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1"/>
  </bookViews>
  <sheets>
    <sheet name="@" sheetId="1" r:id="rId1"/>
    <sheet name="Patent Box" sheetId="2" r:id="rId2"/>
  </sheets>
  <definedNames/>
  <calcPr fullCalcOnLoad="1"/>
</workbook>
</file>

<file path=xl/sharedStrings.xml><?xml version="1.0" encoding="utf-8"?>
<sst xmlns="http://schemas.openxmlformats.org/spreadsheetml/2006/main" count="27" uniqueCount="24">
  <si>
    <t>Indiretto (canoni di concessione)</t>
  </si>
  <si>
    <t>Diretto (procedura di ruling)</t>
  </si>
  <si>
    <t>Spese Qualificate</t>
  </si>
  <si>
    <t>Reddito Agevolabile (*)</t>
  </si>
  <si>
    <t>Dirette</t>
  </si>
  <si>
    <t>In Outsourcing</t>
  </si>
  <si>
    <t>Da Società che non appartengono allo stesso Gruppo</t>
  </si>
  <si>
    <t>Costi Complessivi</t>
  </si>
  <si>
    <t>Costi di acquisizone dei beni Immateriali</t>
  </si>
  <si>
    <t>Spese relative a Societa del Gruppo</t>
  </si>
  <si>
    <t>Totale</t>
  </si>
  <si>
    <t>Calcolo Incremento Uplift</t>
  </si>
  <si>
    <t>% Applicabile</t>
  </si>
  <si>
    <t>% Ripresa Fiscale Max</t>
  </si>
  <si>
    <t>% Ripresa fiscale Effettiva</t>
  </si>
  <si>
    <t>€  Ripresa fiscale Effettiva</t>
  </si>
  <si>
    <t>Aliquota Ires</t>
  </si>
  <si>
    <t>Aliquota Irap</t>
  </si>
  <si>
    <t>Risparmo Ires</t>
  </si>
  <si>
    <t>Risparmo Irap</t>
  </si>
  <si>
    <t xml:space="preserve">(*) Per i primi 3 periodi a partire dall’anno 2015, sono considerate spese qualificate di ricerca quelle sostenute nel periodo di imposta a cui fa riferimento la dichiarazione dei redditi e nei 3 periodi antecedenti, che devono essere determinate per via aggregata. Non occorre quindi indicare separatamente bene per bene.
A partire dal 2018, invece, il reddito agevolabile verrà definito per ciascun bene immateriale.
</t>
  </si>
  <si>
    <t>realizzato da : Gianluca Imperiale</t>
  </si>
  <si>
    <r>
      <rPr>
        <sz val="10"/>
        <rFont val="Calibri"/>
        <family val="2"/>
      </rPr>
      <t>©</t>
    </r>
    <r>
      <rPr>
        <sz val="10"/>
        <rFont val="Arial"/>
        <family val="2"/>
      </rPr>
      <t xml:space="preserve"> bpexcel.it</t>
    </r>
  </si>
  <si>
    <t>note: La stampa, il download, come pure la consultazione e l'accesso al File è permesso solamente ad uso informativo e divulgativo, restando pertanto vietata qualsiasi riproduzione anche parziale dello stesso diversa dall'uso informativo e divulgativo, tranne che per i realizzatori del file stesso e BPExcel. È in ogni caso vietato ogni utilizzo per scopi direttamente e/o indirettamente commerciali, tranne che per i realizzatori del file stesso e BPExcel. Nessuna riproduzione di questo File e del suo contenuto o di sue parti, pertanto, può essere venduta, né modificata, distribuita o altrimenti utilizzata a fini commerciali, tranne che per i realizzatori del file stesso e BPExcel.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</si>
</sst>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\ &quot;€&quot;_-;\-* #,##0\ &quot;€&quot;_-;_-* &quot;-&quot;\ &quot;€&quot;_-;_-@_-"/>
    <numFmt numFmtId="166" formatCode="_-* #,##0\ _€_-;\-* #,##0\ _€_-;_-* &quot;-&quot;\ _€_-;_-@_-"/>
    <numFmt numFmtId="167" formatCode="_-* #,##0.00\ &quot;€&quot;_-;\-* #,##0.00\ &quot;€&quot;_-;_-* &quot;-&quot;??\ &quot;€&quot;_-;_-@_-"/>
    <numFmt numFmtId="168" formatCode="_-* #,##0.00\ _€_-;\-* #,##0.00\ _€_-;_-* &quot;-&quot;??\ _€_-;_-@_-"/>
    <numFmt numFmtId="169" formatCode="_-* #,##0\ &quot;€&quot;_-;\-* #,##0\ &quot;€&quot;_-;_-* &quot;-&quot;??\ &quot;€&quot;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6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ashed"/>
      <top style="double"/>
      <bottom style="dashed"/>
    </border>
    <border>
      <left style="dashed"/>
      <right style="dashed"/>
      <top style="double"/>
      <bottom style="dashed"/>
    </border>
    <border>
      <left style="double"/>
      <right style="dashed"/>
      <top style="dashed"/>
      <bottom style="double"/>
    </border>
    <border>
      <left style="dashed"/>
      <right style="dashed"/>
      <top style="dashed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dashed"/>
      <top style="dashed"/>
      <bottom style="dashed"/>
    </border>
    <border>
      <left style="double"/>
      <right style="dashed"/>
      <top style="dashed"/>
      <bottom style="dashed"/>
    </border>
    <border>
      <left style="double"/>
      <right style="dashed"/>
      <top style="double"/>
      <bottom>
        <color indexed="63"/>
      </bottom>
    </border>
    <border>
      <left style="dashed"/>
      <right style="dashed"/>
      <top style="double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ouble"/>
      <bottom style="dashed"/>
    </border>
    <border>
      <left>
        <color indexed="63"/>
      </left>
      <right style="dashed"/>
      <top style="dashed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44" fontId="0" fillId="0" borderId="10" xfId="0" applyNumberFormat="1" applyBorder="1" applyAlignment="1">
      <alignment/>
    </xf>
    <xf numFmtId="44" fontId="0" fillId="0" borderId="11" xfId="0" applyNumberFormat="1" applyBorder="1" applyAlignment="1">
      <alignment/>
    </xf>
    <xf numFmtId="44" fontId="0" fillId="0" borderId="12" xfId="0" applyNumberFormat="1" applyBorder="1" applyAlignment="1">
      <alignment/>
    </xf>
    <xf numFmtId="44" fontId="0" fillId="0" borderId="13" xfId="0" applyNumberFormat="1" applyBorder="1" applyAlignment="1">
      <alignment/>
    </xf>
    <xf numFmtId="0" fontId="34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4" fillId="0" borderId="17" xfId="0" applyFont="1" applyBorder="1" applyAlignment="1">
      <alignment/>
    </xf>
    <xf numFmtId="44" fontId="0" fillId="0" borderId="18" xfId="0" applyNumberFormat="1" applyBorder="1" applyAlignment="1">
      <alignment/>
    </xf>
    <xf numFmtId="44" fontId="0" fillId="0" borderId="19" xfId="0" applyNumberFormat="1" applyBorder="1" applyAlignment="1">
      <alignment/>
    </xf>
    <xf numFmtId="44" fontId="0" fillId="33" borderId="11" xfId="0" applyNumberFormat="1" applyFill="1" applyBorder="1" applyAlignment="1">
      <alignment/>
    </xf>
    <xf numFmtId="44" fontId="0" fillId="33" borderId="20" xfId="0" applyNumberFormat="1" applyFill="1" applyBorder="1" applyAlignment="1">
      <alignment/>
    </xf>
    <xf numFmtId="44" fontId="0" fillId="33" borderId="21" xfId="0" applyNumberFormat="1" applyFill="1" applyBorder="1" applyAlignment="1">
      <alignment/>
    </xf>
    <xf numFmtId="0" fontId="34" fillId="0" borderId="0" xfId="0" applyFont="1" applyFill="1" applyBorder="1" applyAlignment="1">
      <alignment/>
    </xf>
    <xf numFmtId="44" fontId="0" fillId="0" borderId="0" xfId="0" applyNumberFormat="1" applyAlignment="1">
      <alignment/>
    </xf>
    <xf numFmtId="0" fontId="0" fillId="0" borderId="0" xfId="0" applyBorder="1" applyAlignment="1">
      <alignment/>
    </xf>
    <xf numFmtId="0" fontId="34" fillId="0" borderId="22" xfId="0" applyFont="1" applyFill="1" applyBorder="1" applyAlignment="1">
      <alignment/>
    </xf>
    <xf numFmtId="0" fontId="34" fillId="0" borderId="14" xfId="0" applyFont="1" applyBorder="1" applyAlignment="1">
      <alignment horizontal="center"/>
    </xf>
    <xf numFmtId="9" fontId="0" fillId="33" borderId="11" xfId="48" applyFont="1" applyFill="1" applyBorder="1" applyAlignment="1">
      <alignment/>
    </xf>
    <xf numFmtId="9" fontId="0" fillId="33" borderId="11" xfId="48" applyFont="1" applyFill="1" applyBorder="1" applyAlignment="1">
      <alignment horizontal="center"/>
    </xf>
    <xf numFmtId="42" fontId="0" fillId="33" borderId="13" xfId="48" applyNumberFormat="1" applyFont="1" applyFill="1" applyBorder="1" applyAlignment="1">
      <alignment horizontal="center"/>
    </xf>
    <xf numFmtId="9" fontId="0" fillId="33" borderId="13" xfId="48" applyFont="1" applyFill="1" applyBorder="1" applyAlignment="1">
      <alignment/>
    </xf>
    <xf numFmtId="9" fontId="0" fillId="0" borderId="18" xfId="48" applyFont="1" applyBorder="1" applyAlignment="1">
      <alignment horizontal="center"/>
    </xf>
    <xf numFmtId="9" fontId="0" fillId="0" borderId="23" xfId="48" applyFont="1" applyBorder="1" applyAlignment="1">
      <alignment horizontal="center"/>
    </xf>
    <xf numFmtId="42" fontId="0" fillId="33" borderId="24" xfId="0" applyNumberFormat="1" applyFill="1" applyBorder="1" applyAlignment="1">
      <alignment/>
    </xf>
    <xf numFmtId="42" fontId="0" fillId="33" borderId="25" xfId="0" applyNumberForma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 applyProtection="1">
      <alignment/>
      <protection/>
    </xf>
    <xf numFmtId="0" fontId="18" fillId="0" borderId="0" xfId="0" applyFont="1" applyAlignment="1" applyProtection="1">
      <alignment vertical="top" wrapText="1"/>
      <protection/>
    </xf>
    <xf numFmtId="0" fontId="18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 horizontal="left" vertical="top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590550</xdr:colOff>
      <xdr:row>4</xdr:row>
      <xdr:rowOff>57150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561975</xdr:colOff>
      <xdr:row>4</xdr:row>
      <xdr:rowOff>57150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00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showGridLines="0" zoomScalePageLayoutView="0" workbookViewId="0" topLeftCell="A1">
      <selection activeCell="J5" sqref="J5"/>
    </sheetView>
  </sheetViews>
  <sheetFormatPr defaultColWidth="9.140625" defaultRowHeight="15"/>
  <cols>
    <col min="3" max="3" width="75.57421875" style="0" customWidth="1"/>
  </cols>
  <sheetData>
    <row r="1" spans="1:5" ht="15">
      <c r="A1" s="28"/>
      <c r="B1" s="28"/>
      <c r="C1" s="28"/>
      <c r="D1" s="28"/>
      <c r="E1" s="28"/>
    </row>
    <row r="2" spans="1:5" ht="15">
      <c r="A2" s="28"/>
      <c r="B2" s="28"/>
      <c r="C2" s="29" t="s">
        <v>21</v>
      </c>
      <c r="D2" s="28"/>
      <c r="E2" s="28"/>
    </row>
    <row r="3" spans="1:5" ht="15">
      <c r="A3" s="28"/>
      <c r="B3" s="28"/>
      <c r="C3" s="28"/>
      <c r="D3" s="28"/>
      <c r="E3" s="28"/>
    </row>
    <row r="4" spans="1:5" ht="15">
      <c r="A4" s="28"/>
      <c r="B4" s="28"/>
      <c r="C4" s="30" t="s">
        <v>22</v>
      </c>
      <c r="D4" s="28"/>
      <c r="E4" s="28"/>
    </row>
    <row r="5" spans="1:5" ht="49.5">
      <c r="A5" s="28"/>
      <c r="B5" s="28"/>
      <c r="C5" s="31" t="s">
        <v>23</v>
      </c>
      <c r="D5" s="28"/>
      <c r="E5" s="28"/>
    </row>
    <row r="6" spans="1:5" ht="15">
      <c r="A6" s="28"/>
      <c r="B6" s="28"/>
      <c r="C6" s="28"/>
      <c r="D6" s="28"/>
      <c r="E6" s="2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O38"/>
  <sheetViews>
    <sheetView showGridLines="0" tabSelected="1" zoomScalePageLayoutView="0" workbookViewId="0" topLeftCell="A1">
      <selection activeCell="F1" sqref="F1"/>
    </sheetView>
  </sheetViews>
  <sheetFormatPr defaultColWidth="9.140625" defaultRowHeight="15"/>
  <cols>
    <col min="2" max="2" width="48.421875" style="0" bestFit="1" customWidth="1"/>
    <col min="4" max="5" width="12.00390625" style="0" bestFit="1" customWidth="1"/>
    <col min="15" max="15" width="9.7109375" style="0" bestFit="1" customWidth="1"/>
  </cols>
  <sheetData>
    <row r="5" spans="4:15" ht="15.75" thickBot="1">
      <c r="D5" s="18">
        <v>2015</v>
      </c>
      <c r="E5" s="18">
        <f>+D5+1</f>
        <v>2016</v>
      </c>
      <c r="F5" s="18">
        <f>+E5+1</f>
        <v>2017</v>
      </c>
      <c r="G5" s="18">
        <f>+F5+1</f>
        <v>2018</v>
      </c>
      <c r="H5" s="18">
        <f>+G5+1</f>
        <v>2019</v>
      </c>
      <c r="I5" s="18">
        <f>+H5+1</f>
        <v>2020</v>
      </c>
      <c r="J5" s="18">
        <f aca="true" t="shared" si="0" ref="J5:O5">+I5+1</f>
        <v>2021</v>
      </c>
      <c r="K5" s="18">
        <f t="shared" si="0"/>
        <v>2022</v>
      </c>
      <c r="L5" s="18">
        <f t="shared" si="0"/>
        <v>2023</v>
      </c>
      <c r="M5" s="18">
        <f t="shared" si="0"/>
        <v>2024</v>
      </c>
      <c r="N5" s="18">
        <f t="shared" si="0"/>
        <v>2025</v>
      </c>
      <c r="O5" s="18">
        <f t="shared" si="0"/>
        <v>2026</v>
      </c>
    </row>
    <row r="6" ht="15.75" thickBot="1">
      <c r="B6" s="5" t="s">
        <v>3</v>
      </c>
    </row>
    <row r="7" spans="2:15" ht="15.75" thickTop="1">
      <c r="B7" s="6" t="s">
        <v>0</v>
      </c>
      <c r="D7" s="1">
        <v>30000</v>
      </c>
      <c r="E7" s="2">
        <v>20000</v>
      </c>
      <c r="F7" s="2"/>
      <c r="G7" s="2"/>
      <c r="H7" s="2"/>
      <c r="I7" s="2"/>
      <c r="J7" s="2"/>
      <c r="K7" s="2"/>
      <c r="L7" s="2"/>
      <c r="M7" s="2"/>
      <c r="N7" s="2"/>
      <c r="O7" s="2"/>
    </row>
    <row r="8" spans="2:15" ht="15.75" thickBot="1">
      <c r="B8" s="7" t="s">
        <v>1</v>
      </c>
      <c r="D8" s="3">
        <v>10000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5" ht="15.75" thickTop="1">
      <c r="B9" s="17" t="s">
        <v>10</v>
      </c>
      <c r="D9" s="11">
        <f>+SUM(D7:D8)</f>
        <v>40000</v>
      </c>
      <c r="E9" s="11">
        <f>+SUM(E7:E8)</f>
        <v>20000</v>
      </c>
      <c r="F9" s="11">
        <f>+SUM(F7:F8)</f>
        <v>0</v>
      </c>
      <c r="G9" s="11">
        <f>+SUM(G7:G8)</f>
        <v>0</v>
      </c>
      <c r="H9" s="11">
        <f>+SUM(H7:H8)</f>
        <v>0</v>
      </c>
      <c r="I9" s="11">
        <f>+SUM(I7:I8)</f>
        <v>0</v>
      </c>
      <c r="J9" s="11">
        <f>+SUM(J7:J8)</f>
        <v>0</v>
      </c>
      <c r="K9" s="11">
        <f>+SUM(K7:K8)</f>
        <v>0</v>
      </c>
      <c r="L9" s="11">
        <f>+SUM(L7:L8)</f>
        <v>0</v>
      </c>
      <c r="M9" s="11">
        <f>+SUM(M7:M8)</f>
        <v>0</v>
      </c>
      <c r="N9" s="11">
        <f>+SUM(N7:N8)</f>
        <v>0</v>
      </c>
      <c r="O9" s="11">
        <f>+SUM(O7:O8)</f>
        <v>0</v>
      </c>
    </row>
    <row r="10" ht="15">
      <c r="B10" s="16"/>
    </row>
    <row r="11" ht="15.75" thickBot="1">
      <c r="B11" s="8" t="s">
        <v>2</v>
      </c>
    </row>
    <row r="12" spans="2:15" ht="15.75" thickTop="1">
      <c r="B12" s="6" t="s">
        <v>4</v>
      </c>
      <c r="D12" s="1">
        <v>10000</v>
      </c>
      <c r="E12" s="2">
        <v>10000</v>
      </c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2:15" ht="15">
      <c r="B13" s="7" t="s">
        <v>5</v>
      </c>
      <c r="D13" s="10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2:15" ht="15.75" thickBot="1">
      <c r="B14" s="7" t="s">
        <v>6</v>
      </c>
      <c r="D14" s="3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2:15" ht="15.75" thickTop="1">
      <c r="B15" s="14" t="s">
        <v>10</v>
      </c>
      <c r="D15" s="11">
        <f>SUM(D12:D14)</f>
        <v>10000</v>
      </c>
      <c r="E15" s="11">
        <f>SUM(E12:E14)</f>
        <v>10000</v>
      </c>
      <c r="F15" s="11">
        <f>SUM(F12:F14)</f>
        <v>0</v>
      </c>
      <c r="G15" s="11">
        <f>SUM(G12:G14)</f>
        <v>0</v>
      </c>
      <c r="H15" s="11">
        <f>SUM(H12:H14)</f>
        <v>0</v>
      </c>
      <c r="I15" s="11">
        <f>SUM(I12:I14)</f>
        <v>0</v>
      </c>
      <c r="J15" s="11">
        <f>SUM(J12:J14)</f>
        <v>0</v>
      </c>
      <c r="K15" s="11">
        <f>SUM(K12:K14)</f>
        <v>0</v>
      </c>
      <c r="L15" s="11">
        <f>SUM(L12:L14)</f>
        <v>0</v>
      </c>
      <c r="M15" s="11">
        <f>SUM(M12:M14)</f>
        <v>0</v>
      </c>
      <c r="N15" s="11">
        <f>SUM(N12:N14)</f>
        <v>0</v>
      </c>
      <c r="O15" s="11">
        <f>SUM(O12:O14)</f>
        <v>0</v>
      </c>
    </row>
    <row r="17" ht="15.75" thickBot="1">
      <c r="B17" s="8" t="s">
        <v>7</v>
      </c>
    </row>
    <row r="18" spans="2:15" ht="15.75" thickTop="1">
      <c r="B18" s="7" t="s">
        <v>2</v>
      </c>
      <c r="D18" s="12">
        <f>+SUM(D12:D14)</f>
        <v>10000</v>
      </c>
      <c r="E18" s="13">
        <f>+SUM(E12:E14)</f>
        <v>10000</v>
      </c>
      <c r="F18" s="13">
        <f>+SUM(F12:F14)</f>
        <v>0</v>
      </c>
      <c r="G18" s="13">
        <f>+SUM(G12:G14)</f>
        <v>0</v>
      </c>
      <c r="H18" s="13">
        <f>+SUM(H12:H14)</f>
        <v>0</v>
      </c>
      <c r="I18" s="13">
        <f>+SUM(I12:I14)</f>
        <v>0</v>
      </c>
      <c r="J18" s="13">
        <f aca="true" t="shared" si="1" ref="J18:O18">+SUM(J12:J14)</f>
        <v>0</v>
      </c>
      <c r="K18" s="13">
        <f t="shared" si="1"/>
        <v>0</v>
      </c>
      <c r="L18" s="13">
        <f t="shared" si="1"/>
        <v>0</v>
      </c>
      <c r="M18" s="13">
        <f t="shared" si="1"/>
        <v>0</v>
      </c>
      <c r="N18" s="13">
        <f t="shared" si="1"/>
        <v>0</v>
      </c>
      <c r="O18" s="13">
        <f t="shared" si="1"/>
        <v>0</v>
      </c>
    </row>
    <row r="19" spans="2:15" ht="15">
      <c r="B19" s="7" t="s">
        <v>8</v>
      </c>
      <c r="D19" s="10">
        <v>2000</v>
      </c>
      <c r="E19" s="9">
        <v>2000</v>
      </c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2:15" ht="15.75" thickBot="1">
      <c r="B20" s="7" t="s">
        <v>9</v>
      </c>
      <c r="D20" s="3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2:15" ht="15.75" thickTop="1">
      <c r="B21" s="14" t="s">
        <v>10</v>
      </c>
      <c r="D21" s="11">
        <f>SUM(D18:D20)</f>
        <v>12000</v>
      </c>
      <c r="E21" s="11">
        <f>SUM(E18:E20)</f>
        <v>12000</v>
      </c>
      <c r="F21" s="11">
        <f>SUM(F18:F20)</f>
        <v>0</v>
      </c>
      <c r="G21" s="11">
        <f>SUM(G18:G20)</f>
        <v>0</v>
      </c>
      <c r="H21" s="11">
        <f>SUM(H18:H20)</f>
        <v>0</v>
      </c>
      <c r="I21" s="11">
        <f>SUM(I18:I20)</f>
        <v>0</v>
      </c>
      <c r="J21" s="11">
        <f>SUM(J18:J20)</f>
        <v>0</v>
      </c>
      <c r="K21" s="11">
        <f>SUM(K18:K20)</f>
        <v>0</v>
      </c>
      <c r="L21" s="11">
        <f>SUM(L18:L20)</f>
        <v>0</v>
      </c>
      <c r="M21" s="11">
        <f>SUM(M18:M20)</f>
        <v>0</v>
      </c>
      <c r="N21" s="11">
        <f>SUM(N18:N20)</f>
        <v>0</v>
      </c>
      <c r="O21" s="11">
        <f>SUM(O18:O20)</f>
        <v>0</v>
      </c>
    </row>
    <row r="22" ht="15.75" thickBot="1"/>
    <row r="23" spans="2:15" ht="15.75" thickTop="1">
      <c r="B23" s="8" t="s">
        <v>11</v>
      </c>
      <c r="D23" s="11">
        <f>+IF(D15=D21,0,IF(D15*1.3&gt;D21,D21-D15,D15*0.3))</f>
        <v>2000</v>
      </c>
      <c r="E23" s="11">
        <f>+IF(E15=E21,0,IF(E15*1.3&gt;E21,E21-E15,E15*0.3))</f>
        <v>2000</v>
      </c>
      <c r="F23" s="11">
        <f>+IF(F15=F21,0,IF(F15*1.3&gt;F21,F21-F15,F15*0.3))</f>
        <v>0</v>
      </c>
      <c r="G23" s="11">
        <f>+IF(G15=G21,0,IF(G15*1.3&gt;G21,G21-G15,G15*0.3))</f>
        <v>0</v>
      </c>
      <c r="H23" s="11">
        <f>+IF(H15=H21,0,IF(H15*1.3&gt;H21,H21-H15,H15*0.3))</f>
        <v>0</v>
      </c>
      <c r="I23" s="11">
        <f>+IF(I15=I21,0,IF(I15*1.3&gt;I21,I21-I15,I15*0.3))</f>
        <v>0</v>
      </c>
      <c r="J23" s="11">
        <f aca="true" t="shared" si="2" ref="J23:O23">+IF(J15=J21,0,IF(J15*1.3&gt;J21,J21-J15,J15*0.3))</f>
        <v>0</v>
      </c>
      <c r="K23" s="11">
        <f t="shared" si="2"/>
        <v>0</v>
      </c>
      <c r="L23" s="11">
        <f t="shared" si="2"/>
        <v>0</v>
      </c>
      <c r="M23" s="11">
        <f t="shared" si="2"/>
        <v>0</v>
      </c>
      <c r="N23" s="11">
        <f t="shared" si="2"/>
        <v>0</v>
      </c>
      <c r="O23" s="11">
        <f t="shared" si="2"/>
        <v>0</v>
      </c>
    </row>
    <row r="24" ht="15.75" thickBot="1"/>
    <row r="25" spans="2:15" ht="15.75" thickTop="1">
      <c r="B25" s="14" t="s">
        <v>13</v>
      </c>
      <c r="D25" s="19">
        <v>0.3</v>
      </c>
      <c r="E25" s="19">
        <v>0.4</v>
      </c>
      <c r="F25" s="19">
        <v>0.5</v>
      </c>
      <c r="G25" s="19">
        <v>0.5</v>
      </c>
      <c r="H25" s="19">
        <v>0.5</v>
      </c>
      <c r="I25" s="19">
        <v>0.5</v>
      </c>
      <c r="J25" s="19">
        <v>0.5</v>
      </c>
      <c r="K25" s="19">
        <v>0.5</v>
      </c>
      <c r="L25" s="19">
        <v>0.5</v>
      </c>
      <c r="M25" s="19">
        <v>0.5</v>
      </c>
      <c r="N25" s="19">
        <v>0.5</v>
      </c>
      <c r="O25" s="19">
        <v>0.5</v>
      </c>
    </row>
    <row r="26" spans="2:15" ht="15.75" thickBot="1">
      <c r="B26" s="14" t="s">
        <v>12</v>
      </c>
      <c r="D26" s="22">
        <f>+IF(D21=0,"na",(D15+D23)/D21)</f>
        <v>1</v>
      </c>
      <c r="E26" s="22">
        <f aca="true" t="shared" si="3" ref="E26:O26">+IF(E21=0,"na",(E15+E23)/E21)</f>
        <v>1</v>
      </c>
      <c r="F26" s="22" t="str">
        <f t="shared" si="3"/>
        <v>na</v>
      </c>
      <c r="G26" s="22" t="str">
        <f t="shared" si="3"/>
        <v>na</v>
      </c>
      <c r="H26" s="22" t="str">
        <f t="shared" si="3"/>
        <v>na</v>
      </c>
      <c r="I26" s="22" t="str">
        <f t="shared" si="3"/>
        <v>na</v>
      </c>
      <c r="J26" s="22" t="str">
        <f t="shared" si="3"/>
        <v>na</v>
      </c>
      <c r="K26" s="22" t="str">
        <f t="shared" si="3"/>
        <v>na</v>
      </c>
      <c r="L26" s="22" t="str">
        <f t="shared" si="3"/>
        <v>na</v>
      </c>
      <c r="M26" s="22" t="str">
        <f t="shared" si="3"/>
        <v>na</v>
      </c>
      <c r="N26" s="22" t="str">
        <f t="shared" si="3"/>
        <v>na</v>
      </c>
      <c r="O26" s="22" t="str">
        <f t="shared" si="3"/>
        <v>na</v>
      </c>
    </row>
    <row r="27" ht="16.5" thickBot="1" thickTop="1">
      <c r="D27" s="15"/>
    </row>
    <row r="28" spans="2:15" ht="15.75" thickTop="1">
      <c r="B28" s="14" t="s">
        <v>14</v>
      </c>
      <c r="D28" s="20">
        <f>+IF(D26="na","na",D25*D26)</f>
        <v>0.3</v>
      </c>
      <c r="E28" s="20">
        <f>+IF(E26="na","na",E25*E26)</f>
        <v>0.4</v>
      </c>
      <c r="F28" s="20" t="str">
        <f aca="true" t="shared" si="4" ref="F28:O28">+IF(F26="na","na",F25*F26)</f>
        <v>na</v>
      </c>
      <c r="G28" s="20" t="str">
        <f t="shared" si="4"/>
        <v>na</v>
      </c>
      <c r="H28" s="20" t="str">
        <f t="shared" si="4"/>
        <v>na</v>
      </c>
      <c r="I28" s="20" t="str">
        <f t="shared" si="4"/>
        <v>na</v>
      </c>
      <c r="J28" s="20" t="str">
        <f t="shared" si="4"/>
        <v>na</v>
      </c>
      <c r="K28" s="20" t="str">
        <f t="shared" si="4"/>
        <v>na</v>
      </c>
      <c r="L28" s="20" t="str">
        <f t="shared" si="4"/>
        <v>na</v>
      </c>
      <c r="M28" s="20" t="str">
        <f t="shared" si="4"/>
        <v>na</v>
      </c>
      <c r="N28" s="20" t="str">
        <f t="shared" si="4"/>
        <v>na</v>
      </c>
      <c r="O28" s="20" t="str">
        <f t="shared" si="4"/>
        <v>na</v>
      </c>
    </row>
    <row r="29" spans="2:15" ht="15.75" thickBot="1">
      <c r="B29" s="14" t="s">
        <v>15</v>
      </c>
      <c r="D29" s="21">
        <f>+(IF(D28="na","na",+D28*D9))</f>
        <v>12000</v>
      </c>
      <c r="E29" s="21">
        <f aca="true" t="shared" si="5" ref="E29:O29">+(IF(E28="na","na",+E28*E9))</f>
        <v>8000</v>
      </c>
      <c r="F29" s="21" t="str">
        <f t="shared" si="5"/>
        <v>na</v>
      </c>
      <c r="G29" s="21" t="str">
        <f t="shared" si="5"/>
        <v>na</v>
      </c>
      <c r="H29" s="21" t="str">
        <f t="shared" si="5"/>
        <v>na</v>
      </c>
      <c r="I29" s="21" t="str">
        <f t="shared" si="5"/>
        <v>na</v>
      </c>
      <c r="J29" s="21" t="str">
        <f t="shared" si="5"/>
        <v>na</v>
      </c>
      <c r="K29" s="21" t="str">
        <f t="shared" si="5"/>
        <v>na</v>
      </c>
      <c r="L29" s="21" t="str">
        <f t="shared" si="5"/>
        <v>na</v>
      </c>
      <c r="M29" s="21" t="str">
        <f t="shared" si="5"/>
        <v>na</v>
      </c>
      <c r="N29" s="21" t="str">
        <f t="shared" si="5"/>
        <v>na</v>
      </c>
      <c r="O29" s="21" t="str">
        <f t="shared" si="5"/>
        <v>na</v>
      </c>
    </row>
    <row r="30" ht="15.75" thickTop="1"/>
    <row r="31" spans="2:15" ht="15">
      <c r="B31" s="14" t="s">
        <v>16</v>
      </c>
      <c r="D31" s="24">
        <v>0.24</v>
      </c>
      <c r="E31" s="23">
        <v>0.24</v>
      </c>
      <c r="F31" s="23">
        <v>0.24</v>
      </c>
      <c r="G31" s="23">
        <v>0.24</v>
      </c>
      <c r="H31" s="23">
        <v>0.24</v>
      </c>
      <c r="I31" s="23">
        <v>0.24</v>
      </c>
      <c r="J31" s="23">
        <v>0.24</v>
      </c>
      <c r="K31" s="23">
        <v>0.24</v>
      </c>
      <c r="L31" s="23">
        <v>0.24</v>
      </c>
      <c r="M31" s="23">
        <v>0.24</v>
      </c>
      <c r="N31" s="23">
        <v>0.24</v>
      </c>
      <c r="O31" s="23">
        <v>0.24</v>
      </c>
    </row>
    <row r="32" spans="2:15" ht="15">
      <c r="B32" s="14" t="s">
        <v>17</v>
      </c>
      <c r="D32" s="24">
        <v>0.039</v>
      </c>
      <c r="E32" s="23">
        <v>0.039</v>
      </c>
      <c r="F32" s="23">
        <v>0.039</v>
      </c>
      <c r="G32" s="23">
        <v>0.039</v>
      </c>
      <c r="H32" s="23">
        <v>0.039</v>
      </c>
      <c r="I32" s="23">
        <v>0.039</v>
      </c>
      <c r="J32" s="23">
        <v>0.039</v>
      </c>
      <c r="K32" s="23">
        <v>0.039</v>
      </c>
      <c r="L32" s="23">
        <v>0.039</v>
      </c>
      <c r="M32" s="23">
        <v>0.039</v>
      </c>
      <c r="N32" s="23">
        <v>0.039</v>
      </c>
      <c r="O32" s="23">
        <v>0.039</v>
      </c>
    </row>
    <row r="33" ht="15.75" thickBot="1"/>
    <row r="34" spans="2:15" ht="15.75" thickTop="1">
      <c r="B34" s="14" t="s">
        <v>18</v>
      </c>
      <c r="D34" s="25">
        <f>+IF(D28="na","na",D31*D29)</f>
        <v>2880</v>
      </c>
      <c r="E34" s="25">
        <f aca="true" t="shared" si="6" ref="E34:O34">+IF(E28="na","na",E31*E29)</f>
        <v>1920</v>
      </c>
      <c r="F34" s="25" t="str">
        <f t="shared" si="6"/>
        <v>na</v>
      </c>
      <c r="G34" s="25" t="str">
        <f t="shared" si="6"/>
        <v>na</v>
      </c>
      <c r="H34" s="25" t="str">
        <f t="shared" si="6"/>
        <v>na</v>
      </c>
      <c r="I34" s="25" t="str">
        <f t="shared" si="6"/>
        <v>na</v>
      </c>
      <c r="J34" s="25" t="str">
        <f t="shared" si="6"/>
        <v>na</v>
      </c>
      <c r="K34" s="25" t="str">
        <f t="shared" si="6"/>
        <v>na</v>
      </c>
      <c r="L34" s="25" t="str">
        <f t="shared" si="6"/>
        <v>na</v>
      </c>
      <c r="M34" s="25" t="str">
        <f t="shared" si="6"/>
        <v>na</v>
      </c>
      <c r="N34" s="25" t="str">
        <f t="shared" si="6"/>
        <v>na</v>
      </c>
      <c r="O34" s="25" t="str">
        <f t="shared" si="6"/>
        <v>na</v>
      </c>
    </row>
    <row r="35" spans="2:15" ht="15.75" thickBot="1">
      <c r="B35" s="14" t="s">
        <v>19</v>
      </c>
      <c r="D35" s="26">
        <f>+IF(D28="na","na",D32*D29)</f>
        <v>468</v>
      </c>
      <c r="E35" s="26">
        <f aca="true" t="shared" si="7" ref="E35:O35">+IF(E28="na","na",E32*E29)</f>
        <v>312</v>
      </c>
      <c r="F35" s="26" t="str">
        <f t="shared" si="7"/>
        <v>na</v>
      </c>
      <c r="G35" s="26" t="str">
        <f t="shared" si="7"/>
        <v>na</v>
      </c>
      <c r="H35" s="26" t="str">
        <f t="shared" si="7"/>
        <v>na</v>
      </c>
      <c r="I35" s="26" t="str">
        <f t="shared" si="7"/>
        <v>na</v>
      </c>
      <c r="J35" s="26" t="str">
        <f t="shared" si="7"/>
        <v>na</v>
      </c>
      <c r="K35" s="26" t="str">
        <f t="shared" si="7"/>
        <v>na</v>
      </c>
      <c r="L35" s="26" t="str">
        <f t="shared" si="7"/>
        <v>na</v>
      </c>
      <c r="M35" s="26" t="str">
        <f t="shared" si="7"/>
        <v>na</v>
      </c>
      <c r="N35" s="26" t="str">
        <f t="shared" si="7"/>
        <v>na</v>
      </c>
      <c r="O35" s="26" t="str">
        <f t="shared" si="7"/>
        <v>na</v>
      </c>
    </row>
    <row r="36" ht="15.75" thickTop="1"/>
    <row r="38" ht="150">
      <c r="B38" s="27" t="s">
        <v>20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</dc:creator>
  <cp:keywords/>
  <dc:description/>
  <cp:lastModifiedBy>Utente Windows</cp:lastModifiedBy>
  <dcterms:created xsi:type="dcterms:W3CDTF">2017-03-05T06:41:00Z</dcterms:created>
  <dcterms:modified xsi:type="dcterms:W3CDTF">2017-03-05T08:10:18Z</dcterms:modified>
  <cp:category/>
  <cp:version/>
  <cp:contentType/>
  <cp:contentStatus/>
</cp:coreProperties>
</file>