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570" windowWidth="12015" windowHeight="3525" tabRatio="940" activeTab="2"/>
  </bookViews>
  <sheets>
    <sheet name="M_Vendite" sheetId="16" r:id="rId1"/>
    <sheet name="L_Iva" sheetId="15" r:id="rId2"/>
    <sheet name="SPm" sheetId="11" r:id="rId3"/>
    <sheet name="CEm" sheetId="12" r:id="rId4"/>
    <sheet name="Flussi Cassa" sheetId="13" r:id="rId5"/>
    <sheet name="Variazioni Patrimoniali" sheetId="14" r:id="rId6"/>
  </sheets>
  <externalReferences>
    <externalReference r:id="rId7"/>
  </externalReferences>
  <calcPr calcId="145621"/>
</workbook>
</file>

<file path=xl/calcChain.xml><?xml version="1.0" encoding="utf-8"?>
<calcChain xmlns="http://schemas.openxmlformats.org/spreadsheetml/2006/main">
  <c r="F49" i="11" l="1"/>
  <c r="G49" i="11"/>
  <c r="H49" i="11"/>
  <c r="I49" i="11"/>
  <c r="J49" i="11"/>
  <c r="K49" i="11"/>
  <c r="L49" i="11"/>
  <c r="M49" i="11"/>
  <c r="N49" i="11"/>
  <c r="O49" i="11"/>
  <c r="P49" i="11"/>
  <c r="Q49" i="11"/>
  <c r="R49" i="11"/>
  <c r="S49" i="11"/>
  <c r="T49" i="11"/>
  <c r="U49"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AX49" i="11"/>
  <c r="AY49" i="11"/>
  <c r="AZ49" i="11"/>
  <c r="BA49" i="11"/>
  <c r="BB49" i="11"/>
  <c r="BC49" i="11"/>
  <c r="BD49" i="11"/>
  <c r="BE49" i="11"/>
  <c r="BF49" i="11"/>
  <c r="BG49" i="11"/>
  <c r="BH49" i="11"/>
  <c r="BI49" i="11"/>
  <c r="BJ49" i="11"/>
  <c r="E49" i="11"/>
  <c r="F4" i="14"/>
  <c r="G4" i="14"/>
  <c r="H4" i="14"/>
  <c r="I4" i="14"/>
  <c r="J4" i="14"/>
  <c r="K4" i="14"/>
  <c r="L4" i="14"/>
  <c r="M4" i="14"/>
  <c r="N4" i="14"/>
  <c r="O4" i="14"/>
  <c r="P4" i="14"/>
  <c r="Q4" i="14"/>
  <c r="R4" i="14"/>
  <c r="S4" i="14"/>
  <c r="T4" i="14"/>
  <c r="U4" i="14"/>
  <c r="V4" i="14"/>
  <c r="W4" i="14"/>
  <c r="X4" i="14"/>
  <c r="Y4" i="14"/>
  <c r="Z4" i="14"/>
  <c r="AA4" i="14"/>
  <c r="AB4" i="14"/>
  <c r="AC4" i="14"/>
  <c r="AD4" i="14"/>
  <c r="AE4" i="14"/>
  <c r="AF4" i="14"/>
  <c r="AG4" i="14"/>
  <c r="AH4" i="14"/>
  <c r="AI4" i="14"/>
  <c r="AJ4" i="14"/>
  <c r="AK4" i="14"/>
  <c r="AL4" i="14"/>
  <c r="AM4" i="14"/>
  <c r="AN4" i="14"/>
  <c r="AO4" i="14"/>
  <c r="AP4" i="14"/>
  <c r="AQ4" i="14"/>
  <c r="AR4" i="14"/>
  <c r="AS4" i="14"/>
  <c r="AT4" i="14"/>
  <c r="AU4" i="14"/>
  <c r="AV4" i="14"/>
  <c r="AW4" i="14"/>
  <c r="AX4" i="14"/>
  <c r="AY4" i="14"/>
  <c r="AZ4" i="14"/>
  <c r="BA4" i="14"/>
  <c r="BB4" i="14"/>
  <c r="BC4" i="14"/>
  <c r="BD4" i="14"/>
  <c r="BE4" i="14"/>
  <c r="BF4" i="14"/>
  <c r="BG4" i="14"/>
  <c r="BH4" i="14"/>
  <c r="BI4" i="14"/>
  <c r="BJ4" i="14"/>
  <c r="BK4" i="14"/>
  <c r="E4" i="14"/>
  <c r="D49" i="11" s="1"/>
  <c r="C49" i="11"/>
  <c r="E3" i="13"/>
  <c r="F3" i="13"/>
  <c r="G3" i="13"/>
  <c r="H3" i="13"/>
  <c r="I3" i="13"/>
  <c r="J3" i="13"/>
  <c r="K3" i="13"/>
  <c r="L3" i="13"/>
  <c r="M3" i="13"/>
  <c r="N3" i="13"/>
  <c r="O3" i="13"/>
  <c r="P3" i="13"/>
  <c r="Q3" i="13"/>
  <c r="R3" i="13"/>
  <c r="S3" i="13"/>
  <c r="T3" i="13"/>
  <c r="U3" i="13"/>
  <c r="V3" i="13"/>
  <c r="W3" i="13"/>
  <c r="X3" i="13"/>
  <c r="Y3" i="13"/>
  <c r="Z3" i="13"/>
  <c r="AA3" i="13"/>
  <c r="AB3" i="13"/>
  <c r="AC3" i="13"/>
  <c r="AD3" i="13"/>
  <c r="AE3" i="13"/>
  <c r="AF3" i="13"/>
  <c r="AG3" i="13"/>
  <c r="AH3" i="13"/>
  <c r="AI3" i="13"/>
  <c r="AJ3" i="13"/>
  <c r="AK3" i="13"/>
  <c r="AL3" i="13"/>
  <c r="AM3" i="13"/>
  <c r="AN3" i="13"/>
  <c r="AO3" i="13"/>
  <c r="AP3" i="13"/>
  <c r="AQ3" i="13"/>
  <c r="AR3" i="13"/>
  <c r="AS3" i="13"/>
  <c r="AT3" i="13"/>
  <c r="AU3" i="13"/>
  <c r="AV3" i="13"/>
  <c r="AW3" i="13"/>
  <c r="AX3" i="13"/>
  <c r="AY3" i="13"/>
  <c r="AZ3" i="13"/>
  <c r="BA3" i="13"/>
  <c r="BB3" i="13"/>
  <c r="BC3" i="13"/>
  <c r="BD3" i="13"/>
  <c r="BE3" i="13"/>
  <c r="BF3" i="13"/>
  <c r="BG3" i="13"/>
  <c r="BH3" i="13"/>
  <c r="BI3" i="13"/>
  <c r="BJ3" i="13"/>
  <c r="BK3" i="13"/>
  <c r="D3" i="13"/>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AX8" i="11"/>
  <c r="AY8" i="11"/>
  <c r="AZ8" i="11"/>
  <c r="BA8" i="11"/>
  <c r="BB8" i="11"/>
  <c r="BC8" i="11"/>
  <c r="BD8" i="11"/>
  <c r="BE8" i="11"/>
  <c r="BF8" i="11"/>
  <c r="BG8" i="11"/>
  <c r="BH8" i="11"/>
  <c r="BI8" i="11"/>
  <c r="BJ8" i="11"/>
  <c r="C8" i="11"/>
  <c r="E6" i="14"/>
  <c r="F6" i="14"/>
  <c r="G6" i="14"/>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D6" i="14"/>
  <c r="F6" i="15"/>
  <c r="G6" i="15"/>
  <c r="H6" i="15"/>
  <c r="I6" i="15"/>
  <c r="J6" i="15"/>
  <c r="K6" i="15"/>
  <c r="L6" i="15"/>
  <c r="M6" i="15"/>
  <c r="N6" i="15"/>
  <c r="O6" i="15"/>
  <c r="P6" i="15"/>
  <c r="Q6" i="15"/>
  <c r="R6" i="15"/>
  <c r="S6" i="15"/>
  <c r="T6" i="15"/>
  <c r="U6" i="15"/>
  <c r="V6" i="15"/>
  <c r="W6" i="15"/>
  <c r="X6" i="15"/>
  <c r="Y6" i="15"/>
  <c r="Z6" i="15"/>
  <c r="AA6" i="15"/>
  <c r="AB6" i="15"/>
  <c r="AC6" i="15"/>
  <c r="AD6" i="15"/>
  <c r="AE6" i="15"/>
  <c r="AF6" i="15"/>
  <c r="AG6" i="15"/>
  <c r="AH6" i="15"/>
  <c r="AI6" i="15"/>
  <c r="AJ6" i="15"/>
  <c r="AK6" i="15"/>
  <c r="AL6" i="15"/>
  <c r="AM6" i="15"/>
  <c r="AN6" i="15"/>
  <c r="AO6" i="15"/>
  <c r="AP6" i="15"/>
  <c r="AQ6" i="15"/>
  <c r="AR6" i="15"/>
  <c r="AS6" i="15"/>
  <c r="AT6" i="15"/>
  <c r="AU6" i="15"/>
  <c r="AV6" i="15"/>
  <c r="AW6" i="15"/>
  <c r="AX6" i="15"/>
  <c r="AY6" i="15"/>
  <c r="AZ6" i="15"/>
  <c r="BA6" i="15"/>
  <c r="BB6" i="15"/>
  <c r="BC6" i="15"/>
  <c r="BD6" i="15"/>
  <c r="BE6" i="15"/>
  <c r="BF6" i="15"/>
  <c r="BG6" i="15"/>
  <c r="BH6" i="15"/>
  <c r="BI6" i="15"/>
  <c r="BJ6" i="15"/>
  <c r="D6" i="15"/>
  <c r="E6" i="15"/>
  <c r="C6" i="15"/>
  <c r="AN3" i="16"/>
  <c r="AN47" i="16" s="1"/>
  <c r="AO3" i="16"/>
  <c r="AO69" i="16" s="1"/>
  <c r="AP3" i="16"/>
  <c r="AQ3" i="16"/>
  <c r="AQ183" i="16" s="1"/>
  <c r="AR3" i="16"/>
  <c r="AS3" i="16"/>
  <c r="AS69" i="16" s="1"/>
  <c r="AT3" i="16"/>
  <c r="AT25" i="16" s="1"/>
  <c r="AU3" i="16"/>
  <c r="AV3" i="16"/>
  <c r="AV25" i="16" s="1"/>
  <c r="AW3" i="16"/>
  <c r="AW69" i="16" s="1"/>
  <c r="AX3" i="16"/>
  <c r="AY3" i="16"/>
  <c r="AZ3" i="16"/>
  <c r="BA3" i="16"/>
  <c r="BA69" i="16" s="1"/>
  <c r="BB3" i="16"/>
  <c r="BB137" i="16" s="1"/>
  <c r="BC3" i="16"/>
  <c r="BC160" i="16" s="1"/>
  <c r="BD3" i="16"/>
  <c r="BE3" i="16"/>
  <c r="BE69" i="16" s="1"/>
  <c r="BF3" i="16"/>
  <c r="BG3" i="16"/>
  <c r="BH3" i="16"/>
  <c r="BI3" i="16"/>
  <c r="BI69" i="16" s="1"/>
  <c r="BJ3" i="16"/>
  <c r="BK3" i="16"/>
  <c r="AN25" i="16"/>
  <c r="AO25" i="16"/>
  <c r="AP25" i="16"/>
  <c r="AR25" i="16"/>
  <c r="AS25" i="16"/>
  <c r="AZ25" i="16"/>
  <c r="BA25" i="16"/>
  <c r="BD25" i="16"/>
  <c r="BE25" i="16"/>
  <c r="BH25" i="16"/>
  <c r="BI25" i="16"/>
  <c r="AO47" i="16"/>
  <c r="AR47" i="16"/>
  <c r="AV47" i="16"/>
  <c r="AW47" i="16"/>
  <c r="AZ47" i="16"/>
  <c r="BA47" i="16"/>
  <c r="BD47" i="16"/>
  <c r="BE47" i="16"/>
  <c r="BH47" i="16"/>
  <c r="AN48" i="16"/>
  <c r="AO48" i="16"/>
  <c r="AP48" i="16"/>
  <c r="AQ48" i="16"/>
  <c r="AR48" i="16"/>
  <c r="AS48" i="16"/>
  <c r="AT48" i="16"/>
  <c r="AU48" i="16"/>
  <c r="AV48" i="16"/>
  <c r="AV70" i="16" s="1"/>
  <c r="AW48" i="16"/>
  <c r="AX48" i="16"/>
  <c r="AY48" i="16"/>
  <c r="AZ48" i="16"/>
  <c r="BA48" i="16"/>
  <c r="BB48" i="16"/>
  <c r="BB70" i="16" s="1"/>
  <c r="BC48" i="16"/>
  <c r="BD48" i="16"/>
  <c r="BE48" i="16"/>
  <c r="BF48" i="16"/>
  <c r="BG48" i="16"/>
  <c r="BH48" i="16"/>
  <c r="BI48" i="16"/>
  <c r="BJ48" i="16"/>
  <c r="BK48" i="16"/>
  <c r="AN49" i="16"/>
  <c r="AO49" i="16"/>
  <c r="AP49" i="16"/>
  <c r="AQ49" i="16"/>
  <c r="AQ71" i="16" s="1"/>
  <c r="AR49" i="16"/>
  <c r="AS49" i="16"/>
  <c r="AS71" i="16" s="1"/>
  <c r="AT49" i="16"/>
  <c r="AU49" i="16"/>
  <c r="AV49" i="16"/>
  <c r="AW49" i="16"/>
  <c r="AX49" i="16"/>
  <c r="AY49" i="16"/>
  <c r="AZ49" i="16"/>
  <c r="BA49" i="16"/>
  <c r="BB49" i="16"/>
  <c r="BC49" i="16"/>
  <c r="BD49" i="16"/>
  <c r="BD71" i="16" s="1"/>
  <c r="BE49" i="16"/>
  <c r="BF49" i="16"/>
  <c r="BG49" i="16"/>
  <c r="BH49" i="16"/>
  <c r="BH116" i="16" s="1"/>
  <c r="BI49" i="16"/>
  <c r="BI71" i="16" s="1"/>
  <c r="BJ49" i="16"/>
  <c r="BK49" i="16"/>
  <c r="AN50" i="16"/>
  <c r="AO50" i="16"/>
  <c r="AP50" i="16"/>
  <c r="AQ50" i="16"/>
  <c r="AR50" i="16"/>
  <c r="AS50" i="16"/>
  <c r="AT50" i="16"/>
  <c r="AT72" i="16" s="1"/>
  <c r="AU50" i="16"/>
  <c r="AV50" i="16"/>
  <c r="AV117" i="16" s="1"/>
  <c r="AW50" i="16"/>
  <c r="AX50" i="16"/>
  <c r="AX72" i="16" s="1"/>
  <c r="AY50" i="16"/>
  <c r="AY72" i="16" s="1"/>
  <c r="AZ50" i="16"/>
  <c r="AZ72" i="16" s="1"/>
  <c r="BA50" i="16"/>
  <c r="BB50" i="16"/>
  <c r="BC50" i="16"/>
  <c r="BD50" i="16"/>
  <c r="BD117" i="16" s="1"/>
  <c r="BE50" i="16"/>
  <c r="BF50" i="16"/>
  <c r="BG50" i="16"/>
  <c r="BH50" i="16"/>
  <c r="BH72" i="16" s="1"/>
  <c r="BI50" i="16"/>
  <c r="BJ50" i="16"/>
  <c r="BJ72" i="16" s="1"/>
  <c r="BK50" i="16"/>
  <c r="AN51" i="16"/>
  <c r="AO51" i="16"/>
  <c r="AO73" i="16" s="1"/>
  <c r="AP51" i="16"/>
  <c r="AQ51" i="16"/>
  <c r="AR51" i="16"/>
  <c r="AS51" i="16"/>
  <c r="AT51" i="16"/>
  <c r="AU51" i="16"/>
  <c r="AU73" i="16" s="1"/>
  <c r="AV51" i="16"/>
  <c r="AW51" i="16"/>
  <c r="AX51" i="16"/>
  <c r="AY51" i="16"/>
  <c r="AY118" i="16" s="1"/>
  <c r="AZ51" i="16"/>
  <c r="BA51" i="16"/>
  <c r="BA73" i="16" s="1"/>
  <c r="BB51" i="16"/>
  <c r="BC51" i="16"/>
  <c r="BC73" i="16" s="1"/>
  <c r="BD51" i="16"/>
  <c r="BE51" i="16"/>
  <c r="BE73" i="16" s="1"/>
  <c r="BF51" i="16"/>
  <c r="BG51" i="16"/>
  <c r="BG73" i="16" s="1"/>
  <c r="BH51" i="16"/>
  <c r="BI51" i="16"/>
  <c r="BJ51" i="16"/>
  <c r="BK51" i="16"/>
  <c r="BK118" i="16" s="1"/>
  <c r="AN52" i="16"/>
  <c r="AO52" i="16"/>
  <c r="AP52" i="16"/>
  <c r="AQ52" i="16"/>
  <c r="AR52" i="16"/>
  <c r="AR74" i="16" s="1"/>
  <c r="AS52" i="16"/>
  <c r="AT52" i="16"/>
  <c r="AU52" i="16"/>
  <c r="AV52" i="16"/>
  <c r="AV74" i="16" s="1"/>
  <c r="AW52" i="16"/>
  <c r="AX52" i="16"/>
  <c r="AX74" i="16" s="1"/>
  <c r="AY52" i="16"/>
  <c r="AZ52" i="16"/>
  <c r="BA52" i="16"/>
  <c r="BB52" i="16"/>
  <c r="BC52" i="16"/>
  <c r="BD52" i="16"/>
  <c r="BE52" i="16"/>
  <c r="BF52" i="16"/>
  <c r="BG52" i="16"/>
  <c r="BH52" i="16"/>
  <c r="BI52" i="16"/>
  <c r="BJ52" i="16"/>
  <c r="BK52" i="16"/>
  <c r="AN53" i="16"/>
  <c r="AN120" i="16" s="1"/>
  <c r="AO53" i="16"/>
  <c r="AO75" i="16" s="1"/>
  <c r="AP53" i="16"/>
  <c r="AQ53" i="16"/>
  <c r="AR53" i="16"/>
  <c r="AR75" i="16" s="1"/>
  <c r="AS53" i="16"/>
  <c r="AT53" i="16"/>
  <c r="AU53" i="16"/>
  <c r="AV53" i="16"/>
  <c r="AV120" i="16" s="1"/>
  <c r="AW53" i="16"/>
  <c r="AX53" i="16"/>
  <c r="AY53" i="16"/>
  <c r="AY75" i="16" s="1"/>
  <c r="AZ53" i="16"/>
  <c r="AZ75" i="16" s="1"/>
  <c r="BA53" i="16"/>
  <c r="BB53" i="16"/>
  <c r="BC53" i="16"/>
  <c r="BD53" i="16"/>
  <c r="BE53" i="16"/>
  <c r="BE75" i="16" s="1"/>
  <c r="BF53" i="16"/>
  <c r="BG53" i="16"/>
  <c r="BH53" i="16"/>
  <c r="BH120" i="16" s="1"/>
  <c r="BI53" i="16"/>
  <c r="BJ53" i="16"/>
  <c r="BK53" i="16"/>
  <c r="AN54" i="16"/>
  <c r="AN76" i="16" s="1"/>
  <c r="AO54" i="16"/>
  <c r="AP54" i="16"/>
  <c r="AP76" i="16" s="1"/>
  <c r="AQ54" i="16"/>
  <c r="AQ121" i="16" s="1"/>
  <c r="AR54" i="16"/>
  <c r="AR121" i="16" s="1"/>
  <c r="AS54" i="16"/>
  <c r="AT54" i="16"/>
  <c r="AT76" i="16" s="1"/>
  <c r="AU54" i="16"/>
  <c r="AU76" i="16" s="1"/>
  <c r="AV54" i="16"/>
  <c r="AW54" i="16"/>
  <c r="AX54" i="16"/>
  <c r="AY54" i="16"/>
  <c r="AZ54" i="16"/>
  <c r="BA54" i="16"/>
  <c r="BB54" i="16"/>
  <c r="BC54" i="16"/>
  <c r="BD54" i="16"/>
  <c r="BE54" i="16"/>
  <c r="BF54" i="16"/>
  <c r="BF76" i="16" s="1"/>
  <c r="BG54" i="16"/>
  <c r="BG76" i="16" s="1"/>
  <c r="BH54" i="16"/>
  <c r="BI54" i="16"/>
  <c r="BJ54" i="16"/>
  <c r="BJ76" i="16" s="1"/>
  <c r="BK54" i="16"/>
  <c r="BK121" i="16" s="1"/>
  <c r="AN55" i="16"/>
  <c r="AO55" i="16"/>
  <c r="AP55" i="16"/>
  <c r="AQ55" i="16"/>
  <c r="AQ77" i="16" s="1"/>
  <c r="AR55" i="16"/>
  <c r="AS55" i="16"/>
  <c r="AT55" i="16"/>
  <c r="AU55" i="16"/>
  <c r="AU122" i="16" s="1"/>
  <c r="AV55" i="16"/>
  <c r="AW55" i="16"/>
  <c r="AW77" i="16" s="1"/>
  <c r="AX55" i="16"/>
  <c r="AY55" i="16"/>
  <c r="AZ55" i="16"/>
  <c r="BA55" i="16"/>
  <c r="BA77" i="16" s="1"/>
  <c r="BB55" i="16"/>
  <c r="BC55" i="16"/>
  <c r="BC77" i="16" s="1"/>
  <c r="BD55" i="16"/>
  <c r="BE55" i="16"/>
  <c r="BF55" i="16"/>
  <c r="BG55" i="16"/>
  <c r="BH55" i="16"/>
  <c r="BI55" i="16"/>
  <c r="BJ55" i="16"/>
  <c r="BK55" i="16"/>
  <c r="AN56" i="16"/>
  <c r="AO56" i="16"/>
  <c r="AP56" i="16"/>
  <c r="AQ56" i="16"/>
  <c r="AR56" i="16"/>
  <c r="AR78" i="16" s="1"/>
  <c r="AS56" i="16"/>
  <c r="AT56" i="16"/>
  <c r="AT78" i="16" s="1"/>
  <c r="AU56" i="16"/>
  <c r="AV56" i="16"/>
  <c r="AV78" i="16" s="1"/>
  <c r="AW56" i="16"/>
  <c r="AX56" i="16"/>
  <c r="AY56" i="16"/>
  <c r="AZ56" i="16"/>
  <c r="BA56" i="16"/>
  <c r="BB56" i="16"/>
  <c r="BC56" i="16"/>
  <c r="BD56" i="16"/>
  <c r="BE56" i="16"/>
  <c r="BF56" i="16"/>
  <c r="BG56" i="16"/>
  <c r="BH56" i="16"/>
  <c r="BH78" i="16" s="1"/>
  <c r="BI56" i="16"/>
  <c r="BJ56" i="16"/>
  <c r="BJ78" i="16" s="1"/>
  <c r="BK56" i="16"/>
  <c r="AN57" i="16"/>
  <c r="AN79" i="16" s="1"/>
  <c r="AO57" i="16"/>
  <c r="AP57" i="16"/>
  <c r="AQ57" i="16"/>
  <c r="AR57" i="16"/>
  <c r="AR124" i="16" s="1"/>
  <c r="AS57" i="16"/>
  <c r="AT57" i="16"/>
  <c r="AU57" i="16"/>
  <c r="AU79" i="16" s="1"/>
  <c r="AV57" i="16"/>
  <c r="AW57" i="16"/>
  <c r="AX57" i="16"/>
  <c r="AY57" i="16"/>
  <c r="AY79" i="16" s="1"/>
  <c r="AZ57" i="16"/>
  <c r="BA57" i="16"/>
  <c r="BA79" i="16" s="1"/>
  <c r="BB57" i="16"/>
  <c r="BC57" i="16"/>
  <c r="BD57" i="16"/>
  <c r="BD79" i="16" s="1"/>
  <c r="BE57" i="16"/>
  <c r="BF57" i="16"/>
  <c r="BG57" i="16"/>
  <c r="BH57" i="16"/>
  <c r="BH124" i="16" s="1"/>
  <c r="BI57" i="16"/>
  <c r="BJ57" i="16"/>
  <c r="BK57" i="16"/>
  <c r="BK79" i="16" s="1"/>
  <c r="AN58" i="16"/>
  <c r="AO58" i="16"/>
  <c r="AP58" i="16"/>
  <c r="AP80" i="16" s="1"/>
  <c r="AQ58" i="16"/>
  <c r="AQ80" i="16" s="1"/>
  <c r="AR58" i="16"/>
  <c r="AR80" i="16" s="1"/>
  <c r="AS58" i="16"/>
  <c r="AT58" i="16"/>
  <c r="AT80" i="16" s="1"/>
  <c r="AU58" i="16"/>
  <c r="AU125" i="16" s="1"/>
  <c r="AV58" i="16"/>
  <c r="AW58" i="16"/>
  <c r="AX58" i="16"/>
  <c r="AX80" i="16" s="1"/>
  <c r="AY58" i="16"/>
  <c r="AZ58" i="16"/>
  <c r="BA58" i="16"/>
  <c r="BB58" i="16"/>
  <c r="BB80" i="16" s="1"/>
  <c r="BC58" i="16"/>
  <c r="BD58" i="16"/>
  <c r="BD125" i="16" s="1"/>
  <c r="BE58" i="16"/>
  <c r="BF58" i="16"/>
  <c r="BF80" i="16" s="1"/>
  <c r="BG58" i="16"/>
  <c r="BG80" i="16" s="1"/>
  <c r="BH58" i="16"/>
  <c r="BH80" i="16" s="1"/>
  <c r="BI58" i="16"/>
  <c r="BJ58" i="16"/>
  <c r="BJ80" i="16" s="1"/>
  <c r="BK58" i="16"/>
  <c r="BK125" i="16" s="1"/>
  <c r="AN59" i="16"/>
  <c r="AO59" i="16"/>
  <c r="AO81" i="16" s="1"/>
  <c r="AP59" i="16"/>
  <c r="AQ59" i="16"/>
  <c r="AR59" i="16"/>
  <c r="AS59" i="16"/>
  <c r="AS81" i="16" s="1"/>
  <c r="AT59" i="16"/>
  <c r="AU59" i="16"/>
  <c r="AV59" i="16"/>
  <c r="AW59" i="16"/>
  <c r="AW81" i="16" s="1"/>
  <c r="AX59" i="16"/>
  <c r="AY59" i="16"/>
  <c r="AY81" i="16" s="1"/>
  <c r="AZ59" i="16"/>
  <c r="BA59" i="16"/>
  <c r="BA81" i="16" s="1"/>
  <c r="BB59" i="16"/>
  <c r="BC59" i="16"/>
  <c r="BC126" i="16" s="1"/>
  <c r="BD59" i="16"/>
  <c r="BE59" i="16"/>
  <c r="BE81" i="16" s="1"/>
  <c r="BF59" i="16"/>
  <c r="BG59" i="16"/>
  <c r="BH59" i="16"/>
  <c r="BI59" i="16"/>
  <c r="BI81" i="16" s="1"/>
  <c r="BJ59" i="16"/>
  <c r="BK59" i="16"/>
  <c r="AN60" i="16"/>
  <c r="AO60" i="16"/>
  <c r="AP60" i="16"/>
  <c r="AQ60" i="16"/>
  <c r="AR60" i="16"/>
  <c r="AR82" i="16" s="1"/>
  <c r="AS60" i="16"/>
  <c r="AT60" i="16"/>
  <c r="AU60" i="16"/>
  <c r="AV60" i="16"/>
  <c r="AV82" i="16" s="1"/>
  <c r="AW60" i="16"/>
  <c r="AX60" i="16"/>
  <c r="AY60" i="16"/>
  <c r="AZ60" i="16"/>
  <c r="BA60" i="16"/>
  <c r="BB60" i="16"/>
  <c r="BC60" i="16"/>
  <c r="BD60" i="16"/>
  <c r="BE60" i="16"/>
  <c r="BF60" i="16"/>
  <c r="BG60" i="16"/>
  <c r="BH60" i="16"/>
  <c r="BH82" i="16" s="1"/>
  <c r="BI60" i="16"/>
  <c r="BJ60" i="16"/>
  <c r="BK60" i="16"/>
  <c r="AN61" i="16"/>
  <c r="AN83" i="16" s="1"/>
  <c r="AO61" i="16"/>
  <c r="AP61" i="16"/>
  <c r="AQ61" i="16"/>
  <c r="AR61" i="16"/>
  <c r="AS61" i="16"/>
  <c r="AT61" i="16"/>
  <c r="AU61" i="16"/>
  <c r="AU83" i="16" s="1"/>
  <c r="AV61" i="16"/>
  <c r="AV128" i="16" s="1"/>
  <c r="AW61" i="16"/>
  <c r="AX61" i="16"/>
  <c r="AY61" i="16"/>
  <c r="AY83" i="16" s="1"/>
  <c r="AZ61" i="16"/>
  <c r="AZ83" i="16" s="1"/>
  <c r="BA61" i="16"/>
  <c r="BB61" i="16"/>
  <c r="BC61" i="16"/>
  <c r="BD61" i="16"/>
  <c r="BE61" i="16"/>
  <c r="BF61" i="16"/>
  <c r="BG61" i="16"/>
  <c r="BH61" i="16"/>
  <c r="BI61" i="16"/>
  <c r="BJ61" i="16"/>
  <c r="BK61" i="16"/>
  <c r="BK83" i="16" s="1"/>
  <c r="AN62" i="16"/>
  <c r="AN129" i="16" s="1"/>
  <c r="AO62" i="16"/>
  <c r="AP62" i="16"/>
  <c r="AP84" i="16" s="1"/>
  <c r="AQ62" i="16"/>
  <c r="AQ84" i="16" s="1"/>
  <c r="AR62" i="16"/>
  <c r="AR84" i="16" s="1"/>
  <c r="AS62" i="16"/>
  <c r="AT62" i="16"/>
  <c r="AT84" i="16" s="1"/>
  <c r="AU62" i="16"/>
  <c r="AU129" i="16" s="1"/>
  <c r="AV62" i="16"/>
  <c r="AW62" i="16"/>
  <c r="AX62" i="16"/>
  <c r="AX84" i="16" s="1"/>
  <c r="AY62" i="16"/>
  <c r="AZ62" i="16"/>
  <c r="BA62" i="16"/>
  <c r="BB62" i="16"/>
  <c r="BB84" i="16" s="1"/>
  <c r="BC62" i="16"/>
  <c r="BD62" i="16"/>
  <c r="BD129" i="16" s="1"/>
  <c r="BE62" i="16"/>
  <c r="BF62" i="16"/>
  <c r="BF84" i="16" s="1"/>
  <c r="BG62" i="16"/>
  <c r="BG84" i="16" s="1"/>
  <c r="BH62" i="16"/>
  <c r="BH84" i="16" s="1"/>
  <c r="BI62" i="16"/>
  <c r="BJ62" i="16"/>
  <c r="BJ84" i="16" s="1"/>
  <c r="BK62" i="16"/>
  <c r="BK129" i="16" s="1"/>
  <c r="AN63" i="16"/>
  <c r="AO63" i="16"/>
  <c r="AO85" i="16" s="1"/>
  <c r="AP63" i="16"/>
  <c r="AQ63" i="16"/>
  <c r="AR63" i="16"/>
  <c r="AS63" i="16"/>
  <c r="AS85" i="16" s="1"/>
  <c r="AT63" i="16"/>
  <c r="AU63" i="16"/>
  <c r="AV63" i="16"/>
  <c r="AW63" i="16"/>
  <c r="AW85" i="16" s="1"/>
  <c r="AX63" i="16"/>
  <c r="AY63" i="16"/>
  <c r="AY85" i="16" s="1"/>
  <c r="AZ63" i="16"/>
  <c r="BA63" i="16"/>
  <c r="BA85" i="16" s="1"/>
  <c r="BB63" i="16"/>
  <c r="BC63" i="16"/>
  <c r="BC130" i="16" s="1"/>
  <c r="BD63" i="16"/>
  <c r="BE63" i="16"/>
  <c r="BE85" i="16" s="1"/>
  <c r="BF63" i="16"/>
  <c r="BG63" i="16"/>
  <c r="BH63" i="16"/>
  <c r="BI63" i="16"/>
  <c r="BI85" i="16" s="1"/>
  <c r="BJ63" i="16"/>
  <c r="BK63" i="16"/>
  <c r="AN64" i="16"/>
  <c r="AO64" i="16"/>
  <c r="AP64" i="16"/>
  <c r="AQ64" i="16"/>
  <c r="AR64" i="16"/>
  <c r="AR86" i="16" s="1"/>
  <c r="AS64" i="16"/>
  <c r="AT64" i="16"/>
  <c r="AU64" i="16"/>
  <c r="AV64" i="16"/>
  <c r="AV86" i="16" s="1"/>
  <c r="AW64" i="16"/>
  <c r="AX64" i="16"/>
  <c r="AY64" i="16"/>
  <c r="AZ64" i="16"/>
  <c r="BA64" i="16"/>
  <c r="BB64" i="16"/>
  <c r="BC64" i="16"/>
  <c r="BD64" i="16"/>
  <c r="BE64" i="16"/>
  <c r="BF64" i="16"/>
  <c r="BG64" i="16"/>
  <c r="BH64" i="16"/>
  <c r="BH86" i="16" s="1"/>
  <c r="BI64" i="16"/>
  <c r="BJ64" i="16"/>
  <c r="BK64" i="16"/>
  <c r="AN65" i="16"/>
  <c r="AN87" i="16" s="1"/>
  <c r="AO65" i="16"/>
  <c r="AP65" i="16"/>
  <c r="AQ65" i="16"/>
  <c r="AR65" i="16"/>
  <c r="AS65" i="16"/>
  <c r="AT65" i="16"/>
  <c r="AU65" i="16"/>
  <c r="AU87" i="16" s="1"/>
  <c r="AV65" i="16"/>
  <c r="AV132" i="16" s="1"/>
  <c r="AW65" i="16"/>
  <c r="AX65" i="16"/>
  <c r="AY65" i="16"/>
  <c r="AY87" i="16" s="1"/>
  <c r="AZ65" i="16"/>
  <c r="AZ87" i="16" s="1"/>
  <c r="BA65" i="16"/>
  <c r="BB65" i="16"/>
  <c r="BC65" i="16"/>
  <c r="BD65" i="16"/>
  <c r="BE65" i="16"/>
  <c r="BF65" i="16"/>
  <c r="BG65" i="16"/>
  <c r="BH65" i="16"/>
  <c r="BI65" i="16"/>
  <c r="BJ65" i="16"/>
  <c r="BK65" i="16"/>
  <c r="BK87" i="16" s="1"/>
  <c r="AN66" i="16"/>
  <c r="AN133" i="16" s="1"/>
  <c r="AO66" i="16"/>
  <c r="AP66" i="16"/>
  <c r="AP88" i="16" s="1"/>
  <c r="AQ66" i="16"/>
  <c r="AQ88" i="16" s="1"/>
  <c r="AR66" i="16"/>
  <c r="AR88" i="16" s="1"/>
  <c r="AS66" i="16"/>
  <c r="AT66" i="16"/>
  <c r="AT88" i="16" s="1"/>
  <c r="AU66" i="16"/>
  <c r="AU133" i="16" s="1"/>
  <c r="AV66" i="16"/>
  <c r="AW66" i="16"/>
  <c r="AX66" i="16"/>
  <c r="AX88" i="16" s="1"/>
  <c r="AY66" i="16"/>
  <c r="AZ66" i="16"/>
  <c r="BA66" i="16"/>
  <c r="BB66" i="16"/>
  <c r="BB88" i="16" s="1"/>
  <c r="BC66" i="16"/>
  <c r="BD66" i="16"/>
  <c r="BD133" i="16" s="1"/>
  <c r="BE66" i="16"/>
  <c r="BF66" i="16"/>
  <c r="BF88" i="16" s="1"/>
  <c r="BG66" i="16"/>
  <c r="BG88" i="16" s="1"/>
  <c r="BH66" i="16"/>
  <c r="BH88" i="16" s="1"/>
  <c r="BI66" i="16"/>
  <c r="BJ66" i="16"/>
  <c r="BJ88" i="16" s="1"/>
  <c r="BK66" i="16"/>
  <c r="BK133" i="16" s="1"/>
  <c r="AN67" i="16"/>
  <c r="AO67" i="16"/>
  <c r="AO89" i="16" s="1"/>
  <c r="AP67" i="16"/>
  <c r="AQ67" i="16"/>
  <c r="AR67" i="16"/>
  <c r="AS67" i="16"/>
  <c r="AS89" i="16" s="1"/>
  <c r="AT67" i="16"/>
  <c r="AU67" i="16"/>
  <c r="AV67" i="16"/>
  <c r="AW67" i="16"/>
  <c r="AW89" i="16" s="1"/>
  <c r="AX67" i="16"/>
  <c r="AY67" i="16"/>
  <c r="AY89" i="16" s="1"/>
  <c r="AZ67" i="16"/>
  <c r="BA67" i="16"/>
  <c r="BA89" i="16" s="1"/>
  <c r="BB67" i="16"/>
  <c r="BC67" i="16"/>
  <c r="BC134" i="16" s="1"/>
  <c r="BD67" i="16"/>
  <c r="BE67" i="16"/>
  <c r="BE89" i="16" s="1"/>
  <c r="BF67" i="16"/>
  <c r="BG67" i="16"/>
  <c r="BG89" i="16" s="1"/>
  <c r="BH67" i="16"/>
  <c r="BI67" i="16"/>
  <c r="BI89" i="16" s="1"/>
  <c r="BJ67" i="16"/>
  <c r="BK67" i="16"/>
  <c r="AN69" i="16"/>
  <c r="AR69" i="16"/>
  <c r="AV69" i="16"/>
  <c r="AZ69" i="16"/>
  <c r="BD69" i="16"/>
  <c r="BH69" i="16"/>
  <c r="AO70" i="16"/>
  <c r="AP70" i="16"/>
  <c r="AS70" i="16"/>
  <c r="AT70" i="16"/>
  <c r="AW70" i="16"/>
  <c r="AX70" i="16"/>
  <c r="BA70" i="16"/>
  <c r="BE70" i="16"/>
  <c r="BF70" i="16"/>
  <c r="BI70" i="16"/>
  <c r="BJ70" i="16"/>
  <c r="AO71" i="16"/>
  <c r="AR71" i="16"/>
  <c r="AW71" i="16"/>
  <c r="AZ71" i="16"/>
  <c r="BA71" i="16"/>
  <c r="BE71" i="16"/>
  <c r="BH71" i="16"/>
  <c r="AN72" i="16"/>
  <c r="AU72" i="16"/>
  <c r="AV72" i="16"/>
  <c r="BD72" i="16"/>
  <c r="BG72" i="16"/>
  <c r="AP73" i="16"/>
  <c r="AT73" i="16"/>
  <c r="AX73" i="16"/>
  <c r="AY73" i="16"/>
  <c r="BB73" i="16"/>
  <c r="BF73" i="16"/>
  <c r="BJ73" i="16"/>
  <c r="BK73" i="16"/>
  <c r="AO74" i="16"/>
  <c r="AP74" i="16"/>
  <c r="AS74" i="16"/>
  <c r="AT74" i="16"/>
  <c r="AW74" i="16"/>
  <c r="BA74" i="16"/>
  <c r="BB74" i="16"/>
  <c r="BE74" i="16"/>
  <c r="BF74" i="16"/>
  <c r="BI74" i="16"/>
  <c r="BJ74" i="16"/>
  <c r="AN75" i="16"/>
  <c r="AS75" i="16"/>
  <c r="AV75" i="16"/>
  <c r="AW75" i="16"/>
  <c r="BA75" i="16"/>
  <c r="BD75" i="16"/>
  <c r="BH75" i="16"/>
  <c r="BI75" i="16"/>
  <c r="AQ76" i="16"/>
  <c r="AR76" i="16"/>
  <c r="AZ76" i="16"/>
  <c r="BC76" i="16"/>
  <c r="BH76" i="16"/>
  <c r="BK76" i="16"/>
  <c r="AP77" i="16"/>
  <c r="AT77" i="16"/>
  <c r="AU77" i="16"/>
  <c r="AX77" i="16"/>
  <c r="BB77" i="16"/>
  <c r="BF77" i="16"/>
  <c r="BJ77" i="16"/>
  <c r="BK77" i="16"/>
  <c r="AO78" i="16"/>
  <c r="AP78" i="16"/>
  <c r="AS78" i="16"/>
  <c r="AW78" i="16"/>
  <c r="AX78" i="16"/>
  <c r="BA78" i="16"/>
  <c r="BB78" i="16"/>
  <c r="BE78" i="16"/>
  <c r="BF78" i="16"/>
  <c r="BI78" i="16"/>
  <c r="AO79" i="16"/>
  <c r="AR79" i="16"/>
  <c r="AS79" i="16"/>
  <c r="AW79" i="16"/>
  <c r="AZ79" i="16"/>
  <c r="BE79" i="16"/>
  <c r="BH79" i="16"/>
  <c r="BI79" i="16"/>
  <c r="AU80" i="16"/>
  <c r="AV80" i="16"/>
  <c r="BC80" i="16"/>
  <c r="BD80" i="16"/>
  <c r="BK80" i="16"/>
  <c r="AP81" i="16"/>
  <c r="AT81" i="16"/>
  <c r="AU81" i="16"/>
  <c r="AX81" i="16"/>
  <c r="BB81" i="16"/>
  <c r="BC81" i="16"/>
  <c r="BF81" i="16"/>
  <c r="BJ81" i="16"/>
  <c r="BK81" i="16"/>
  <c r="AO82" i="16"/>
  <c r="AP82" i="16"/>
  <c r="AS82" i="16"/>
  <c r="AT82" i="16"/>
  <c r="AW82" i="16"/>
  <c r="AX82" i="16"/>
  <c r="BA82" i="16"/>
  <c r="BB82" i="16"/>
  <c r="BE82" i="16"/>
  <c r="BF82" i="16"/>
  <c r="BI82" i="16"/>
  <c r="BJ82" i="16"/>
  <c r="AO83" i="16"/>
  <c r="AS83" i="16"/>
  <c r="AV83" i="16"/>
  <c r="AW83" i="16"/>
  <c r="BA83" i="16"/>
  <c r="BD83" i="16"/>
  <c r="BE83" i="16"/>
  <c r="BI83" i="16"/>
  <c r="AN84" i="16"/>
  <c r="AU84" i="16"/>
  <c r="AV84" i="16"/>
  <c r="BC84" i="16"/>
  <c r="BD84" i="16"/>
  <c r="BK84" i="16"/>
  <c r="AP85" i="16"/>
  <c r="AT85" i="16"/>
  <c r="AU85" i="16"/>
  <c r="AX85" i="16"/>
  <c r="BB85" i="16"/>
  <c r="BC85" i="16"/>
  <c r="BF85" i="16"/>
  <c r="BJ85" i="16"/>
  <c r="BK85" i="16"/>
  <c r="AO86" i="16"/>
  <c r="AP86" i="16"/>
  <c r="AS86" i="16"/>
  <c r="AT86" i="16"/>
  <c r="AW86" i="16"/>
  <c r="AX86" i="16"/>
  <c r="BA86" i="16"/>
  <c r="BB86" i="16"/>
  <c r="BE86" i="16"/>
  <c r="BF86" i="16"/>
  <c r="BI86" i="16"/>
  <c r="BJ86" i="16"/>
  <c r="AO87" i="16"/>
  <c r="AS87" i="16"/>
  <c r="AV87" i="16"/>
  <c r="AW87" i="16"/>
  <c r="BA87" i="16"/>
  <c r="BD87" i="16"/>
  <c r="BE87" i="16"/>
  <c r="BI87" i="16"/>
  <c r="AN88" i="16"/>
  <c r="AU88" i="16"/>
  <c r="AV88" i="16"/>
  <c r="BC88" i="16"/>
  <c r="BD88" i="16"/>
  <c r="BK88" i="16"/>
  <c r="AP89" i="16"/>
  <c r="AT89" i="16"/>
  <c r="AU89" i="16"/>
  <c r="AX89" i="16"/>
  <c r="BB89" i="16"/>
  <c r="BC89" i="16"/>
  <c r="BF89" i="16"/>
  <c r="BJ89" i="16"/>
  <c r="BK89" i="16"/>
  <c r="AN91" i="16"/>
  <c r="AO91" i="16"/>
  <c r="AR91" i="16"/>
  <c r="AS91" i="16"/>
  <c r="AV91" i="16"/>
  <c r="AW91" i="16"/>
  <c r="AZ91" i="16"/>
  <c r="BA91" i="16"/>
  <c r="BC91" i="16"/>
  <c r="BD91" i="16"/>
  <c r="BE91" i="16"/>
  <c r="BH91" i="16"/>
  <c r="BI91" i="16"/>
  <c r="AN92" i="16"/>
  <c r="AO92" i="16"/>
  <c r="AP92" i="16"/>
  <c r="AQ92" i="16"/>
  <c r="AR92" i="16"/>
  <c r="AS92" i="16"/>
  <c r="AT92" i="16"/>
  <c r="AU92" i="16"/>
  <c r="AV92" i="16"/>
  <c r="AW92" i="16"/>
  <c r="AX92" i="16"/>
  <c r="AY92" i="16"/>
  <c r="AZ92" i="16"/>
  <c r="BA92" i="16"/>
  <c r="BB92" i="16"/>
  <c r="BC92" i="16"/>
  <c r="BD92" i="16"/>
  <c r="BE92" i="16"/>
  <c r="BF92" i="16"/>
  <c r="BG92" i="16"/>
  <c r="BH92" i="16"/>
  <c r="BI92" i="16"/>
  <c r="BJ92" i="16"/>
  <c r="BK92" i="16"/>
  <c r="AN93" i="16"/>
  <c r="AO93" i="16"/>
  <c r="AP93" i="16"/>
  <c r="AQ93" i="16"/>
  <c r="AR93" i="16"/>
  <c r="AS93" i="16"/>
  <c r="AT93" i="16"/>
  <c r="AU93" i="16"/>
  <c r="AV93" i="16"/>
  <c r="AW93" i="16"/>
  <c r="AX93" i="16"/>
  <c r="AY93" i="16"/>
  <c r="AZ93" i="16"/>
  <c r="BA93" i="16"/>
  <c r="BB93" i="16"/>
  <c r="BC93" i="16"/>
  <c r="BD93" i="16"/>
  <c r="BE93" i="16"/>
  <c r="BF93" i="16"/>
  <c r="BG93" i="16"/>
  <c r="BH93" i="16"/>
  <c r="BI93" i="16"/>
  <c r="BJ93" i="16"/>
  <c r="BK93" i="16"/>
  <c r="AN94" i="16"/>
  <c r="AO94" i="16"/>
  <c r="AP94" i="16"/>
  <c r="AQ94" i="16"/>
  <c r="AR94" i="16"/>
  <c r="AS94" i="16"/>
  <c r="AT94" i="16"/>
  <c r="AU94" i="16"/>
  <c r="AV94" i="16"/>
  <c r="AW94" i="16"/>
  <c r="AX94" i="16"/>
  <c r="AY94" i="16"/>
  <c r="AZ94" i="16"/>
  <c r="BA94" i="16"/>
  <c r="BB94" i="16"/>
  <c r="BC94" i="16"/>
  <c r="BD94" i="16"/>
  <c r="BE94" i="16"/>
  <c r="BF94" i="16"/>
  <c r="BG94" i="16"/>
  <c r="BH94" i="16"/>
  <c r="BI94" i="16"/>
  <c r="BJ94" i="16"/>
  <c r="BK94" i="16"/>
  <c r="AN95" i="16"/>
  <c r="AO95" i="16"/>
  <c r="AP95" i="16"/>
  <c r="AQ95" i="16"/>
  <c r="AR95" i="16"/>
  <c r="AS95" i="16"/>
  <c r="AT95" i="16"/>
  <c r="AU95" i="16"/>
  <c r="AV95" i="16"/>
  <c r="AW95" i="16"/>
  <c r="AX95" i="16"/>
  <c r="AY95" i="16"/>
  <c r="AZ95" i="16"/>
  <c r="BA95" i="16"/>
  <c r="BB95" i="16"/>
  <c r="BC95" i="16"/>
  <c r="BD95" i="16"/>
  <c r="BE95" i="16"/>
  <c r="BF95" i="16"/>
  <c r="BG95" i="16"/>
  <c r="BH95" i="16"/>
  <c r="BI95" i="16"/>
  <c r="BJ95" i="16"/>
  <c r="BK95" i="16"/>
  <c r="AN96" i="16"/>
  <c r="AO96" i="16"/>
  <c r="AP96" i="16"/>
  <c r="AQ96" i="16"/>
  <c r="AR96" i="16"/>
  <c r="AS96" i="16"/>
  <c r="AT96" i="16"/>
  <c r="AU96" i="16"/>
  <c r="AV96" i="16"/>
  <c r="AW96" i="16"/>
  <c r="AX96" i="16"/>
  <c r="AY96" i="16"/>
  <c r="AZ96" i="16"/>
  <c r="BA96" i="16"/>
  <c r="BB96" i="16"/>
  <c r="BC96" i="16"/>
  <c r="BD96" i="16"/>
  <c r="BE96" i="16"/>
  <c r="BF96" i="16"/>
  <c r="BG96" i="16"/>
  <c r="BH96" i="16"/>
  <c r="BI96" i="16"/>
  <c r="BJ96" i="16"/>
  <c r="BK96" i="16"/>
  <c r="AN97" i="16"/>
  <c r="AO97" i="16"/>
  <c r="AP97" i="16"/>
  <c r="AQ97" i="16"/>
  <c r="AR97" i="16"/>
  <c r="AS97" i="16"/>
  <c r="AT97" i="16"/>
  <c r="AU97" i="16"/>
  <c r="AV97" i="16"/>
  <c r="AW97" i="16"/>
  <c r="AX97" i="16"/>
  <c r="AY97" i="16"/>
  <c r="AZ97" i="16"/>
  <c r="BA97" i="16"/>
  <c r="BB97" i="16"/>
  <c r="BC97" i="16"/>
  <c r="BD97" i="16"/>
  <c r="BE97" i="16"/>
  <c r="BF97" i="16"/>
  <c r="BG97" i="16"/>
  <c r="BH97" i="16"/>
  <c r="BI97" i="16"/>
  <c r="BJ97" i="16"/>
  <c r="BK97" i="16"/>
  <c r="AN98" i="16"/>
  <c r="AO98" i="16"/>
  <c r="AP98" i="16"/>
  <c r="AQ98" i="16"/>
  <c r="AR98" i="16"/>
  <c r="AS98" i="16"/>
  <c r="AT98" i="16"/>
  <c r="AU98" i="16"/>
  <c r="AV98" i="16"/>
  <c r="AW98" i="16"/>
  <c r="AX98" i="16"/>
  <c r="AY98" i="16"/>
  <c r="AZ98" i="16"/>
  <c r="BA98" i="16"/>
  <c r="BB98" i="16"/>
  <c r="BC98" i="16"/>
  <c r="BD98" i="16"/>
  <c r="BE98" i="16"/>
  <c r="BF98" i="16"/>
  <c r="BG98" i="16"/>
  <c r="BH98" i="16"/>
  <c r="BI98" i="16"/>
  <c r="BJ98" i="16"/>
  <c r="BK98" i="16"/>
  <c r="AN99" i="16"/>
  <c r="AO99" i="16"/>
  <c r="AP99" i="16"/>
  <c r="AQ99" i="16"/>
  <c r="AR99" i="16"/>
  <c r="AS99" i="16"/>
  <c r="AT99" i="16"/>
  <c r="AU99" i="16"/>
  <c r="AV99" i="16"/>
  <c r="AW99" i="16"/>
  <c r="AX99" i="16"/>
  <c r="AY99" i="16"/>
  <c r="AZ99" i="16"/>
  <c r="BA99" i="16"/>
  <c r="BB99" i="16"/>
  <c r="BC99" i="16"/>
  <c r="BD99" i="16"/>
  <c r="BE99" i="16"/>
  <c r="BF99" i="16"/>
  <c r="BG99" i="16"/>
  <c r="BH99" i="16"/>
  <c r="BI99" i="16"/>
  <c r="BJ99" i="16"/>
  <c r="BK99" i="16"/>
  <c r="AN100" i="16"/>
  <c r="AO100" i="16"/>
  <c r="AP100" i="16"/>
  <c r="AQ100" i="16"/>
  <c r="AR100" i="16"/>
  <c r="AS100" i="16"/>
  <c r="AT100" i="16"/>
  <c r="AU100" i="16"/>
  <c r="AV100" i="16"/>
  <c r="AW100" i="16"/>
  <c r="AX100" i="16"/>
  <c r="AY100" i="16"/>
  <c r="AZ100" i="16"/>
  <c r="BA100" i="16"/>
  <c r="BB100" i="16"/>
  <c r="BC100" i="16"/>
  <c r="BD100" i="16"/>
  <c r="BE100" i="16"/>
  <c r="BF100" i="16"/>
  <c r="BG100" i="16"/>
  <c r="BH100" i="16"/>
  <c r="BI100" i="16"/>
  <c r="BJ100" i="16"/>
  <c r="BK100" i="16"/>
  <c r="AN101" i="16"/>
  <c r="AO101" i="16"/>
  <c r="AP101" i="16"/>
  <c r="AQ101" i="16"/>
  <c r="AR101" i="16"/>
  <c r="AS101" i="16"/>
  <c r="AT101" i="16"/>
  <c r="AU101" i="16"/>
  <c r="AV101" i="16"/>
  <c r="AW101" i="16"/>
  <c r="AX101" i="16"/>
  <c r="AY101" i="16"/>
  <c r="AZ101" i="16"/>
  <c r="BA101" i="16"/>
  <c r="BB101" i="16"/>
  <c r="BC101" i="16"/>
  <c r="BD101" i="16"/>
  <c r="BE101" i="16"/>
  <c r="BF101" i="16"/>
  <c r="BG101" i="16"/>
  <c r="BH101" i="16"/>
  <c r="BI101" i="16"/>
  <c r="BJ101" i="16"/>
  <c r="BK101" i="16"/>
  <c r="AN102" i="16"/>
  <c r="AO102" i="16"/>
  <c r="AP102" i="16"/>
  <c r="AQ102" i="16"/>
  <c r="AR102" i="16"/>
  <c r="AS102" i="16"/>
  <c r="AT102" i="16"/>
  <c r="AU102" i="16"/>
  <c r="AV102" i="16"/>
  <c r="AW102" i="16"/>
  <c r="AX102" i="16"/>
  <c r="AY102" i="16"/>
  <c r="AZ102" i="16"/>
  <c r="BA102" i="16"/>
  <c r="BB102" i="16"/>
  <c r="BC102" i="16"/>
  <c r="BD102" i="16"/>
  <c r="BE102" i="16"/>
  <c r="BF102" i="16"/>
  <c r="BG102" i="16"/>
  <c r="BH102" i="16"/>
  <c r="BI102" i="16"/>
  <c r="BJ102" i="16"/>
  <c r="BK102" i="16"/>
  <c r="AN103" i="16"/>
  <c r="AO103" i="16"/>
  <c r="AP103" i="16"/>
  <c r="AQ103" i="16"/>
  <c r="AR103" i="16"/>
  <c r="AS103" i="16"/>
  <c r="AT103" i="16"/>
  <c r="AU103" i="16"/>
  <c r="AV103" i="16"/>
  <c r="AW103" i="16"/>
  <c r="AX103" i="16"/>
  <c r="AY103" i="16"/>
  <c r="AZ103" i="16"/>
  <c r="BA103" i="16"/>
  <c r="BB103" i="16"/>
  <c r="BC103" i="16"/>
  <c r="BD103" i="16"/>
  <c r="BE103" i="16"/>
  <c r="BF103" i="16"/>
  <c r="BG103" i="16"/>
  <c r="BH103" i="16"/>
  <c r="BI103" i="16"/>
  <c r="BJ103" i="16"/>
  <c r="BK103" i="16"/>
  <c r="AN104" i="16"/>
  <c r="AO104" i="16"/>
  <c r="AP104" i="16"/>
  <c r="AQ104" i="16"/>
  <c r="AR104" i="16"/>
  <c r="AS104" i="16"/>
  <c r="AT104" i="16"/>
  <c r="AU104" i="16"/>
  <c r="AV104" i="16"/>
  <c r="AW104" i="16"/>
  <c r="AX104" i="16"/>
  <c r="AY104" i="16"/>
  <c r="AZ104" i="16"/>
  <c r="BA104" i="16"/>
  <c r="BB104" i="16"/>
  <c r="BC104" i="16"/>
  <c r="BD104" i="16"/>
  <c r="BE104" i="16"/>
  <c r="BF104" i="16"/>
  <c r="BG104" i="16"/>
  <c r="BH104" i="16"/>
  <c r="BI104" i="16"/>
  <c r="BJ104" i="16"/>
  <c r="BK104" i="16"/>
  <c r="AN105" i="16"/>
  <c r="AO105" i="16"/>
  <c r="AP105" i="16"/>
  <c r="AQ105" i="16"/>
  <c r="AR105" i="16"/>
  <c r="AS105" i="16"/>
  <c r="AT105" i="16"/>
  <c r="AU105" i="16"/>
  <c r="AV105" i="16"/>
  <c r="AW105" i="16"/>
  <c r="AX105" i="16"/>
  <c r="AY105" i="16"/>
  <c r="AZ105" i="16"/>
  <c r="BA105" i="16"/>
  <c r="BB105" i="16"/>
  <c r="BC105" i="16"/>
  <c r="BD105" i="16"/>
  <c r="BE105" i="16"/>
  <c r="BF105" i="16"/>
  <c r="BG105" i="16"/>
  <c r="BH105" i="16"/>
  <c r="BI105" i="16"/>
  <c r="BJ105" i="16"/>
  <c r="BK105" i="16"/>
  <c r="AN106" i="16"/>
  <c r="AO106" i="16"/>
  <c r="AP106" i="16"/>
  <c r="AQ106" i="16"/>
  <c r="AR106" i="16"/>
  <c r="AS106" i="16"/>
  <c r="AT106" i="16"/>
  <c r="AU106" i="16"/>
  <c r="AV106" i="16"/>
  <c r="AW106" i="16"/>
  <c r="AX106" i="16"/>
  <c r="AY106" i="16"/>
  <c r="AZ106" i="16"/>
  <c r="BA106" i="16"/>
  <c r="BB106" i="16"/>
  <c r="BC106" i="16"/>
  <c r="BD106" i="16"/>
  <c r="BE106" i="16"/>
  <c r="BF106" i="16"/>
  <c r="BG106" i="16"/>
  <c r="BH106" i="16"/>
  <c r="BI106" i="16"/>
  <c r="BJ106" i="16"/>
  <c r="BK106" i="16"/>
  <c r="AN107" i="16"/>
  <c r="AO107" i="16"/>
  <c r="AP107" i="16"/>
  <c r="AQ107" i="16"/>
  <c r="AR107" i="16"/>
  <c r="AS107" i="16"/>
  <c r="AT107" i="16"/>
  <c r="AU107" i="16"/>
  <c r="AV107" i="16"/>
  <c r="AW107" i="16"/>
  <c r="AX107" i="16"/>
  <c r="AY107" i="16"/>
  <c r="AZ107" i="16"/>
  <c r="BA107" i="16"/>
  <c r="BB107" i="16"/>
  <c r="BC107" i="16"/>
  <c r="BD107" i="16"/>
  <c r="BE107" i="16"/>
  <c r="BF107" i="16"/>
  <c r="BG107" i="16"/>
  <c r="BH107" i="16"/>
  <c r="BI107" i="16"/>
  <c r="BJ107" i="16"/>
  <c r="BK107" i="16"/>
  <c r="AN108" i="16"/>
  <c r="AO108" i="16"/>
  <c r="AP108" i="16"/>
  <c r="AQ108" i="16"/>
  <c r="AR108" i="16"/>
  <c r="AS108" i="16"/>
  <c r="AT108" i="16"/>
  <c r="AU108" i="16"/>
  <c r="AV108" i="16"/>
  <c r="AW108" i="16"/>
  <c r="AX108" i="16"/>
  <c r="AY108" i="16"/>
  <c r="AZ108" i="16"/>
  <c r="BA108" i="16"/>
  <c r="BB108" i="16"/>
  <c r="BC108" i="16"/>
  <c r="BD108" i="16"/>
  <c r="BE108" i="16"/>
  <c r="BF108" i="16"/>
  <c r="BG108" i="16"/>
  <c r="BH108" i="16"/>
  <c r="BI108" i="16"/>
  <c r="BJ108" i="16"/>
  <c r="BK108" i="16"/>
  <c r="AN109" i="16"/>
  <c r="AO109" i="16"/>
  <c r="AP109" i="16"/>
  <c r="AQ109" i="16"/>
  <c r="AR109" i="16"/>
  <c r="AS109" i="16"/>
  <c r="AT109" i="16"/>
  <c r="AU109" i="16"/>
  <c r="AV109" i="16"/>
  <c r="AW109" i="16"/>
  <c r="AX109" i="16"/>
  <c r="AY109" i="16"/>
  <c r="AZ109" i="16"/>
  <c r="BA109" i="16"/>
  <c r="BB109" i="16"/>
  <c r="BC109" i="16"/>
  <c r="BD109" i="16"/>
  <c r="BE109" i="16"/>
  <c r="BF109" i="16"/>
  <c r="BG109" i="16"/>
  <c r="BH109" i="16"/>
  <c r="BI109" i="16"/>
  <c r="BJ109" i="16"/>
  <c r="BK109" i="16"/>
  <c r="AN110" i="16"/>
  <c r="AO110" i="16"/>
  <c r="AP110" i="16"/>
  <c r="AQ110" i="16"/>
  <c r="AR110" i="16"/>
  <c r="AS110" i="16"/>
  <c r="AT110" i="16"/>
  <c r="AU110" i="16"/>
  <c r="AV110" i="16"/>
  <c r="AW110" i="16"/>
  <c r="AX110" i="16"/>
  <c r="AY110" i="16"/>
  <c r="AZ110" i="16"/>
  <c r="BA110" i="16"/>
  <c r="BB110" i="16"/>
  <c r="BC110" i="16"/>
  <c r="BD110" i="16"/>
  <c r="BE110" i="16"/>
  <c r="BF110" i="16"/>
  <c r="BG110" i="16"/>
  <c r="BH110" i="16"/>
  <c r="BI110" i="16"/>
  <c r="BJ110" i="16"/>
  <c r="BK110" i="16"/>
  <c r="AN111" i="16"/>
  <c r="AO111" i="16"/>
  <c r="AP111" i="16"/>
  <c r="AQ111" i="16"/>
  <c r="AR111" i="16"/>
  <c r="AS111" i="16"/>
  <c r="AT111" i="16"/>
  <c r="AU111" i="16"/>
  <c r="AV111" i="16"/>
  <c r="AW111" i="16"/>
  <c r="AX111" i="16"/>
  <c r="AY111" i="16"/>
  <c r="AZ111" i="16"/>
  <c r="BA111" i="16"/>
  <c r="BB111" i="16"/>
  <c r="BC111" i="16"/>
  <c r="BD111" i="16"/>
  <c r="BE111" i="16"/>
  <c r="BF111" i="16"/>
  <c r="BG111" i="16"/>
  <c r="BH111" i="16"/>
  <c r="BI111" i="16"/>
  <c r="BJ111" i="16"/>
  <c r="BK111" i="16"/>
  <c r="AU112" i="16"/>
  <c r="BB112" i="16"/>
  <c r="AZ4" i="12" s="1"/>
  <c r="BC112" i="16"/>
  <c r="BK112" i="16"/>
  <c r="AN114" i="16"/>
  <c r="AO114" i="16"/>
  <c r="AR114" i="16"/>
  <c r="AS114" i="16"/>
  <c r="AV114" i="16"/>
  <c r="AW114" i="16"/>
  <c r="AZ114" i="16"/>
  <c r="BA114" i="16"/>
  <c r="BD114" i="16"/>
  <c r="BE114" i="16"/>
  <c r="BH114" i="16"/>
  <c r="BI114" i="16"/>
  <c r="AO115" i="16"/>
  <c r="AP115" i="16"/>
  <c r="AS115" i="16"/>
  <c r="AT115" i="16"/>
  <c r="AV115" i="16"/>
  <c r="AW115" i="16"/>
  <c r="AX115" i="16"/>
  <c r="BA115" i="16"/>
  <c r="BB115" i="16"/>
  <c r="BE115" i="16"/>
  <c r="BF115" i="16"/>
  <c r="BI115" i="16"/>
  <c r="BJ115" i="16"/>
  <c r="AO116" i="16"/>
  <c r="AQ116" i="16"/>
  <c r="AR116" i="16"/>
  <c r="AS116" i="16"/>
  <c r="AW116" i="16"/>
  <c r="AZ116" i="16"/>
  <c r="BA116" i="16"/>
  <c r="BD116" i="16"/>
  <c r="BE116" i="16"/>
  <c r="BI116" i="16"/>
  <c r="AN117" i="16"/>
  <c r="AT117" i="16"/>
  <c r="AU117" i="16"/>
  <c r="AX117" i="16"/>
  <c r="AY117" i="16"/>
  <c r="AZ117" i="16"/>
  <c r="BG117" i="16"/>
  <c r="BH117" i="16"/>
  <c r="BJ117" i="16"/>
  <c r="AO118" i="16"/>
  <c r="AP118" i="16"/>
  <c r="AT118" i="16"/>
  <c r="AU118" i="16"/>
  <c r="AX118" i="16"/>
  <c r="BA118" i="16"/>
  <c r="BB118" i="16"/>
  <c r="BC118" i="16"/>
  <c r="BE118" i="16"/>
  <c r="BF118" i="16"/>
  <c r="BG118" i="16"/>
  <c r="BJ118" i="16"/>
  <c r="AO119" i="16"/>
  <c r="AP119" i="16"/>
  <c r="AR119" i="16"/>
  <c r="AS119" i="16"/>
  <c r="AT119" i="16"/>
  <c r="AV119" i="16"/>
  <c r="AW119" i="16"/>
  <c r="AX119" i="16"/>
  <c r="BA119" i="16"/>
  <c r="BB119" i="16"/>
  <c r="BE119" i="16"/>
  <c r="BF119" i="16"/>
  <c r="BI119" i="16"/>
  <c r="BJ119" i="16"/>
  <c r="AO120" i="16"/>
  <c r="AR120" i="16"/>
  <c r="AS120" i="16"/>
  <c r="AW120" i="16"/>
  <c r="AY120" i="16"/>
  <c r="AZ120" i="16"/>
  <c r="BA120" i="16"/>
  <c r="BD120" i="16"/>
  <c r="BE120" i="16"/>
  <c r="BI120" i="16"/>
  <c r="AN121" i="16"/>
  <c r="AP121" i="16"/>
  <c r="AT121" i="16"/>
  <c r="AU121" i="16"/>
  <c r="AZ121" i="16"/>
  <c r="BC121" i="16"/>
  <c r="BF121" i="16"/>
  <c r="BG121" i="16"/>
  <c r="BH121" i="16"/>
  <c r="BJ121" i="16"/>
  <c r="AP122" i="16"/>
  <c r="AQ122" i="16"/>
  <c r="AT122" i="16"/>
  <c r="AW122" i="16"/>
  <c r="AX122" i="16"/>
  <c r="BA122" i="16"/>
  <c r="BB122" i="16"/>
  <c r="BC122" i="16"/>
  <c r="BF122" i="16"/>
  <c r="BJ122" i="16"/>
  <c r="BK122" i="16"/>
  <c r="AO123" i="16"/>
  <c r="AP123" i="16"/>
  <c r="AR123" i="16"/>
  <c r="AS123" i="16"/>
  <c r="AT123" i="16"/>
  <c r="AV123" i="16"/>
  <c r="AW123" i="16"/>
  <c r="AX123" i="16"/>
  <c r="BA123" i="16"/>
  <c r="BB123" i="16"/>
  <c r="BE123" i="16"/>
  <c r="BF123" i="16"/>
  <c r="BH123" i="16"/>
  <c r="BI123" i="16"/>
  <c r="BJ123" i="16"/>
  <c r="AN124" i="16"/>
  <c r="AO124" i="16"/>
  <c r="AS124" i="16"/>
  <c r="AU124" i="16"/>
  <c r="AW124" i="16"/>
  <c r="AY124" i="16"/>
  <c r="AZ124" i="16"/>
  <c r="BA124" i="16"/>
  <c r="BD124" i="16"/>
  <c r="BE124" i="16"/>
  <c r="BI124" i="16"/>
  <c r="BK124" i="16"/>
  <c r="AP125" i="16"/>
  <c r="AQ125" i="16"/>
  <c r="AR125" i="16"/>
  <c r="AT125" i="16"/>
  <c r="AV125" i="16"/>
  <c r="AX125" i="16"/>
  <c r="BB125" i="16"/>
  <c r="BC125" i="16"/>
  <c r="BF125" i="16"/>
  <c r="BG125" i="16"/>
  <c r="BH125" i="16"/>
  <c r="BJ125" i="16"/>
  <c r="AO126" i="16"/>
  <c r="AP126" i="16"/>
  <c r="AS126" i="16"/>
  <c r="AT126" i="16"/>
  <c r="AU126" i="16"/>
  <c r="AW126" i="16"/>
  <c r="AX126" i="16"/>
  <c r="AY126" i="16"/>
  <c r="BA126" i="16"/>
  <c r="BB126" i="16"/>
  <c r="BE126" i="16"/>
  <c r="BF126" i="16"/>
  <c r="BI126" i="16"/>
  <c r="BJ126" i="16"/>
  <c r="BK126" i="16"/>
  <c r="AO127" i="16"/>
  <c r="AP127" i="16"/>
  <c r="AR127" i="16"/>
  <c r="AS127" i="16"/>
  <c r="AT127" i="16"/>
  <c r="AV127" i="16"/>
  <c r="AW127" i="16"/>
  <c r="AX127" i="16"/>
  <c r="BA127" i="16"/>
  <c r="BB127" i="16"/>
  <c r="BE127" i="16"/>
  <c r="BF127" i="16"/>
  <c r="BH127" i="16"/>
  <c r="BI127" i="16"/>
  <c r="BJ127" i="16"/>
  <c r="AN128" i="16"/>
  <c r="AO128" i="16"/>
  <c r="AS128" i="16"/>
  <c r="AU128" i="16"/>
  <c r="AW128" i="16"/>
  <c r="AY128" i="16"/>
  <c r="AZ128" i="16"/>
  <c r="BA128" i="16"/>
  <c r="BD128" i="16"/>
  <c r="BE128" i="16"/>
  <c r="BI128" i="16"/>
  <c r="BK128" i="16"/>
  <c r="AP129" i="16"/>
  <c r="AQ129" i="16"/>
  <c r="AR129" i="16"/>
  <c r="AT129" i="16"/>
  <c r="AV129" i="16"/>
  <c r="AX129" i="16"/>
  <c r="BB129" i="16"/>
  <c r="BC129" i="16"/>
  <c r="BF129" i="16"/>
  <c r="BG129" i="16"/>
  <c r="BH129" i="16"/>
  <c r="BJ129" i="16"/>
  <c r="AO130" i="16"/>
  <c r="AP130" i="16"/>
  <c r="AS130" i="16"/>
  <c r="AT130" i="16"/>
  <c r="AU130" i="16"/>
  <c r="AW130" i="16"/>
  <c r="AX130" i="16"/>
  <c r="AY130" i="16"/>
  <c r="BA130" i="16"/>
  <c r="BB130" i="16"/>
  <c r="BE130" i="16"/>
  <c r="BF130" i="16"/>
  <c r="BI130" i="16"/>
  <c r="BJ130" i="16"/>
  <c r="BK130" i="16"/>
  <c r="AO131" i="16"/>
  <c r="AP131" i="16"/>
  <c r="AR131" i="16"/>
  <c r="AS131" i="16"/>
  <c r="AT131" i="16"/>
  <c r="AV131" i="16"/>
  <c r="AW131" i="16"/>
  <c r="AX131" i="16"/>
  <c r="BA131" i="16"/>
  <c r="BB131" i="16"/>
  <c r="BE131" i="16"/>
  <c r="BF131" i="16"/>
  <c r="BH131" i="16"/>
  <c r="BI131" i="16"/>
  <c r="BJ131" i="16"/>
  <c r="AN132" i="16"/>
  <c r="AO132" i="16"/>
  <c r="AS132" i="16"/>
  <c r="AU132" i="16"/>
  <c r="AW132" i="16"/>
  <c r="AY132" i="16"/>
  <c r="AZ132" i="16"/>
  <c r="BA132" i="16"/>
  <c r="BD132" i="16"/>
  <c r="BE132" i="16"/>
  <c r="BI132" i="16"/>
  <c r="BK132" i="16"/>
  <c r="AP133" i="16"/>
  <c r="AQ133" i="16"/>
  <c r="AR133" i="16"/>
  <c r="AT133" i="16"/>
  <c r="AV133" i="16"/>
  <c r="AX133" i="16"/>
  <c r="BB133" i="16"/>
  <c r="BC133" i="16"/>
  <c r="BF133" i="16"/>
  <c r="BG133" i="16"/>
  <c r="BH133" i="16"/>
  <c r="BJ133" i="16"/>
  <c r="AO134" i="16"/>
  <c r="AP134" i="16"/>
  <c r="AS134" i="16"/>
  <c r="AT134" i="16"/>
  <c r="AU134" i="16"/>
  <c r="AW134" i="16"/>
  <c r="AX134" i="16"/>
  <c r="AY134" i="16"/>
  <c r="BA134" i="16"/>
  <c r="BB134" i="16"/>
  <c r="BE134" i="16"/>
  <c r="BF134" i="16"/>
  <c r="BG134" i="16"/>
  <c r="BI134" i="16"/>
  <c r="BJ134" i="16"/>
  <c r="BK134" i="16"/>
  <c r="AN137" i="16"/>
  <c r="AO137" i="16"/>
  <c r="AR137" i="16"/>
  <c r="AS137" i="16"/>
  <c r="AV137" i="16"/>
  <c r="AW137" i="16"/>
  <c r="AZ137" i="16"/>
  <c r="BA137" i="16"/>
  <c r="BD137" i="16"/>
  <c r="BE137" i="16"/>
  <c r="BH137" i="16"/>
  <c r="BI137" i="16"/>
  <c r="AN138" i="16"/>
  <c r="AO138" i="16"/>
  <c r="AP138" i="16"/>
  <c r="AQ138" i="16"/>
  <c r="AR138" i="16"/>
  <c r="AS138" i="16"/>
  <c r="AT138" i="16"/>
  <c r="AU138" i="16"/>
  <c r="AV138" i="16"/>
  <c r="AW138" i="16"/>
  <c r="AW184" i="16" s="1"/>
  <c r="AX138" i="16"/>
  <c r="AY138" i="16"/>
  <c r="AZ138" i="16"/>
  <c r="BA138" i="16"/>
  <c r="BB138" i="16"/>
  <c r="BC138" i="16"/>
  <c r="BD138" i="16"/>
  <c r="BE138" i="16"/>
  <c r="BE184" i="16" s="1"/>
  <c r="BF138" i="16"/>
  <c r="BG138" i="16"/>
  <c r="BH138" i="16"/>
  <c r="BI138" i="16"/>
  <c r="BJ138" i="16"/>
  <c r="BK138" i="16"/>
  <c r="AN139" i="16"/>
  <c r="AO139" i="16"/>
  <c r="AO162" i="16" s="1"/>
  <c r="AP139" i="16"/>
  <c r="AQ139" i="16"/>
  <c r="AR139" i="16"/>
  <c r="AS139" i="16"/>
  <c r="AS162" i="16" s="1"/>
  <c r="AT139" i="16"/>
  <c r="AU139" i="16"/>
  <c r="AV139" i="16"/>
  <c r="AW139" i="16"/>
  <c r="AW162" i="16" s="1"/>
  <c r="AX139" i="16"/>
  <c r="AY139" i="16"/>
  <c r="AZ139" i="16"/>
  <c r="BA139" i="16"/>
  <c r="BA162" i="16" s="1"/>
  <c r="BB139" i="16"/>
  <c r="BC139" i="16"/>
  <c r="BD139" i="16"/>
  <c r="BE139" i="16"/>
  <c r="BE162" i="16" s="1"/>
  <c r="BF139" i="16"/>
  <c r="BG139" i="16"/>
  <c r="BH139" i="16"/>
  <c r="BI139" i="16"/>
  <c r="BI162" i="16" s="1"/>
  <c r="BJ139" i="16"/>
  <c r="BK139" i="16"/>
  <c r="AN140" i="16"/>
  <c r="AO140" i="16"/>
  <c r="AP140" i="16"/>
  <c r="AQ140" i="16"/>
  <c r="AR140" i="16"/>
  <c r="AS140" i="16"/>
  <c r="AT140" i="16"/>
  <c r="AU140" i="16"/>
  <c r="AV140" i="16"/>
  <c r="AW140" i="16"/>
  <c r="AX140" i="16"/>
  <c r="AY140" i="16"/>
  <c r="AZ140" i="16"/>
  <c r="BA140" i="16"/>
  <c r="BB140" i="16"/>
  <c r="BC140" i="16"/>
  <c r="BD140" i="16"/>
  <c r="BE140" i="16"/>
  <c r="BF140" i="16"/>
  <c r="BG140" i="16"/>
  <c r="BH140" i="16"/>
  <c r="BI140" i="16"/>
  <c r="BI186" i="16" s="1"/>
  <c r="BJ140" i="16"/>
  <c r="BK140" i="16"/>
  <c r="AN141" i="16"/>
  <c r="AO141" i="16"/>
  <c r="AP141" i="16"/>
  <c r="AQ141" i="16"/>
  <c r="AR141" i="16"/>
  <c r="AS141" i="16"/>
  <c r="AT141" i="16"/>
  <c r="AU141" i="16"/>
  <c r="AV141" i="16"/>
  <c r="AW141" i="16"/>
  <c r="AX141" i="16"/>
  <c r="AY141" i="16"/>
  <c r="AZ141" i="16"/>
  <c r="BA141" i="16"/>
  <c r="BB141" i="16"/>
  <c r="BC141" i="16"/>
  <c r="BD141" i="16"/>
  <c r="BE141" i="16"/>
  <c r="BF141" i="16"/>
  <c r="BG141" i="16"/>
  <c r="BH141" i="16"/>
  <c r="BI141" i="16"/>
  <c r="BJ141" i="16"/>
  <c r="BK141" i="16"/>
  <c r="AN142" i="16"/>
  <c r="AO142" i="16"/>
  <c r="AP142" i="16"/>
  <c r="AQ142" i="16"/>
  <c r="AR142" i="16"/>
  <c r="AS142" i="16"/>
  <c r="AT142" i="16"/>
  <c r="AU142" i="16"/>
  <c r="AV142" i="16"/>
  <c r="AW142" i="16"/>
  <c r="AX142" i="16"/>
  <c r="AY142" i="16"/>
  <c r="AZ142" i="16"/>
  <c r="BA142" i="16"/>
  <c r="BB142" i="16"/>
  <c r="BC142" i="16"/>
  <c r="BD142" i="16"/>
  <c r="BE142" i="16"/>
  <c r="BF142" i="16"/>
  <c r="BG142" i="16"/>
  <c r="BH142" i="16"/>
  <c r="BI142" i="16"/>
  <c r="BJ142" i="16"/>
  <c r="BK142" i="16"/>
  <c r="AN143" i="16"/>
  <c r="AO143" i="16"/>
  <c r="AO166" i="16" s="1"/>
  <c r="AP143" i="16"/>
  <c r="AQ143" i="16"/>
  <c r="AR143" i="16"/>
  <c r="AS143" i="16"/>
  <c r="AS166" i="16" s="1"/>
  <c r="AT143" i="16"/>
  <c r="AU143" i="16"/>
  <c r="AV143" i="16"/>
  <c r="AW143" i="16"/>
  <c r="AW166" i="16" s="1"/>
  <c r="AX143" i="16"/>
  <c r="AY143" i="16"/>
  <c r="AZ143" i="16"/>
  <c r="BA143" i="16"/>
  <c r="BA166" i="16" s="1"/>
  <c r="BB143" i="16"/>
  <c r="BC143" i="16"/>
  <c r="BD143" i="16"/>
  <c r="BE143" i="16"/>
  <c r="BE166" i="16" s="1"/>
  <c r="BF143" i="16"/>
  <c r="BG143" i="16"/>
  <c r="BH143" i="16"/>
  <c r="BI143" i="16"/>
  <c r="BI166" i="16" s="1"/>
  <c r="BJ143" i="16"/>
  <c r="BK143" i="16"/>
  <c r="AN144" i="16"/>
  <c r="AO144" i="16"/>
  <c r="AP144" i="16"/>
  <c r="AQ144" i="16"/>
  <c r="AR144" i="16"/>
  <c r="AS144" i="16"/>
  <c r="AS167" i="16" s="1"/>
  <c r="AS190" i="16" s="1"/>
  <c r="AT144" i="16"/>
  <c r="AU144" i="16"/>
  <c r="AV144" i="16"/>
  <c r="AW144" i="16"/>
  <c r="AX144" i="16"/>
  <c r="AY144" i="16"/>
  <c r="AZ144" i="16"/>
  <c r="BA144" i="16"/>
  <c r="BA167" i="16" s="1"/>
  <c r="BA190" i="16" s="1"/>
  <c r="BB144" i="16"/>
  <c r="BC144" i="16"/>
  <c r="BD144" i="16"/>
  <c r="BE144" i="16"/>
  <c r="BF144" i="16"/>
  <c r="BG144" i="16"/>
  <c r="BH144" i="16"/>
  <c r="BI144" i="16"/>
  <c r="BI167" i="16" s="1"/>
  <c r="BI190" i="16" s="1"/>
  <c r="BJ144" i="16"/>
  <c r="BK144" i="16"/>
  <c r="AN145" i="16"/>
  <c r="AO145" i="16"/>
  <c r="AP145" i="16"/>
  <c r="AQ145" i="16"/>
  <c r="AR145" i="16"/>
  <c r="AS145" i="16"/>
  <c r="AT145" i="16"/>
  <c r="AU145" i="16"/>
  <c r="AV145" i="16"/>
  <c r="AW145" i="16"/>
  <c r="AX145" i="16"/>
  <c r="AY145" i="16"/>
  <c r="AZ145" i="16"/>
  <c r="BA145" i="16"/>
  <c r="BB145" i="16"/>
  <c r="BC145" i="16"/>
  <c r="BD145" i="16"/>
  <c r="BE145" i="16"/>
  <c r="BF145" i="16"/>
  <c r="BG145" i="16"/>
  <c r="BH145" i="16"/>
  <c r="BI145" i="16"/>
  <c r="BJ145" i="16"/>
  <c r="BK145" i="16"/>
  <c r="AN146" i="16"/>
  <c r="AO146" i="16"/>
  <c r="AO192" i="16" s="1"/>
  <c r="AP146" i="16"/>
  <c r="AQ146" i="16"/>
  <c r="AR146" i="16"/>
  <c r="AS146" i="16"/>
  <c r="AS192" i="16" s="1"/>
  <c r="AT146" i="16"/>
  <c r="AU146" i="16"/>
  <c r="AV146" i="16"/>
  <c r="AW146" i="16"/>
  <c r="AW192" i="16" s="1"/>
  <c r="AX146" i="16"/>
  <c r="AY146" i="16"/>
  <c r="AZ146" i="16"/>
  <c r="BA146" i="16"/>
  <c r="BA192" i="16" s="1"/>
  <c r="BB146" i="16"/>
  <c r="BC146" i="16"/>
  <c r="BD146" i="16"/>
  <c r="BE146" i="16"/>
  <c r="BE192" i="16" s="1"/>
  <c r="BF146" i="16"/>
  <c r="BG146" i="16"/>
  <c r="BH146" i="16"/>
  <c r="BI146" i="16"/>
  <c r="BI192" i="16" s="1"/>
  <c r="BJ146" i="16"/>
  <c r="BJ192" i="16" s="1"/>
  <c r="BK146" i="16"/>
  <c r="AN147" i="16"/>
  <c r="AO147" i="16"/>
  <c r="AO170" i="16" s="1"/>
  <c r="AP147" i="16"/>
  <c r="AQ147" i="16"/>
  <c r="AR147" i="16"/>
  <c r="AS147" i="16"/>
  <c r="AS170" i="16" s="1"/>
  <c r="AT147" i="16"/>
  <c r="AU147" i="16"/>
  <c r="AV147" i="16"/>
  <c r="AW147" i="16"/>
  <c r="AW170" i="16" s="1"/>
  <c r="AX147" i="16"/>
  <c r="AY147" i="16"/>
  <c r="AZ147" i="16"/>
  <c r="BA147" i="16"/>
  <c r="BA170" i="16" s="1"/>
  <c r="BB147" i="16"/>
  <c r="BC147" i="16"/>
  <c r="BD147" i="16"/>
  <c r="BE147" i="16"/>
  <c r="BE170" i="16" s="1"/>
  <c r="BF147" i="16"/>
  <c r="BG147" i="16"/>
  <c r="BH147" i="16"/>
  <c r="BI147" i="16"/>
  <c r="BI170" i="16" s="1"/>
  <c r="BJ147" i="16"/>
  <c r="BK147" i="16"/>
  <c r="AN148" i="16"/>
  <c r="AO148" i="16"/>
  <c r="AP148" i="16"/>
  <c r="AQ148" i="16"/>
  <c r="AR148" i="16"/>
  <c r="AS148" i="16"/>
  <c r="AT148" i="16"/>
  <c r="AU148" i="16"/>
  <c r="AV148" i="16"/>
  <c r="AW148" i="16"/>
  <c r="AX148" i="16"/>
  <c r="AY148" i="16"/>
  <c r="AZ148" i="16"/>
  <c r="BA148" i="16"/>
  <c r="BB148" i="16"/>
  <c r="BC148" i="16"/>
  <c r="BD148" i="16"/>
  <c r="BE148" i="16"/>
  <c r="BF148" i="16"/>
  <c r="BG148" i="16"/>
  <c r="BH148" i="16"/>
  <c r="BI148" i="16"/>
  <c r="BJ148" i="16"/>
  <c r="BK148" i="16"/>
  <c r="AN149" i="16"/>
  <c r="AO149" i="16"/>
  <c r="AP149" i="16"/>
  <c r="AQ149" i="16"/>
  <c r="AR149" i="16"/>
  <c r="AS149" i="16"/>
  <c r="AT149" i="16"/>
  <c r="AU149" i="16"/>
  <c r="AV149" i="16"/>
  <c r="AW149" i="16"/>
  <c r="AX149" i="16"/>
  <c r="AY149" i="16"/>
  <c r="AZ149" i="16"/>
  <c r="BA149" i="16"/>
  <c r="BB149" i="16"/>
  <c r="BC149" i="16"/>
  <c r="BD149" i="16"/>
  <c r="BE149" i="16"/>
  <c r="BF149" i="16"/>
  <c r="BG149" i="16"/>
  <c r="BH149" i="16"/>
  <c r="BI149" i="16"/>
  <c r="BJ149" i="16"/>
  <c r="BK149" i="16"/>
  <c r="AN150" i="16"/>
  <c r="AO150" i="16"/>
  <c r="AP150" i="16"/>
  <c r="AQ150" i="16"/>
  <c r="AR150" i="16"/>
  <c r="AS150" i="16"/>
  <c r="AS173" i="16" s="1"/>
  <c r="AT150" i="16"/>
  <c r="AU150" i="16"/>
  <c r="AV150" i="16"/>
  <c r="AW150" i="16"/>
  <c r="AW173" i="16" s="1"/>
  <c r="AX150" i="16"/>
  <c r="AY150" i="16"/>
  <c r="AZ150" i="16"/>
  <c r="BA150" i="16"/>
  <c r="BB150" i="16"/>
  <c r="BC150" i="16"/>
  <c r="BD150" i="16"/>
  <c r="BE150" i="16"/>
  <c r="BF150" i="16"/>
  <c r="BG150" i="16"/>
  <c r="BH150" i="16"/>
  <c r="BI150" i="16"/>
  <c r="BI173" i="16" s="1"/>
  <c r="BJ150" i="16"/>
  <c r="BK150" i="16"/>
  <c r="AN151" i="16"/>
  <c r="AN174" i="16" s="1"/>
  <c r="AO151" i="16"/>
  <c r="AO174" i="16" s="1"/>
  <c r="AP151" i="16"/>
  <c r="AQ151" i="16"/>
  <c r="AR151" i="16"/>
  <c r="AS151" i="16"/>
  <c r="AS174" i="16" s="1"/>
  <c r="AT151" i="16"/>
  <c r="AU151" i="16"/>
  <c r="AV151" i="16"/>
  <c r="AV174" i="16" s="1"/>
  <c r="AW151" i="16"/>
  <c r="AW174" i="16" s="1"/>
  <c r="AX151" i="16"/>
  <c r="AY151" i="16"/>
  <c r="AZ151" i="16"/>
  <c r="BA151" i="16"/>
  <c r="BA174" i="16" s="1"/>
  <c r="BB151" i="16"/>
  <c r="BC151" i="16"/>
  <c r="BD151" i="16"/>
  <c r="BD174" i="16" s="1"/>
  <c r="BE151" i="16"/>
  <c r="BE174" i="16" s="1"/>
  <c r="BF151" i="16"/>
  <c r="BG151" i="16"/>
  <c r="BH151" i="16"/>
  <c r="BI151" i="16"/>
  <c r="BI174" i="16" s="1"/>
  <c r="BJ151" i="16"/>
  <c r="BK151" i="16"/>
  <c r="AN152" i="16"/>
  <c r="AO152" i="16"/>
  <c r="AP152" i="16"/>
  <c r="AP175" i="16" s="1"/>
  <c r="AQ152" i="16"/>
  <c r="AR152" i="16"/>
  <c r="AS152" i="16"/>
  <c r="AT152" i="16"/>
  <c r="AU152" i="16"/>
  <c r="AU175" i="16" s="1"/>
  <c r="AV152" i="16"/>
  <c r="AW152" i="16"/>
  <c r="AX152" i="16"/>
  <c r="AY152" i="16"/>
  <c r="AZ152" i="16"/>
  <c r="BA152" i="16"/>
  <c r="BB152" i="16"/>
  <c r="BC152" i="16"/>
  <c r="BC175" i="16" s="1"/>
  <c r="BD152" i="16"/>
  <c r="BE152" i="16"/>
  <c r="BF152" i="16"/>
  <c r="BG152" i="16"/>
  <c r="BH152" i="16"/>
  <c r="BI152" i="16"/>
  <c r="BJ152" i="16"/>
  <c r="BK152" i="16"/>
  <c r="BK175" i="16" s="1"/>
  <c r="AN153" i="16"/>
  <c r="AO153" i="16"/>
  <c r="AP153" i="16"/>
  <c r="AQ153" i="16"/>
  <c r="AR153" i="16"/>
  <c r="AS153" i="16"/>
  <c r="AT153" i="16"/>
  <c r="AT176" i="16" s="1"/>
  <c r="AU199" i="16" s="1"/>
  <c r="AU153" i="16"/>
  <c r="AV153" i="16"/>
  <c r="AW153" i="16"/>
  <c r="AW176" i="16" s="1"/>
  <c r="AW199" i="16" s="1"/>
  <c r="AX153" i="16"/>
  <c r="AY153" i="16"/>
  <c r="AZ153" i="16"/>
  <c r="BA153" i="16"/>
  <c r="BB153" i="16"/>
  <c r="BB176" i="16" s="1"/>
  <c r="BC153" i="16"/>
  <c r="BD153" i="16"/>
  <c r="BE153" i="16"/>
  <c r="BF153" i="16"/>
  <c r="BG153" i="16"/>
  <c r="BH153" i="16"/>
  <c r="BI153" i="16"/>
  <c r="BJ153" i="16"/>
  <c r="BJ176" i="16" s="1"/>
  <c r="BK199" i="16" s="1"/>
  <c r="BK153" i="16"/>
  <c r="AN154" i="16"/>
  <c r="AO154" i="16"/>
  <c r="AP154" i="16"/>
  <c r="AQ154" i="16"/>
  <c r="AR154" i="16"/>
  <c r="AS154" i="16"/>
  <c r="AS177" i="16" s="1"/>
  <c r="AT154" i="16"/>
  <c r="AU154" i="16"/>
  <c r="AV154" i="16"/>
  <c r="AW154" i="16"/>
  <c r="AX154" i="16"/>
  <c r="AY154" i="16"/>
  <c r="AZ154" i="16"/>
  <c r="BA154" i="16"/>
  <c r="BA177" i="16" s="1"/>
  <c r="BB154" i="16"/>
  <c r="BC154" i="16"/>
  <c r="BD154" i="16"/>
  <c r="BE154" i="16"/>
  <c r="BF154" i="16"/>
  <c r="BG154" i="16"/>
  <c r="BH154" i="16"/>
  <c r="BI154" i="16"/>
  <c r="BI177" i="16" s="1"/>
  <c r="BJ154" i="16"/>
  <c r="BK154" i="16"/>
  <c r="AN155" i="16"/>
  <c r="AO155" i="16"/>
  <c r="AO178" i="16" s="1"/>
  <c r="AP155" i="16"/>
  <c r="AQ155" i="16"/>
  <c r="AR155" i="16"/>
  <c r="AS155" i="16"/>
  <c r="AS178" i="16" s="1"/>
  <c r="AT155" i="16"/>
  <c r="AU155" i="16"/>
  <c r="AV155" i="16"/>
  <c r="AV178" i="16" s="1"/>
  <c r="AW155" i="16"/>
  <c r="AW178" i="16" s="1"/>
  <c r="AX155" i="16"/>
  <c r="AY155" i="16"/>
  <c r="AZ155" i="16"/>
  <c r="BA155" i="16"/>
  <c r="BA178" i="16" s="1"/>
  <c r="BB155" i="16"/>
  <c r="BC155" i="16"/>
  <c r="BD155" i="16"/>
  <c r="BD178" i="16" s="1"/>
  <c r="BE155" i="16"/>
  <c r="BE178" i="16" s="1"/>
  <c r="BF155" i="16"/>
  <c r="BG155" i="16"/>
  <c r="BH155" i="16"/>
  <c r="BI155" i="16"/>
  <c r="BI178" i="16" s="1"/>
  <c r="BJ155" i="16"/>
  <c r="BK155" i="16"/>
  <c r="AN156" i="16"/>
  <c r="AO156" i="16"/>
  <c r="AP156" i="16"/>
  <c r="AQ156" i="16"/>
  <c r="AR156" i="16"/>
  <c r="AS156" i="16"/>
  <c r="AS179" i="16" s="1"/>
  <c r="AT156" i="16"/>
  <c r="AU156" i="16"/>
  <c r="AV156" i="16"/>
  <c r="AW156" i="16"/>
  <c r="AW179" i="16" s="1"/>
  <c r="AX156" i="16"/>
  <c r="AY156" i="16"/>
  <c r="AZ156" i="16"/>
  <c r="BA156" i="16"/>
  <c r="BA179" i="16" s="1"/>
  <c r="BB156" i="16"/>
  <c r="BC156" i="16"/>
  <c r="BD156" i="16"/>
  <c r="BE156" i="16"/>
  <c r="BE179" i="16" s="1"/>
  <c r="BF156" i="16"/>
  <c r="BG156" i="16"/>
  <c r="BH156" i="16"/>
  <c r="BI156" i="16"/>
  <c r="BJ179" i="16" s="1"/>
  <c r="BJ156" i="16"/>
  <c r="BK156" i="16"/>
  <c r="AN157" i="16"/>
  <c r="AO157" i="16"/>
  <c r="AO180" i="16" s="1"/>
  <c r="AP157" i="16"/>
  <c r="AQ157" i="16"/>
  <c r="AR157" i="16"/>
  <c r="AS157" i="16"/>
  <c r="AS180" i="16" s="1"/>
  <c r="AS203" i="16" s="1"/>
  <c r="AT157" i="16"/>
  <c r="AU157" i="16"/>
  <c r="AV157" i="16"/>
  <c r="AW157" i="16"/>
  <c r="AW180" i="16" s="1"/>
  <c r="AW203" i="16" s="1"/>
  <c r="AX157" i="16"/>
  <c r="AY157" i="16"/>
  <c r="AZ157" i="16"/>
  <c r="BA157" i="16"/>
  <c r="BB157" i="16"/>
  <c r="BC157" i="16"/>
  <c r="BD157" i="16"/>
  <c r="BE157" i="16"/>
  <c r="BF157" i="16"/>
  <c r="BG157" i="16"/>
  <c r="BH157" i="16"/>
  <c r="BI157" i="16"/>
  <c r="BI180" i="16" s="1"/>
  <c r="BI203" i="16" s="1"/>
  <c r="BJ157" i="16"/>
  <c r="BK157" i="16"/>
  <c r="AV158" i="16"/>
  <c r="BE158" i="16"/>
  <c r="AN160" i="16"/>
  <c r="AO160" i="16"/>
  <c r="AR160" i="16"/>
  <c r="AS160" i="16"/>
  <c r="AV160" i="16"/>
  <c r="AW160" i="16"/>
  <c r="AZ160" i="16"/>
  <c r="BA160" i="16"/>
  <c r="BD160" i="16"/>
  <c r="BE160" i="16"/>
  <c r="BH160" i="16"/>
  <c r="BI160" i="16"/>
  <c r="AN161" i="16"/>
  <c r="AO161" i="16"/>
  <c r="AP161" i="16"/>
  <c r="AQ161" i="16"/>
  <c r="AR161" i="16"/>
  <c r="AS161" i="16"/>
  <c r="AT161" i="16"/>
  <c r="AU161" i="16"/>
  <c r="AV161" i="16"/>
  <c r="AW161" i="16"/>
  <c r="AX161" i="16"/>
  <c r="AY161" i="16"/>
  <c r="AZ161" i="16"/>
  <c r="BA161" i="16"/>
  <c r="BB161" i="16"/>
  <c r="BC161" i="16"/>
  <c r="BD161" i="16"/>
  <c r="BE161" i="16"/>
  <c r="BF161" i="16"/>
  <c r="BG161" i="16"/>
  <c r="BH184" i="16" s="1"/>
  <c r="BH161" i="16"/>
  <c r="BI161" i="16"/>
  <c r="BJ161" i="16"/>
  <c r="BK161" i="16"/>
  <c r="BK184" i="16" s="1"/>
  <c r="AQ162" i="16"/>
  <c r="AU162" i="16"/>
  <c r="AX162" i="16"/>
  <c r="AY162" i="16"/>
  <c r="BC162" i="16"/>
  <c r="BG162" i="16"/>
  <c r="BK162" i="16"/>
  <c r="AN163" i="16"/>
  <c r="AN186" i="16" s="1"/>
  <c r="AO163" i="16"/>
  <c r="AP163" i="16"/>
  <c r="AQ163" i="16"/>
  <c r="AR163" i="16"/>
  <c r="AR186" i="16" s="1"/>
  <c r="AS163" i="16"/>
  <c r="AT163" i="16"/>
  <c r="AU163" i="16"/>
  <c r="AV163" i="16"/>
  <c r="AV186" i="16" s="1"/>
  <c r="AW163" i="16"/>
  <c r="AX163" i="16"/>
  <c r="AY163" i="16"/>
  <c r="AZ163" i="16"/>
  <c r="AZ186" i="16" s="1"/>
  <c r="BA163" i="16"/>
  <c r="BB163" i="16"/>
  <c r="BC163" i="16"/>
  <c r="BD163" i="16"/>
  <c r="BD186" i="16" s="1"/>
  <c r="BE163" i="16"/>
  <c r="BF163" i="16"/>
  <c r="BG163" i="16"/>
  <c r="BH163" i="16"/>
  <c r="BH186" i="16" s="1"/>
  <c r="BI163" i="16"/>
  <c r="BJ163" i="16"/>
  <c r="BK163" i="16"/>
  <c r="AN164" i="16"/>
  <c r="AQ164" i="16"/>
  <c r="AR187" i="16" s="1"/>
  <c r="AR164" i="16"/>
  <c r="AU164" i="16"/>
  <c r="AV164" i="16"/>
  <c r="AV187" i="16" s="1"/>
  <c r="AY164" i="16"/>
  <c r="AZ187" i="16" s="1"/>
  <c r="AZ164" i="16"/>
  <c r="BC164" i="16"/>
  <c r="BD164" i="16"/>
  <c r="BD187" i="16" s="1"/>
  <c r="BG164" i="16"/>
  <c r="BH187" i="16" s="1"/>
  <c r="BH164" i="16"/>
  <c r="BK164" i="16"/>
  <c r="AP165" i="16"/>
  <c r="AQ188" i="16" s="1"/>
  <c r="AQ165" i="16"/>
  <c r="AU165" i="16"/>
  <c r="AY165" i="16"/>
  <c r="BC165" i="16"/>
  <c r="BG165" i="16"/>
  <c r="BK165" i="16"/>
  <c r="AX166" i="16"/>
  <c r="AN167" i="16"/>
  <c r="AR167" i="16"/>
  <c r="AV167" i="16"/>
  <c r="AZ167" i="16"/>
  <c r="BD167" i="16"/>
  <c r="BH167" i="16"/>
  <c r="AR168" i="16"/>
  <c r="AV168" i="16"/>
  <c r="AZ168" i="16"/>
  <c r="BD168" i="16"/>
  <c r="BH168" i="16"/>
  <c r="AN169" i="16"/>
  <c r="AO169" i="16"/>
  <c r="AP169" i="16"/>
  <c r="AQ169" i="16"/>
  <c r="AR169" i="16"/>
  <c r="AS169" i="16"/>
  <c r="AT169" i="16"/>
  <c r="AU169" i="16"/>
  <c r="AV169" i="16"/>
  <c r="AW169" i="16"/>
  <c r="AX169" i="16"/>
  <c r="AY169" i="16"/>
  <c r="AZ169" i="16"/>
  <c r="BA169" i="16"/>
  <c r="BB169" i="16"/>
  <c r="BC169" i="16"/>
  <c r="BD169" i="16"/>
  <c r="BE169" i="16"/>
  <c r="BF169" i="16"/>
  <c r="BG169" i="16"/>
  <c r="BH169" i="16"/>
  <c r="BI169" i="16"/>
  <c r="BJ169" i="16"/>
  <c r="BK169" i="16"/>
  <c r="AP170" i="16"/>
  <c r="AN171" i="16"/>
  <c r="AR171" i="16"/>
  <c r="AV171" i="16"/>
  <c r="AZ171" i="16"/>
  <c r="BD171" i="16"/>
  <c r="BH171" i="16"/>
  <c r="AN172" i="16"/>
  <c r="AQ172" i="16"/>
  <c r="AR172" i="16"/>
  <c r="AU172" i="16"/>
  <c r="AV172" i="16"/>
  <c r="AV195" i="16" s="1"/>
  <c r="AY172" i="16"/>
  <c r="AZ195" i="16" s="1"/>
  <c r="AZ172" i="16"/>
  <c r="BC172" i="16"/>
  <c r="BD172" i="16"/>
  <c r="BG172" i="16"/>
  <c r="BH172" i="16"/>
  <c r="BK172" i="16"/>
  <c r="AQ174" i="16"/>
  <c r="AU174" i="16"/>
  <c r="AY174" i="16"/>
  <c r="BC174" i="16"/>
  <c r="BG174" i="16"/>
  <c r="BJ174" i="16"/>
  <c r="BK174" i="16"/>
  <c r="AN175" i="16"/>
  <c r="AR175" i="16"/>
  <c r="AV175" i="16"/>
  <c r="AZ175" i="16"/>
  <c r="BD175" i="16"/>
  <c r="BH175" i="16"/>
  <c r="AN176" i="16"/>
  <c r="AQ176" i="16"/>
  <c r="AR176" i="16"/>
  <c r="AU176" i="16"/>
  <c r="AV176" i="16"/>
  <c r="AY176" i="16"/>
  <c r="AZ176" i="16"/>
  <c r="BC176" i="16"/>
  <c r="BD176" i="16"/>
  <c r="BG176" i="16"/>
  <c r="BH176" i="16"/>
  <c r="BK176" i="16"/>
  <c r="AN177" i="16"/>
  <c r="AQ177" i="16"/>
  <c r="AR177" i="16"/>
  <c r="AU177" i="16"/>
  <c r="AV177" i="16"/>
  <c r="AY177" i="16"/>
  <c r="AZ177" i="16"/>
  <c r="BC177" i="16"/>
  <c r="BD177" i="16"/>
  <c r="BD200" i="16" s="1"/>
  <c r="BG177" i="16"/>
  <c r="BH200" i="16" s="1"/>
  <c r="BH177" i="16"/>
  <c r="BK177" i="16"/>
  <c r="AQ178" i="16"/>
  <c r="AT178" i="16"/>
  <c r="AU178" i="16"/>
  <c r="AY178" i="16"/>
  <c r="BC178" i="16"/>
  <c r="BG178" i="16"/>
  <c r="BK178" i="16"/>
  <c r="BI179" i="16"/>
  <c r="AN180" i="16"/>
  <c r="AQ180" i="16"/>
  <c r="AR180" i="16"/>
  <c r="AT180" i="16"/>
  <c r="AU203" i="16" s="1"/>
  <c r="AU180" i="16"/>
  <c r="AV180" i="16"/>
  <c r="AX180" i="16"/>
  <c r="AY203" i="16" s="1"/>
  <c r="AY180" i="16"/>
  <c r="AZ180" i="16"/>
  <c r="BC180" i="16"/>
  <c r="BD203" i="16" s="1"/>
  <c r="BD180" i="16"/>
  <c r="BG180" i="16"/>
  <c r="BH180" i="16"/>
  <c r="BJ180" i="16"/>
  <c r="BK203" i="16" s="1"/>
  <c r="BK180" i="16"/>
  <c r="AN183" i="16"/>
  <c r="AO183" i="16"/>
  <c r="AR183" i="16"/>
  <c r="AS183" i="16"/>
  <c r="AV183" i="16"/>
  <c r="AW183" i="16"/>
  <c r="AY183" i="16"/>
  <c r="AZ183" i="16"/>
  <c r="BA183" i="16"/>
  <c r="BD183" i="16"/>
  <c r="BE183" i="16"/>
  <c r="BH183" i="16"/>
  <c r="BI183" i="16"/>
  <c r="AQ192" i="16"/>
  <c r="AT192" i="16"/>
  <c r="AU192" i="16"/>
  <c r="AY192" i="16"/>
  <c r="BC192" i="16"/>
  <c r="BG192" i="16"/>
  <c r="BK192" i="16"/>
  <c r="AR195" i="16"/>
  <c r="BD195" i="16"/>
  <c r="BH195" i="16"/>
  <c r="BK197" i="16"/>
  <c r="AR199" i="16"/>
  <c r="AV199" i="16"/>
  <c r="AZ199" i="16"/>
  <c r="BH199" i="16"/>
  <c r="AV200" i="16"/>
  <c r="AZ200" i="16"/>
  <c r="AR203" i="16"/>
  <c r="AV203" i="16"/>
  <c r="AZ203" i="16"/>
  <c r="BH203" i="16"/>
  <c r="I91" i="16"/>
  <c r="M91" i="16"/>
  <c r="O91" i="16"/>
  <c r="X91" i="16"/>
  <c r="Y91" i="16"/>
  <c r="AC91" i="16"/>
  <c r="AE91" i="16"/>
  <c r="AI91" i="16"/>
  <c r="E69" i="16"/>
  <c r="I69" i="16"/>
  <c r="K69" i="16"/>
  <c r="T69" i="16"/>
  <c r="U69" i="16"/>
  <c r="Y69" i="16"/>
  <c r="AA69" i="16"/>
  <c r="AE69" i="16"/>
  <c r="AK69" i="16"/>
  <c r="E47" i="16"/>
  <c r="G47" i="16"/>
  <c r="P47" i="16"/>
  <c r="Q47" i="16"/>
  <c r="U47" i="16"/>
  <c r="W47" i="16"/>
  <c r="AA47" i="16"/>
  <c r="AG47" i="16"/>
  <c r="AK47" i="16"/>
  <c r="AM47" i="16"/>
  <c r="L25" i="16"/>
  <c r="M25" i="16"/>
  <c r="Q25" i="16"/>
  <c r="S25" i="16"/>
  <c r="W25" i="16"/>
  <c r="AC25" i="16"/>
  <c r="AG25" i="16"/>
  <c r="AI25" i="16"/>
  <c r="E3" i="16"/>
  <c r="E91" i="16" s="1"/>
  <c r="F3" i="16"/>
  <c r="F183" i="16" s="1"/>
  <c r="G3" i="16"/>
  <c r="H3" i="16"/>
  <c r="I3" i="16"/>
  <c r="I25" i="16" s="1"/>
  <c r="J3" i="16"/>
  <c r="J183" i="16" s="1"/>
  <c r="K3" i="16"/>
  <c r="L3" i="16"/>
  <c r="M3" i="16"/>
  <c r="M47" i="16" s="1"/>
  <c r="N3" i="16"/>
  <c r="N183" i="16" s="1"/>
  <c r="O3" i="16"/>
  <c r="P3" i="16"/>
  <c r="Q3" i="16"/>
  <c r="Q69" i="16" s="1"/>
  <c r="R3" i="16"/>
  <c r="R183" i="16" s="1"/>
  <c r="S3" i="16"/>
  <c r="T3" i="16"/>
  <c r="U3" i="16"/>
  <c r="U91" i="16" s="1"/>
  <c r="V3" i="16"/>
  <c r="V183" i="16" s="1"/>
  <c r="W3" i="16"/>
  <c r="X3" i="16"/>
  <c r="X25" i="16" s="1"/>
  <c r="Y3" i="16"/>
  <c r="Y25" i="16" s="1"/>
  <c r="Z3" i="16"/>
  <c r="Z183" i="16" s="1"/>
  <c r="AA3" i="16"/>
  <c r="AB3" i="16"/>
  <c r="AC3" i="16"/>
  <c r="AC47" i="16" s="1"/>
  <c r="AD3" i="16"/>
  <c r="AD183" i="16" s="1"/>
  <c r="AE3" i="16"/>
  <c r="AF3" i="16"/>
  <c r="AF69" i="16" s="1"/>
  <c r="AG3" i="16"/>
  <c r="AG69" i="16" s="1"/>
  <c r="AH3" i="16"/>
  <c r="AH183" i="16" s="1"/>
  <c r="AI3" i="16"/>
  <c r="AJ3" i="16"/>
  <c r="AJ91" i="16" s="1"/>
  <c r="AK3" i="16"/>
  <c r="AK91" i="16" s="1"/>
  <c r="AL3" i="16"/>
  <c r="AL183" i="16" s="1"/>
  <c r="AM3" i="16"/>
  <c r="D3" i="16"/>
  <c r="D15" i="11"/>
  <c r="AS4" i="12"/>
  <c r="BA4" i="12"/>
  <c r="BI4" i="12"/>
  <c r="AK183" i="16"/>
  <c r="AG183" i="16"/>
  <c r="AC183" i="16"/>
  <c r="Y183" i="16"/>
  <c r="U183" i="16"/>
  <c r="T183" i="16"/>
  <c r="Q183" i="16"/>
  <c r="M183" i="16"/>
  <c r="L183" i="16"/>
  <c r="I183" i="16"/>
  <c r="E183" i="16"/>
  <c r="B180" i="16"/>
  <c r="B203" i="16" s="1"/>
  <c r="B179" i="16"/>
  <c r="B202" i="16" s="1"/>
  <c r="B178" i="16"/>
  <c r="B201" i="16" s="1"/>
  <c r="B177" i="16"/>
  <c r="B200" i="16" s="1"/>
  <c r="B176" i="16"/>
  <c r="B199" i="16" s="1"/>
  <c r="B175" i="16"/>
  <c r="B198" i="16" s="1"/>
  <c r="B174" i="16"/>
  <c r="B197" i="16" s="1"/>
  <c r="B173" i="16"/>
  <c r="B196" i="16" s="1"/>
  <c r="B172" i="16"/>
  <c r="B195" i="16" s="1"/>
  <c r="B171" i="16"/>
  <c r="B194" i="16" s="1"/>
  <c r="B170" i="16"/>
  <c r="B193" i="16" s="1"/>
  <c r="AM169" i="16"/>
  <c r="AL169" i="16"/>
  <c r="AK169" i="16"/>
  <c r="AJ169" i="16"/>
  <c r="AI169" i="16"/>
  <c r="AH169" i="16"/>
  <c r="AG169" i="16"/>
  <c r="AF169" i="16"/>
  <c r="AE169" i="16"/>
  <c r="AD169" i="16"/>
  <c r="AC169" i="16"/>
  <c r="AB169" i="16"/>
  <c r="AA169" i="16"/>
  <c r="Z169" i="16"/>
  <c r="Y169" i="16"/>
  <c r="X169" i="16"/>
  <c r="W169" i="16"/>
  <c r="V169" i="16"/>
  <c r="U169" i="16"/>
  <c r="T169" i="16"/>
  <c r="S169" i="16"/>
  <c r="R169" i="16"/>
  <c r="Q169" i="16"/>
  <c r="P169" i="16"/>
  <c r="O169" i="16"/>
  <c r="N169" i="16"/>
  <c r="M169" i="16"/>
  <c r="L169" i="16"/>
  <c r="K169" i="16"/>
  <c r="J169" i="16"/>
  <c r="I169" i="16"/>
  <c r="H169" i="16"/>
  <c r="G169" i="16"/>
  <c r="F169" i="16"/>
  <c r="E169" i="16"/>
  <c r="D169" i="16"/>
  <c r="B169" i="16"/>
  <c r="B192" i="16" s="1"/>
  <c r="B168" i="16"/>
  <c r="B191" i="16" s="1"/>
  <c r="B167" i="16"/>
  <c r="B190" i="16" s="1"/>
  <c r="B166" i="16"/>
  <c r="B189" i="16" s="1"/>
  <c r="B165" i="16"/>
  <c r="B188" i="16" s="1"/>
  <c r="B164" i="16"/>
  <c r="B187" i="16" s="1"/>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B163" i="16"/>
  <c r="B186" i="16" s="1"/>
  <c r="B162" i="16"/>
  <c r="B185" i="16" s="1"/>
  <c r="AM161" i="16"/>
  <c r="AN184" i="16" s="1"/>
  <c r="AL161" i="16"/>
  <c r="AK161" i="16"/>
  <c r="AJ161" i="16"/>
  <c r="AI161" i="16"/>
  <c r="AH161" i="16"/>
  <c r="AG161" i="16"/>
  <c r="AF161" i="16"/>
  <c r="AE161" i="16"/>
  <c r="AD161"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B161" i="16"/>
  <c r="B184" i="16" s="1"/>
  <c r="AK160" i="16"/>
  <c r="AG160" i="16"/>
  <c r="AC160" i="16"/>
  <c r="Y160" i="16"/>
  <c r="X160" i="16"/>
  <c r="U160" i="16"/>
  <c r="Q160" i="16"/>
  <c r="P160" i="16"/>
  <c r="M160" i="16"/>
  <c r="I160" i="16"/>
  <c r="E160" i="16"/>
  <c r="AI157" i="16"/>
  <c r="AH157" i="16"/>
  <c r="T157" i="16"/>
  <c r="G157" i="16"/>
  <c r="B157" i="16"/>
  <c r="O156" i="16"/>
  <c r="B156" i="16"/>
  <c r="Q155" i="16"/>
  <c r="B155" i="16"/>
  <c r="M154" i="16"/>
  <c r="M177" i="16" s="1"/>
  <c r="B154" i="16"/>
  <c r="G153" i="16"/>
  <c r="B153" i="16"/>
  <c r="O152" i="16"/>
  <c r="B152" i="16"/>
  <c r="Q151" i="16"/>
  <c r="B151" i="16"/>
  <c r="M150" i="16"/>
  <c r="B150" i="16"/>
  <c r="G149" i="16"/>
  <c r="B149" i="16"/>
  <c r="B148" i="16"/>
  <c r="Q147" i="16"/>
  <c r="Q170" i="16" s="1"/>
  <c r="B147" i="16"/>
  <c r="M146" i="16"/>
  <c r="B146" i="16"/>
  <c r="G145" i="16"/>
  <c r="B145" i="16"/>
  <c r="B144" i="16"/>
  <c r="Q143" i="16"/>
  <c r="B143" i="16"/>
  <c r="M142" i="16"/>
  <c r="B142" i="16"/>
  <c r="G141" i="16"/>
  <c r="B141" i="16"/>
  <c r="B140" i="16"/>
  <c r="Q139" i="16"/>
  <c r="B139" i="16"/>
  <c r="M138" i="16"/>
  <c r="B138" i="16"/>
  <c r="AK137" i="16"/>
  <c r="AG137" i="16"/>
  <c r="AC137" i="16"/>
  <c r="Y137" i="16"/>
  <c r="U137" i="16"/>
  <c r="T137" i="16"/>
  <c r="Q137" i="16"/>
  <c r="M137" i="16"/>
  <c r="L137" i="16"/>
  <c r="I137" i="16"/>
  <c r="E137" i="16"/>
  <c r="B134" i="16"/>
  <c r="AK133" i="16"/>
  <c r="B133" i="16"/>
  <c r="B132" i="16"/>
  <c r="AA131" i="16"/>
  <c r="B131" i="16"/>
  <c r="AA130" i="16"/>
  <c r="B130" i="16"/>
  <c r="AJ129" i="16"/>
  <c r="AC129" i="16"/>
  <c r="B129" i="16"/>
  <c r="R128" i="16"/>
  <c r="B128" i="16"/>
  <c r="B127" i="16"/>
  <c r="B126" i="16"/>
  <c r="B125" i="16"/>
  <c r="R124" i="16"/>
  <c r="B124" i="16"/>
  <c r="N123" i="16"/>
  <c r="B123" i="16"/>
  <c r="B122" i="16"/>
  <c r="E121" i="16"/>
  <c r="B121" i="16"/>
  <c r="B120" i="16"/>
  <c r="K119" i="16"/>
  <c r="B119" i="16"/>
  <c r="B118" i="16"/>
  <c r="I117" i="16"/>
  <c r="E117" i="16"/>
  <c r="B117" i="16"/>
  <c r="N116" i="16"/>
  <c r="B116" i="16"/>
  <c r="B115" i="16"/>
  <c r="AL114" i="16"/>
  <c r="AK114" i="16"/>
  <c r="AH114" i="16"/>
  <c r="AG114" i="16"/>
  <c r="AD114" i="16"/>
  <c r="AC114" i="16"/>
  <c r="Z114" i="16"/>
  <c r="Y114" i="16"/>
  <c r="V114" i="16"/>
  <c r="U114" i="16"/>
  <c r="T114" i="16"/>
  <c r="R114" i="16"/>
  <c r="Q114" i="16"/>
  <c r="P114" i="16"/>
  <c r="N114" i="16"/>
  <c r="M114" i="16"/>
  <c r="J114" i="16"/>
  <c r="I114" i="16"/>
  <c r="F114" i="16"/>
  <c r="E114" i="16"/>
  <c r="T112" i="16"/>
  <c r="R4" i="12" s="1"/>
  <c r="AM111" i="16"/>
  <c r="AL111" i="16"/>
  <c r="AK111" i="16"/>
  <c r="AJ111" i="16"/>
  <c r="AI111" i="16"/>
  <c r="AH111" i="16"/>
  <c r="AG111" i="16"/>
  <c r="AF111" i="16"/>
  <c r="AE111" i="16"/>
  <c r="AD111" i="16"/>
  <c r="AC111" i="16"/>
  <c r="AB111" i="16"/>
  <c r="AA111" i="16"/>
  <c r="Z111" i="16"/>
  <c r="Y111" i="16"/>
  <c r="X111" i="16"/>
  <c r="W111" i="16"/>
  <c r="V111" i="16"/>
  <c r="U111" i="16"/>
  <c r="T111" i="16"/>
  <c r="S111" i="16"/>
  <c r="S157" i="16" s="1"/>
  <c r="R111" i="16"/>
  <c r="Q111" i="16"/>
  <c r="P111" i="16"/>
  <c r="O111" i="16"/>
  <c r="N111" i="16"/>
  <c r="N157" i="16" s="1"/>
  <c r="M111" i="16"/>
  <c r="L111" i="16"/>
  <c r="K111" i="16"/>
  <c r="J111" i="16"/>
  <c r="I111" i="16"/>
  <c r="H111" i="16"/>
  <c r="G111" i="16"/>
  <c r="F111" i="16"/>
  <c r="E111" i="16"/>
  <c r="D111" i="16"/>
  <c r="B111" i="16"/>
  <c r="AM110" i="16"/>
  <c r="AL110" i="16"/>
  <c r="AK110" i="16"/>
  <c r="AJ110" i="16"/>
  <c r="AI110" i="16"/>
  <c r="AI156" i="16" s="1"/>
  <c r="AH110" i="16"/>
  <c r="AG110" i="16"/>
  <c r="AF110" i="16"/>
  <c r="AE110" i="16"/>
  <c r="AD110" i="16"/>
  <c r="AC110" i="16"/>
  <c r="AB110" i="16"/>
  <c r="AA110" i="16"/>
  <c r="Z110" i="16"/>
  <c r="Y110" i="16"/>
  <c r="X110" i="16"/>
  <c r="W110" i="16"/>
  <c r="V110" i="16"/>
  <c r="U110" i="16"/>
  <c r="T110" i="16"/>
  <c r="T156" i="16" s="1"/>
  <c r="S110" i="16"/>
  <c r="R110" i="16"/>
  <c r="Q110" i="16"/>
  <c r="P110" i="16"/>
  <c r="O110" i="16"/>
  <c r="N110" i="16"/>
  <c r="M110" i="16"/>
  <c r="L110" i="16"/>
  <c r="K110" i="16"/>
  <c r="J110" i="16"/>
  <c r="I110" i="16"/>
  <c r="H110" i="16"/>
  <c r="G110" i="16"/>
  <c r="G156" i="16" s="1"/>
  <c r="F110" i="16"/>
  <c r="E110" i="16"/>
  <c r="D110" i="16"/>
  <c r="B110" i="16"/>
  <c r="AM109" i="16"/>
  <c r="AL109" i="16"/>
  <c r="AK109" i="16"/>
  <c r="AJ109" i="16"/>
  <c r="AI109" i="16"/>
  <c r="AH109" i="16"/>
  <c r="AG109" i="16"/>
  <c r="AF109" i="16"/>
  <c r="AE109" i="16"/>
  <c r="AD109" i="16"/>
  <c r="AC109" i="16"/>
  <c r="AC155" i="16" s="1"/>
  <c r="AB109" i="16"/>
  <c r="AA109" i="16"/>
  <c r="Z109" i="16"/>
  <c r="Y109" i="16"/>
  <c r="X109" i="16"/>
  <c r="X155" i="16" s="1"/>
  <c r="W109" i="16"/>
  <c r="V109" i="16"/>
  <c r="U109" i="16"/>
  <c r="T109" i="16"/>
  <c r="S109" i="16"/>
  <c r="R109" i="16"/>
  <c r="Q109" i="16"/>
  <c r="P109" i="16"/>
  <c r="O109" i="16"/>
  <c r="N109" i="16"/>
  <c r="M109" i="16"/>
  <c r="L109" i="16"/>
  <c r="K109" i="16"/>
  <c r="J109" i="16"/>
  <c r="I109" i="16"/>
  <c r="H109" i="16"/>
  <c r="G109" i="16"/>
  <c r="F109" i="16"/>
  <c r="E109" i="16"/>
  <c r="E155" i="16" s="1"/>
  <c r="D109" i="16"/>
  <c r="B109" i="16"/>
  <c r="AM108" i="16"/>
  <c r="AM154" i="16" s="1"/>
  <c r="AL108" i="16"/>
  <c r="AK108" i="16"/>
  <c r="AJ108" i="16"/>
  <c r="AI108" i="16"/>
  <c r="AH108" i="16"/>
  <c r="AG108" i="16"/>
  <c r="AF108" i="16"/>
  <c r="AE108" i="16"/>
  <c r="AD108" i="16"/>
  <c r="AC108" i="16"/>
  <c r="AB108" i="16"/>
  <c r="AA108" i="16"/>
  <c r="Z108" i="16"/>
  <c r="Z154" i="16" s="1"/>
  <c r="Y108" i="16"/>
  <c r="Y154" i="16" s="1"/>
  <c r="X108" i="16"/>
  <c r="W108" i="16"/>
  <c r="V108" i="16"/>
  <c r="U108" i="16"/>
  <c r="T108" i="16"/>
  <c r="S108" i="16"/>
  <c r="R108" i="16"/>
  <c r="Q108" i="16"/>
  <c r="P108" i="16"/>
  <c r="O108" i="16"/>
  <c r="N108" i="16"/>
  <c r="M108" i="16"/>
  <c r="L108" i="16"/>
  <c r="K108" i="16"/>
  <c r="J108" i="16"/>
  <c r="J154" i="16" s="1"/>
  <c r="I108" i="16"/>
  <c r="H108" i="16"/>
  <c r="G108" i="16"/>
  <c r="F108" i="16"/>
  <c r="E108" i="16"/>
  <c r="E154" i="16" s="1"/>
  <c r="D108" i="16"/>
  <c r="B108" i="16"/>
  <c r="AM107" i="16"/>
  <c r="AL107" i="16"/>
  <c r="AK107" i="16"/>
  <c r="AJ107" i="16"/>
  <c r="AI107" i="16"/>
  <c r="AI153" i="16" s="1"/>
  <c r="AH107" i="16"/>
  <c r="AH153" i="16" s="1"/>
  <c r="AG107" i="16"/>
  <c r="AF107" i="16"/>
  <c r="AE107" i="16"/>
  <c r="AD107" i="16"/>
  <c r="AC107" i="16"/>
  <c r="AB107" i="16"/>
  <c r="AA107" i="16"/>
  <c r="Z107" i="16"/>
  <c r="Y107" i="16"/>
  <c r="X107" i="16"/>
  <c r="W107" i="16"/>
  <c r="V107" i="16"/>
  <c r="U107" i="16"/>
  <c r="T107" i="16"/>
  <c r="T153" i="16" s="1"/>
  <c r="S107" i="16"/>
  <c r="S153" i="16" s="1"/>
  <c r="R107" i="16"/>
  <c r="Q107" i="16"/>
  <c r="P107" i="16"/>
  <c r="O107" i="16"/>
  <c r="N107" i="16"/>
  <c r="N153" i="16" s="1"/>
  <c r="M107" i="16"/>
  <c r="L107" i="16"/>
  <c r="K107" i="16"/>
  <c r="J107" i="16"/>
  <c r="I107" i="16"/>
  <c r="H107" i="16"/>
  <c r="G107" i="16"/>
  <c r="F107" i="16"/>
  <c r="E107" i="16"/>
  <c r="D107" i="16"/>
  <c r="B107" i="16"/>
  <c r="AM106" i="16"/>
  <c r="AL106" i="16"/>
  <c r="AK106" i="16"/>
  <c r="AJ106" i="16"/>
  <c r="AI106" i="16"/>
  <c r="AI152" i="16" s="1"/>
  <c r="AH106" i="16"/>
  <c r="AG106" i="16"/>
  <c r="AF106" i="16"/>
  <c r="AE106" i="16"/>
  <c r="AD106" i="16"/>
  <c r="AC106" i="16"/>
  <c r="AB106" i="16"/>
  <c r="AA106" i="16"/>
  <c r="Z106" i="16"/>
  <c r="Y106" i="16"/>
  <c r="X106" i="16"/>
  <c r="W106" i="16"/>
  <c r="V106" i="16"/>
  <c r="U106" i="16"/>
  <c r="T106" i="16"/>
  <c r="T152" i="16" s="1"/>
  <c r="S106" i="16"/>
  <c r="R106" i="16"/>
  <c r="Q106" i="16"/>
  <c r="P106" i="16"/>
  <c r="O106" i="16"/>
  <c r="N106" i="16"/>
  <c r="M106" i="16"/>
  <c r="L106" i="16"/>
  <c r="K106" i="16"/>
  <c r="J106" i="16"/>
  <c r="I106" i="16"/>
  <c r="H106" i="16"/>
  <c r="G106" i="16"/>
  <c r="G152" i="16" s="1"/>
  <c r="F106" i="16"/>
  <c r="E106" i="16"/>
  <c r="D106" i="16"/>
  <c r="B106" i="16"/>
  <c r="AM105" i="16"/>
  <c r="AL105" i="16"/>
  <c r="AK105" i="16"/>
  <c r="AJ105" i="16"/>
  <c r="AI105" i="16"/>
  <c r="AH105" i="16"/>
  <c r="AG105" i="16"/>
  <c r="AF105" i="16"/>
  <c r="AE105" i="16"/>
  <c r="AD105" i="16"/>
  <c r="AC105" i="16"/>
  <c r="AC151" i="16" s="1"/>
  <c r="AB105" i="16"/>
  <c r="AA105" i="16"/>
  <c r="Z105" i="16"/>
  <c r="Y105" i="16"/>
  <c r="X105" i="16"/>
  <c r="X151" i="16" s="1"/>
  <c r="W105" i="16"/>
  <c r="V105" i="16"/>
  <c r="U105" i="16"/>
  <c r="T105" i="16"/>
  <c r="S105" i="16"/>
  <c r="R105" i="16"/>
  <c r="Q105" i="16"/>
  <c r="P105" i="16"/>
  <c r="O105" i="16"/>
  <c r="N105" i="16"/>
  <c r="M105" i="16"/>
  <c r="L105" i="16"/>
  <c r="K105" i="16"/>
  <c r="J105" i="16"/>
  <c r="I105" i="16"/>
  <c r="H105" i="16"/>
  <c r="G105" i="16"/>
  <c r="F105" i="16"/>
  <c r="E105" i="16"/>
  <c r="D105" i="16"/>
  <c r="B105" i="16"/>
  <c r="AM104" i="16"/>
  <c r="AM150" i="16" s="1"/>
  <c r="AL104" i="16"/>
  <c r="AK104" i="16"/>
  <c r="AJ104" i="16"/>
  <c r="AI104" i="16"/>
  <c r="AH104" i="16"/>
  <c r="AG104" i="16"/>
  <c r="AF104" i="16"/>
  <c r="AE104" i="16"/>
  <c r="AD104" i="16"/>
  <c r="AC104" i="16"/>
  <c r="AB104" i="16"/>
  <c r="AA104" i="16"/>
  <c r="Z104" i="16"/>
  <c r="Z150" i="16" s="1"/>
  <c r="Y104" i="16"/>
  <c r="Y150" i="16" s="1"/>
  <c r="X104" i="16"/>
  <c r="W104" i="16"/>
  <c r="V104" i="16"/>
  <c r="U104" i="16"/>
  <c r="T104" i="16"/>
  <c r="S104" i="16"/>
  <c r="R104" i="16"/>
  <c r="Q104" i="16"/>
  <c r="P104" i="16"/>
  <c r="O104" i="16"/>
  <c r="N104" i="16"/>
  <c r="M104" i="16"/>
  <c r="L104" i="16"/>
  <c r="K104" i="16"/>
  <c r="J104" i="16"/>
  <c r="J150" i="16" s="1"/>
  <c r="I104" i="16"/>
  <c r="H104" i="16"/>
  <c r="G104" i="16"/>
  <c r="F104" i="16"/>
  <c r="E104" i="16"/>
  <c r="E150" i="16" s="1"/>
  <c r="D104" i="16"/>
  <c r="B104" i="16"/>
  <c r="AM103" i="16"/>
  <c r="AL103" i="16"/>
  <c r="AK103" i="16"/>
  <c r="AJ103" i="16"/>
  <c r="AI103" i="16"/>
  <c r="AI149" i="16" s="1"/>
  <c r="AH103" i="16"/>
  <c r="AH149" i="16" s="1"/>
  <c r="AG103" i="16"/>
  <c r="AF103" i="16"/>
  <c r="AE103" i="16"/>
  <c r="AD103" i="16"/>
  <c r="AC103" i="16"/>
  <c r="AB103" i="16"/>
  <c r="AA103" i="16"/>
  <c r="Z103" i="16"/>
  <c r="Y103" i="16"/>
  <c r="X103" i="16"/>
  <c r="W103" i="16"/>
  <c r="V103" i="16"/>
  <c r="U103" i="16"/>
  <c r="T103" i="16"/>
  <c r="T149" i="16" s="1"/>
  <c r="S103" i="16"/>
  <c r="S149" i="16" s="1"/>
  <c r="R103" i="16"/>
  <c r="Q103" i="16"/>
  <c r="P103" i="16"/>
  <c r="O103" i="16"/>
  <c r="N103" i="16"/>
  <c r="N149" i="16" s="1"/>
  <c r="M103" i="16"/>
  <c r="L103" i="16"/>
  <c r="K103" i="16"/>
  <c r="J103" i="16"/>
  <c r="I103" i="16"/>
  <c r="H103" i="16"/>
  <c r="G103" i="16"/>
  <c r="F103" i="16"/>
  <c r="E103" i="16"/>
  <c r="D103" i="16"/>
  <c r="B103" i="16"/>
  <c r="AM102" i="16"/>
  <c r="AL102" i="16"/>
  <c r="AK102" i="16"/>
  <c r="AJ102" i="16"/>
  <c r="AI102" i="16"/>
  <c r="AI148" i="16" s="1"/>
  <c r="AH102" i="16"/>
  <c r="AG102" i="16"/>
  <c r="AF102" i="16"/>
  <c r="AE102" i="16"/>
  <c r="AD102" i="16"/>
  <c r="AC102" i="16"/>
  <c r="AB102" i="16"/>
  <c r="AA102" i="16"/>
  <c r="Z102" i="16"/>
  <c r="Y102" i="16"/>
  <c r="X102" i="16"/>
  <c r="W102" i="16"/>
  <c r="V102" i="16"/>
  <c r="U102" i="16"/>
  <c r="T102" i="16"/>
  <c r="T148" i="16" s="1"/>
  <c r="S102" i="16"/>
  <c r="R102" i="16"/>
  <c r="Q102" i="16"/>
  <c r="P102" i="16"/>
  <c r="O102" i="16"/>
  <c r="O148" i="16" s="1"/>
  <c r="N102" i="16"/>
  <c r="M102" i="16"/>
  <c r="L102" i="16"/>
  <c r="K102" i="16"/>
  <c r="J102" i="16"/>
  <c r="I102" i="16"/>
  <c r="H102" i="16"/>
  <c r="G102" i="16"/>
  <c r="G148" i="16" s="1"/>
  <c r="F102" i="16"/>
  <c r="E102" i="16"/>
  <c r="D102" i="16"/>
  <c r="B102" i="16"/>
  <c r="AM101" i="16"/>
  <c r="AL101" i="16"/>
  <c r="AK101" i="16"/>
  <c r="AJ101" i="16"/>
  <c r="AI101" i="16"/>
  <c r="AH101" i="16"/>
  <c r="AG101" i="16"/>
  <c r="AF101" i="16"/>
  <c r="AE101" i="16"/>
  <c r="AD101" i="16"/>
  <c r="AC101" i="16"/>
  <c r="AC147" i="16" s="1"/>
  <c r="AB101" i="16"/>
  <c r="AA101" i="16"/>
  <c r="Z101" i="16"/>
  <c r="Y101" i="16"/>
  <c r="X101" i="16"/>
  <c r="X147" i="16" s="1"/>
  <c r="W101" i="16"/>
  <c r="V101" i="16"/>
  <c r="U101" i="16"/>
  <c r="T101" i="16"/>
  <c r="S101" i="16"/>
  <c r="R101" i="16"/>
  <c r="Q101" i="16"/>
  <c r="P101" i="16"/>
  <c r="O101" i="16"/>
  <c r="N101" i="16"/>
  <c r="M101" i="16"/>
  <c r="L101" i="16"/>
  <c r="K101" i="16"/>
  <c r="J101" i="16"/>
  <c r="I101" i="16"/>
  <c r="H101" i="16"/>
  <c r="G101" i="16"/>
  <c r="F101" i="16"/>
  <c r="E101" i="16"/>
  <c r="D101" i="16"/>
  <c r="B101" i="16"/>
  <c r="AM100" i="16"/>
  <c r="AM146" i="16" s="1"/>
  <c r="AL100" i="16"/>
  <c r="AK100" i="16"/>
  <c r="AJ100" i="16"/>
  <c r="AI100" i="16"/>
  <c r="AH100" i="16"/>
  <c r="AG100" i="16"/>
  <c r="AF100" i="16"/>
  <c r="AE100" i="16"/>
  <c r="AD100" i="16"/>
  <c r="AC100" i="16"/>
  <c r="AB100" i="16"/>
  <c r="AA100" i="16"/>
  <c r="Z100" i="16"/>
  <c r="Z146" i="16" s="1"/>
  <c r="Y100" i="16"/>
  <c r="Y146" i="16" s="1"/>
  <c r="X100" i="16"/>
  <c r="W100" i="16"/>
  <c r="V100" i="16"/>
  <c r="U100" i="16"/>
  <c r="T100" i="16"/>
  <c r="S100" i="16"/>
  <c r="R100" i="16"/>
  <c r="Q100" i="16"/>
  <c r="P100" i="16"/>
  <c r="O100" i="16"/>
  <c r="N100" i="16"/>
  <c r="M100" i="16"/>
  <c r="L100" i="16"/>
  <c r="K100" i="16"/>
  <c r="J100" i="16"/>
  <c r="J146" i="16" s="1"/>
  <c r="I100" i="16"/>
  <c r="H100" i="16"/>
  <c r="G100" i="16"/>
  <c r="F100" i="16"/>
  <c r="E100" i="16"/>
  <c r="E146" i="16" s="1"/>
  <c r="D100" i="16"/>
  <c r="B100" i="16"/>
  <c r="AM99" i="16"/>
  <c r="AL99" i="16"/>
  <c r="AK99" i="16"/>
  <c r="AJ99" i="16"/>
  <c r="AI99" i="16"/>
  <c r="AI145" i="16" s="1"/>
  <c r="AH99" i="16"/>
  <c r="AH145" i="16" s="1"/>
  <c r="AG99" i="16"/>
  <c r="AF99" i="16"/>
  <c r="AE99" i="16"/>
  <c r="AD99" i="16"/>
  <c r="AC99" i="16"/>
  <c r="AB99" i="16"/>
  <c r="AA99" i="16"/>
  <c r="Z99" i="16"/>
  <c r="Y99" i="16"/>
  <c r="X99" i="16"/>
  <c r="W99" i="16"/>
  <c r="V99" i="16"/>
  <c r="U99" i="16"/>
  <c r="T99" i="16"/>
  <c r="T145" i="16" s="1"/>
  <c r="S99" i="16"/>
  <c r="S145" i="16" s="1"/>
  <c r="R99" i="16"/>
  <c r="Q99" i="16"/>
  <c r="P99" i="16"/>
  <c r="O99" i="16"/>
  <c r="N99" i="16"/>
  <c r="N145" i="16" s="1"/>
  <c r="M99" i="16"/>
  <c r="L99" i="16"/>
  <c r="K99" i="16"/>
  <c r="J99" i="16"/>
  <c r="I99" i="16"/>
  <c r="H99" i="16"/>
  <c r="G99" i="16"/>
  <c r="F99" i="16"/>
  <c r="E99" i="16"/>
  <c r="D99" i="16"/>
  <c r="B99" i="16"/>
  <c r="AM98" i="16"/>
  <c r="AL98" i="16"/>
  <c r="AK98" i="16"/>
  <c r="AJ98" i="16"/>
  <c r="AI98" i="16"/>
  <c r="AI144" i="16" s="1"/>
  <c r="AH98" i="16"/>
  <c r="AG98" i="16"/>
  <c r="AF98" i="16"/>
  <c r="AE98" i="16"/>
  <c r="AD98" i="16"/>
  <c r="AC98" i="16"/>
  <c r="AB98" i="16"/>
  <c r="AA98" i="16"/>
  <c r="Z98" i="16"/>
  <c r="Y98" i="16"/>
  <c r="X98" i="16"/>
  <c r="W98" i="16"/>
  <c r="V98" i="16"/>
  <c r="U98" i="16"/>
  <c r="T98" i="16"/>
  <c r="T144" i="16" s="1"/>
  <c r="S98" i="16"/>
  <c r="R98" i="16"/>
  <c r="Q98" i="16"/>
  <c r="P98" i="16"/>
  <c r="O98" i="16"/>
  <c r="O144" i="16" s="1"/>
  <c r="N98" i="16"/>
  <c r="M98" i="16"/>
  <c r="L98" i="16"/>
  <c r="K98" i="16"/>
  <c r="J98" i="16"/>
  <c r="I98" i="16"/>
  <c r="H98" i="16"/>
  <c r="G98" i="16"/>
  <c r="G144" i="16" s="1"/>
  <c r="F98" i="16"/>
  <c r="E98" i="16"/>
  <c r="D98" i="16"/>
  <c r="B98" i="16"/>
  <c r="AM97" i="16"/>
  <c r="AL97" i="16"/>
  <c r="AK97" i="16"/>
  <c r="AJ97" i="16"/>
  <c r="AI97" i="16"/>
  <c r="AH97" i="16"/>
  <c r="AG97" i="16"/>
  <c r="AF97" i="16"/>
  <c r="AE97" i="16"/>
  <c r="AD97" i="16"/>
  <c r="AC97" i="16"/>
  <c r="AC143" i="16" s="1"/>
  <c r="AB97" i="16"/>
  <c r="AA97" i="16"/>
  <c r="Z97" i="16"/>
  <c r="Y97" i="16"/>
  <c r="X97" i="16"/>
  <c r="X143" i="16" s="1"/>
  <c r="W97" i="16"/>
  <c r="V97" i="16"/>
  <c r="U97" i="16"/>
  <c r="T97" i="16"/>
  <c r="S97" i="16"/>
  <c r="R97" i="16"/>
  <c r="Q97" i="16"/>
  <c r="P97" i="16"/>
  <c r="O97" i="16"/>
  <c r="N97" i="16"/>
  <c r="M97" i="16"/>
  <c r="L97" i="16"/>
  <c r="K97" i="16"/>
  <c r="J97" i="16"/>
  <c r="I97" i="16"/>
  <c r="H97" i="16"/>
  <c r="G97" i="16"/>
  <c r="F97" i="16"/>
  <c r="E97" i="16"/>
  <c r="D97" i="16"/>
  <c r="B97" i="16"/>
  <c r="AM96" i="16"/>
  <c r="AM142" i="16" s="1"/>
  <c r="AL96" i="16"/>
  <c r="AK96" i="16"/>
  <c r="AJ96" i="16"/>
  <c r="AI96" i="16"/>
  <c r="AH96" i="16"/>
  <c r="AG96" i="16"/>
  <c r="AF96" i="16"/>
  <c r="AE96" i="16"/>
  <c r="AD96" i="16"/>
  <c r="AC96" i="16"/>
  <c r="AB96" i="16"/>
  <c r="AA96" i="16"/>
  <c r="Z96" i="16"/>
  <c r="Z142" i="16" s="1"/>
  <c r="Y96" i="16"/>
  <c r="Y142" i="16" s="1"/>
  <c r="X96" i="16"/>
  <c r="W96" i="16"/>
  <c r="V96" i="16"/>
  <c r="U96" i="16"/>
  <c r="T96" i="16"/>
  <c r="S96" i="16"/>
  <c r="R96" i="16"/>
  <c r="Q96" i="16"/>
  <c r="P96" i="16"/>
  <c r="O96" i="16"/>
  <c r="N96" i="16"/>
  <c r="M96" i="16"/>
  <c r="L96" i="16"/>
  <c r="K96" i="16"/>
  <c r="J96" i="16"/>
  <c r="J142" i="16" s="1"/>
  <c r="I96" i="16"/>
  <c r="H96" i="16"/>
  <c r="G96" i="16"/>
  <c r="F96" i="16"/>
  <c r="E96" i="16"/>
  <c r="E142" i="16" s="1"/>
  <c r="D96" i="16"/>
  <c r="B96" i="16"/>
  <c r="AM95" i="16"/>
  <c r="AL95" i="16"/>
  <c r="AK95" i="16"/>
  <c r="AJ95" i="16"/>
  <c r="AI95" i="16"/>
  <c r="AI141" i="16" s="1"/>
  <c r="AH95" i="16"/>
  <c r="AH141" i="16" s="1"/>
  <c r="AG95" i="16"/>
  <c r="AF95" i="16"/>
  <c r="AE95" i="16"/>
  <c r="AD95" i="16"/>
  <c r="AC95" i="16"/>
  <c r="AB95" i="16"/>
  <c r="AA95" i="16"/>
  <c r="Z95" i="16"/>
  <c r="Y95" i="16"/>
  <c r="X95" i="16"/>
  <c r="W95" i="16"/>
  <c r="V95" i="16"/>
  <c r="U95" i="16"/>
  <c r="T95" i="16"/>
  <c r="T141" i="16" s="1"/>
  <c r="S95" i="16"/>
  <c r="S141" i="16" s="1"/>
  <c r="R95" i="16"/>
  <c r="Q95" i="16"/>
  <c r="P95" i="16"/>
  <c r="O95" i="16"/>
  <c r="N95" i="16"/>
  <c r="N141" i="16" s="1"/>
  <c r="M95" i="16"/>
  <c r="L95" i="16"/>
  <c r="K95" i="16"/>
  <c r="J95" i="16"/>
  <c r="I95" i="16"/>
  <c r="H95" i="16"/>
  <c r="G95" i="16"/>
  <c r="F95" i="16"/>
  <c r="E95" i="16"/>
  <c r="D95" i="16"/>
  <c r="B95" i="16"/>
  <c r="AM94" i="16"/>
  <c r="AL94" i="16"/>
  <c r="AK94" i="16"/>
  <c r="AJ94" i="16"/>
  <c r="AI94" i="16"/>
  <c r="AI140" i="16" s="1"/>
  <c r="AH94" i="16"/>
  <c r="AG94" i="16"/>
  <c r="AF94" i="16"/>
  <c r="AE94" i="16"/>
  <c r="AD94" i="16"/>
  <c r="AC94" i="16"/>
  <c r="AB94" i="16"/>
  <c r="AA94" i="16"/>
  <c r="Z94" i="16"/>
  <c r="Y94" i="16"/>
  <c r="X94" i="16"/>
  <c r="W94" i="16"/>
  <c r="V94" i="16"/>
  <c r="V112" i="16" s="1"/>
  <c r="T4" i="12" s="1"/>
  <c r="U94" i="16"/>
  <c r="T94" i="16"/>
  <c r="T140" i="16" s="1"/>
  <c r="S94" i="16"/>
  <c r="R94" i="16"/>
  <c r="Q94" i="16"/>
  <c r="P94" i="16"/>
  <c r="O94" i="16"/>
  <c r="O140" i="16" s="1"/>
  <c r="N94" i="16"/>
  <c r="M94" i="16"/>
  <c r="L94" i="16"/>
  <c r="K94" i="16"/>
  <c r="J94" i="16"/>
  <c r="I94" i="16"/>
  <c r="H94" i="16"/>
  <c r="G94" i="16"/>
  <c r="G140" i="16" s="1"/>
  <c r="F94" i="16"/>
  <c r="E94" i="16"/>
  <c r="D94" i="16"/>
  <c r="B94" i="16"/>
  <c r="AM93" i="16"/>
  <c r="AL93" i="16"/>
  <c r="AK93" i="16"/>
  <c r="AJ93" i="16"/>
  <c r="AI93" i="16"/>
  <c r="AH93" i="16"/>
  <c r="AG93" i="16"/>
  <c r="AF93" i="16"/>
  <c r="AE93" i="16"/>
  <c r="AD93" i="16"/>
  <c r="AC93" i="16"/>
  <c r="AC139" i="16" s="1"/>
  <c r="AB93" i="16"/>
  <c r="AA93" i="16"/>
  <c r="Z93" i="16"/>
  <c r="Y93" i="16"/>
  <c r="X93" i="16"/>
  <c r="X139" i="16" s="1"/>
  <c r="X162" i="16" s="1"/>
  <c r="W93" i="16"/>
  <c r="V93" i="16"/>
  <c r="U93" i="16"/>
  <c r="T93" i="16"/>
  <c r="S93" i="16"/>
  <c r="R93" i="16"/>
  <c r="Q93" i="16"/>
  <c r="P93" i="16"/>
  <c r="O93" i="16"/>
  <c r="N93" i="16"/>
  <c r="M93" i="16"/>
  <c r="L93" i="16"/>
  <c r="K93" i="16"/>
  <c r="J93" i="16"/>
  <c r="I93" i="16"/>
  <c r="H93" i="16"/>
  <c r="G93" i="16"/>
  <c r="F93" i="16"/>
  <c r="E93" i="16"/>
  <c r="D93" i="16"/>
  <c r="B93" i="16"/>
  <c r="AM92" i="16"/>
  <c r="AM138" i="16" s="1"/>
  <c r="AL92" i="16"/>
  <c r="AK92" i="16"/>
  <c r="AJ92" i="16"/>
  <c r="AI92" i="16"/>
  <c r="AH92" i="16"/>
  <c r="AG92" i="16"/>
  <c r="AF92" i="16"/>
  <c r="AF112" i="16" s="1"/>
  <c r="AD4" i="12" s="1"/>
  <c r="AE92" i="16"/>
  <c r="AE112" i="16" s="1"/>
  <c r="AC4" i="12" s="1"/>
  <c r="AD92" i="16"/>
  <c r="AC92" i="16"/>
  <c r="AB92" i="16"/>
  <c r="AA92" i="16"/>
  <c r="Z92" i="16"/>
  <c r="Z138" i="16" s="1"/>
  <c r="Y92" i="16"/>
  <c r="Y138" i="16" s="1"/>
  <c r="X92" i="16"/>
  <c r="W92" i="16"/>
  <c r="V92" i="16"/>
  <c r="U92" i="16"/>
  <c r="T92" i="16"/>
  <c r="S92" i="16"/>
  <c r="R92" i="16"/>
  <c r="Q92" i="16"/>
  <c r="P92" i="16"/>
  <c r="O92" i="16"/>
  <c r="N92" i="16"/>
  <c r="M92" i="16"/>
  <c r="L92" i="16"/>
  <c r="K92" i="16"/>
  <c r="K112" i="16" s="1"/>
  <c r="I4" i="12" s="1"/>
  <c r="J92" i="16"/>
  <c r="I92" i="16"/>
  <c r="H92" i="16"/>
  <c r="G92" i="16"/>
  <c r="F92" i="16"/>
  <c r="E92" i="16"/>
  <c r="E138" i="16" s="1"/>
  <c r="D92" i="16"/>
  <c r="B92" i="16"/>
  <c r="AC89" i="16"/>
  <c r="D89" i="16"/>
  <c r="B89" i="16"/>
  <c r="U88" i="16"/>
  <c r="N88" i="16"/>
  <c r="E88" i="16"/>
  <c r="B88" i="16"/>
  <c r="Z87" i="16"/>
  <c r="S87" i="16"/>
  <c r="B87" i="16"/>
  <c r="P86" i="16"/>
  <c r="O86" i="16"/>
  <c r="B86" i="16"/>
  <c r="AJ85" i="16"/>
  <c r="T85" i="16"/>
  <c r="L85" i="16"/>
  <c r="B85" i="16"/>
  <c r="AL84" i="16"/>
  <c r="AC84" i="16"/>
  <c r="M84" i="16"/>
  <c r="B84" i="16"/>
  <c r="AH83" i="16"/>
  <c r="R83" i="16"/>
  <c r="K83" i="16"/>
  <c r="B83" i="16"/>
  <c r="AM82" i="16"/>
  <c r="P82" i="16"/>
  <c r="O82" i="16"/>
  <c r="B82" i="16"/>
  <c r="AJ81" i="16"/>
  <c r="U81" i="16"/>
  <c r="T81" i="16"/>
  <c r="D81" i="16"/>
  <c r="B81" i="16"/>
  <c r="AK80" i="16"/>
  <c r="Z80" i="16"/>
  <c r="V80" i="16"/>
  <c r="M80" i="16"/>
  <c r="B80" i="16"/>
  <c r="AM79" i="16"/>
  <c r="AL79" i="16"/>
  <c r="W79" i="16"/>
  <c r="R79" i="16"/>
  <c r="B79" i="16"/>
  <c r="AM78" i="16"/>
  <c r="AA78" i="16"/>
  <c r="K78" i="16"/>
  <c r="B78" i="16"/>
  <c r="AB77" i="16"/>
  <c r="P77" i="16"/>
  <c r="B77" i="16"/>
  <c r="AL76" i="16"/>
  <c r="AD76" i="16"/>
  <c r="AC76" i="16"/>
  <c r="Q76" i="16"/>
  <c r="N76" i="16"/>
  <c r="B76" i="16"/>
  <c r="AH75" i="16"/>
  <c r="AA75" i="16"/>
  <c r="S75" i="16"/>
  <c r="R75" i="16"/>
  <c r="F75" i="16"/>
  <c r="B75" i="16"/>
  <c r="AB74" i="16"/>
  <c r="AA74" i="16"/>
  <c r="L74" i="16"/>
  <c r="G74" i="16"/>
  <c r="B74" i="16"/>
  <c r="AF73" i="16"/>
  <c r="AC73" i="16"/>
  <c r="Q73" i="16"/>
  <c r="P73" i="16"/>
  <c r="B73" i="16"/>
  <c r="AG72" i="16"/>
  <c r="Q72" i="16"/>
  <c r="F72" i="16"/>
  <c r="B72" i="16"/>
  <c r="AH71" i="16"/>
  <c r="V71" i="16"/>
  <c r="F71" i="16"/>
  <c r="B71" i="16"/>
  <c r="W70" i="16"/>
  <c r="P70" i="16"/>
  <c r="G70" i="16"/>
  <c r="B70" i="16"/>
  <c r="AM67" i="16"/>
  <c r="AM134" i="16" s="1"/>
  <c r="AL67" i="16"/>
  <c r="AK67" i="16"/>
  <c r="AJ67" i="16"/>
  <c r="AJ134" i="16" s="1"/>
  <c r="AI67" i="16"/>
  <c r="AI134" i="16" s="1"/>
  <c r="AH67" i="16"/>
  <c r="AG67" i="16"/>
  <c r="AG134" i="16" s="1"/>
  <c r="AF67" i="16"/>
  <c r="AF134" i="16" s="1"/>
  <c r="AE67" i="16"/>
  <c r="AE134" i="16" s="1"/>
  <c r="AD67" i="16"/>
  <c r="AC67" i="16"/>
  <c r="AC134" i="16" s="1"/>
  <c r="AB67" i="16"/>
  <c r="AA67" i="16"/>
  <c r="Z67" i="16"/>
  <c r="Y67" i="16"/>
  <c r="Y134" i="16" s="1"/>
  <c r="X67" i="16"/>
  <c r="X134" i="16" s="1"/>
  <c r="W67" i="16"/>
  <c r="W134" i="16" s="1"/>
  <c r="V67" i="16"/>
  <c r="U67" i="16"/>
  <c r="U134" i="16" s="1"/>
  <c r="T67" i="16"/>
  <c r="T134" i="16" s="1"/>
  <c r="S67" i="16"/>
  <c r="S134" i="16" s="1"/>
  <c r="R67" i="16"/>
  <c r="Q67" i="16"/>
  <c r="Q134" i="16" s="1"/>
  <c r="P67" i="16"/>
  <c r="P134" i="16" s="1"/>
  <c r="O67" i="16"/>
  <c r="O134" i="16" s="1"/>
  <c r="N67" i="16"/>
  <c r="N89" i="16" s="1"/>
  <c r="M67" i="16"/>
  <c r="L67" i="16"/>
  <c r="K67" i="16"/>
  <c r="K134" i="16" s="1"/>
  <c r="J67" i="16"/>
  <c r="I67" i="16"/>
  <c r="I134" i="16" s="1"/>
  <c r="H67" i="16"/>
  <c r="H134" i="16" s="1"/>
  <c r="G67" i="16"/>
  <c r="G134" i="16" s="1"/>
  <c r="F67" i="16"/>
  <c r="E67" i="16"/>
  <c r="E134" i="16" s="1"/>
  <c r="D67" i="16"/>
  <c r="D134" i="16" s="1"/>
  <c r="B67" i="16"/>
  <c r="AM66" i="16"/>
  <c r="AL66" i="16"/>
  <c r="AK66" i="16"/>
  <c r="AK88" i="16" s="1"/>
  <c r="AJ66" i="16"/>
  <c r="AJ133" i="16" s="1"/>
  <c r="AI66" i="16"/>
  <c r="AH66" i="16"/>
  <c r="AH133" i="16" s="1"/>
  <c r="AG66" i="16"/>
  <c r="AG133" i="16" s="1"/>
  <c r="AF66" i="16"/>
  <c r="AF133" i="16" s="1"/>
  <c r="AE66" i="16"/>
  <c r="AD66" i="16"/>
  <c r="AD133" i="16" s="1"/>
  <c r="AC66" i="16"/>
  <c r="AB66" i="16"/>
  <c r="AA66" i="16"/>
  <c r="Z66" i="16"/>
  <c r="Y66" i="16"/>
  <c r="Y133" i="16" s="1"/>
  <c r="X66" i="16"/>
  <c r="X133" i="16" s="1"/>
  <c r="W66" i="16"/>
  <c r="W88" i="16" s="1"/>
  <c r="V66" i="16"/>
  <c r="U66" i="16"/>
  <c r="U133" i="16" s="1"/>
  <c r="T66" i="16"/>
  <c r="T133" i="16" s="1"/>
  <c r="S66" i="16"/>
  <c r="R66" i="16"/>
  <c r="Q66" i="16"/>
  <c r="Q133" i="16" s="1"/>
  <c r="P66" i="16"/>
  <c r="P133" i="16" s="1"/>
  <c r="O66" i="16"/>
  <c r="N66" i="16"/>
  <c r="N133" i="16" s="1"/>
  <c r="M66" i="16"/>
  <c r="M133" i="16" s="1"/>
  <c r="L66" i="16"/>
  <c r="L133" i="16" s="1"/>
  <c r="K66" i="16"/>
  <c r="J66" i="16"/>
  <c r="I66" i="16"/>
  <c r="I88" i="16" s="1"/>
  <c r="H66" i="16"/>
  <c r="H133" i="16" s="1"/>
  <c r="G66" i="16"/>
  <c r="F66" i="16"/>
  <c r="E66" i="16"/>
  <c r="E133" i="16" s="1"/>
  <c r="D66" i="16"/>
  <c r="D133" i="16" s="1"/>
  <c r="B66" i="16"/>
  <c r="AM65" i="16"/>
  <c r="AM132" i="16" s="1"/>
  <c r="AL65" i="16"/>
  <c r="AL132" i="16" s="1"/>
  <c r="AK65" i="16"/>
  <c r="AK132" i="16" s="1"/>
  <c r="AJ65" i="16"/>
  <c r="AJ87" i="16" s="1"/>
  <c r="AI65" i="16"/>
  <c r="AH65" i="16"/>
  <c r="AG65" i="16"/>
  <c r="AG132" i="16" s="1"/>
  <c r="AF65" i="16"/>
  <c r="AE65" i="16"/>
  <c r="AE132" i="16" s="1"/>
  <c r="AD65" i="16"/>
  <c r="AD132" i="16" s="1"/>
  <c r="AC65" i="16"/>
  <c r="AB65" i="16"/>
  <c r="AA65" i="16"/>
  <c r="Z65" i="16"/>
  <c r="Z132" i="16" s="1"/>
  <c r="Y65" i="16"/>
  <c r="X65" i="16"/>
  <c r="W65" i="16"/>
  <c r="W132" i="16" s="1"/>
  <c r="V65" i="16"/>
  <c r="V132" i="16" s="1"/>
  <c r="U65" i="16"/>
  <c r="U132" i="16" s="1"/>
  <c r="T65" i="16"/>
  <c r="S65" i="16"/>
  <c r="S132" i="16" s="1"/>
  <c r="R65" i="16"/>
  <c r="Q65" i="16"/>
  <c r="Q132" i="16" s="1"/>
  <c r="P65" i="16"/>
  <c r="O65" i="16"/>
  <c r="O132" i="16" s="1"/>
  <c r="N65" i="16"/>
  <c r="N132" i="16" s="1"/>
  <c r="M65" i="16"/>
  <c r="M132" i="16" s="1"/>
  <c r="L65" i="16"/>
  <c r="K65" i="16"/>
  <c r="J65" i="16"/>
  <c r="J132" i="16" s="1"/>
  <c r="I65" i="16"/>
  <c r="I132" i="16" s="1"/>
  <c r="H65" i="16"/>
  <c r="H87" i="16" s="1"/>
  <c r="G65" i="16"/>
  <c r="G132" i="16" s="1"/>
  <c r="F65" i="16"/>
  <c r="F132" i="16" s="1"/>
  <c r="E65" i="16"/>
  <c r="E132" i="16" s="1"/>
  <c r="D65" i="16"/>
  <c r="D87" i="16" s="1"/>
  <c r="B65" i="16"/>
  <c r="AM64" i="16"/>
  <c r="AL64" i="16"/>
  <c r="AL131" i="16" s="1"/>
  <c r="AK64" i="16"/>
  <c r="AJ64" i="16"/>
  <c r="AJ131" i="16" s="1"/>
  <c r="AI64" i="16"/>
  <c r="AI131" i="16" s="1"/>
  <c r="AH64" i="16"/>
  <c r="AH131" i="16" s="1"/>
  <c r="AG64" i="16"/>
  <c r="AG86" i="16" s="1"/>
  <c r="AF64" i="16"/>
  <c r="AF131" i="16" s="1"/>
  <c r="AE64" i="16"/>
  <c r="AE131" i="16" s="1"/>
  <c r="AD64" i="16"/>
  <c r="AD131" i="16" s="1"/>
  <c r="AC64" i="16"/>
  <c r="AB64" i="16"/>
  <c r="AB131" i="16" s="1"/>
  <c r="AA64" i="16"/>
  <c r="AA86" i="16" s="1"/>
  <c r="Z64" i="16"/>
  <c r="Y64" i="16"/>
  <c r="X64" i="16"/>
  <c r="W64" i="16"/>
  <c r="V64" i="16"/>
  <c r="V131" i="16" s="1"/>
  <c r="U64" i="16"/>
  <c r="U86" i="16" s="1"/>
  <c r="T64" i="16"/>
  <c r="T131" i="16" s="1"/>
  <c r="S64" i="16"/>
  <c r="R64" i="16"/>
  <c r="R131" i="16" s="1"/>
  <c r="Q64" i="16"/>
  <c r="P64" i="16"/>
  <c r="P131" i="16" s="1"/>
  <c r="O64" i="16"/>
  <c r="O131" i="16" s="1"/>
  <c r="N64" i="16"/>
  <c r="N86" i="16" s="1"/>
  <c r="M64" i="16"/>
  <c r="L64" i="16"/>
  <c r="L131" i="16" s="1"/>
  <c r="K64" i="16"/>
  <c r="K131" i="16" s="1"/>
  <c r="J64" i="16"/>
  <c r="J131" i="16" s="1"/>
  <c r="I64" i="16"/>
  <c r="H64" i="16"/>
  <c r="G64" i="16"/>
  <c r="F64" i="16"/>
  <c r="F86" i="16" s="1"/>
  <c r="E64" i="16"/>
  <c r="E86" i="16" s="1"/>
  <c r="D64" i="16"/>
  <c r="D131" i="16" s="1"/>
  <c r="B64" i="16"/>
  <c r="AM63" i="16"/>
  <c r="AM130" i="16" s="1"/>
  <c r="AL63" i="16"/>
  <c r="AK63" i="16"/>
  <c r="AK130" i="16" s="1"/>
  <c r="AJ63" i="16"/>
  <c r="AJ130" i="16" s="1"/>
  <c r="AI63" i="16"/>
  <c r="AH63" i="16"/>
  <c r="AG63" i="16"/>
  <c r="AG130" i="16" s="1"/>
  <c r="AF63" i="16"/>
  <c r="AF130" i="16" s="1"/>
  <c r="AE63" i="16"/>
  <c r="AE130" i="16" s="1"/>
  <c r="AD63" i="16"/>
  <c r="AD85" i="16" s="1"/>
  <c r="AC63" i="16"/>
  <c r="AB63" i="16"/>
  <c r="AB130" i="16" s="1"/>
  <c r="AA63" i="16"/>
  <c r="AA85" i="16" s="1"/>
  <c r="Z63" i="16"/>
  <c r="Y63" i="16"/>
  <c r="Y130" i="16" s="1"/>
  <c r="X63" i="16"/>
  <c r="X130" i="16" s="1"/>
  <c r="W63" i="16"/>
  <c r="W130" i="16" s="1"/>
  <c r="V63" i="16"/>
  <c r="V85" i="16" s="1"/>
  <c r="U63" i="16"/>
  <c r="T63" i="16"/>
  <c r="T130" i="16" s="1"/>
  <c r="S63" i="16"/>
  <c r="S130" i="16" s="1"/>
  <c r="R63" i="16"/>
  <c r="Q63" i="16"/>
  <c r="Q130" i="16" s="1"/>
  <c r="P63" i="16"/>
  <c r="P130" i="16" s="1"/>
  <c r="O63" i="16"/>
  <c r="O85" i="16" s="1"/>
  <c r="N63" i="16"/>
  <c r="N85" i="16" s="1"/>
  <c r="M63" i="16"/>
  <c r="L63" i="16"/>
  <c r="L130" i="16" s="1"/>
  <c r="K63" i="16"/>
  <c r="K130" i="16" s="1"/>
  <c r="J63" i="16"/>
  <c r="I63" i="16"/>
  <c r="I130" i="16" s="1"/>
  <c r="H63" i="16"/>
  <c r="H130" i="16" s="1"/>
  <c r="G63" i="16"/>
  <c r="G130" i="16" s="1"/>
  <c r="F63" i="16"/>
  <c r="F85" i="16" s="1"/>
  <c r="E63" i="16"/>
  <c r="D63" i="16"/>
  <c r="D130" i="16" s="1"/>
  <c r="B63" i="16"/>
  <c r="AM62" i="16"/>
  <c r="AL62" i="16"/>
  <c r="AL129" i="16" s="1"/>
  <c r="AK62" i="16"/>
  <c r="AK129" i="16" s="1"/>
  <c r="AJ62" i="16"/>
  <c r="AJ84" i="16" s="1"/>
  <c r="AI62" i="16"/>
  <c r="AH62" i="16"/>
  <c r="AG62" i="16"/>
  <c r="AG129" i="16" s="1"/>
  <c r="AF62" i="16"/>
  <c r="AF129" i="16" s="1"/>
  <c r="AE62" i="16"/>
  <c r="AE84" i="16" s="1"/>
  <c r="AD62" i="16"/>
  <c r="AC62" i="16"/>
  <c r="AB62" i="16"/>
  <c r="AB129" i="16" s="1"/>
  <c r="AA62" i="16"/>
  <c r="Z62" i="16"/>
  <c r="Z129" i="16" s="1"/>
  <c r="Y62" i="16"/>
  <c r="Y129" i="16" s="1"/>
  <c r="X62" i="16"/>
  <c r="W62" i="16"/>
  <c r="V62" i="16"/>
  <c r="U62" i="16"/>
  <c r="T62" i="16"/>
  <c r="T129" i="16" s="1"/>
  <c r="S62" i="16"/>
  <c r="R62" i="16"/>
  <c r="Q62" i="16"/>
  <c r="Q129" i="16" s="1"/>
  <c r="P62" i="16"/>
  <c r="O62" i="16"/>
  <c r="O84" i="16" s="1"/>
  <c r="N62" i="16"/>
  <c r="N129" i="16" s="1"/>
  <c r="M62" i="16"/>
  <c r="M129" i="16" s="1"/>
  <c r="L62" i="16"/>
  <c r="L129" i="16" s="1"/>
  <c r="K62" i="16"/>
  <c r="J62" i="16"/>
  <c r="I62" i="16"/>
  <c r="I84" i="16" s="1"/>
  <c r="H62" i="16"/>
  <c r="H84" i="16" s="1"/>
  <c r="G62" i="16"/>
  <c r="F62" i="16"/>
  <c r="E62" i="16"/>
  <c r="E129" i="16" s="1"/>
  <c r="D62" i="16"/>
  <c r="D129" i="16" s="1"/>
  <c r="B62" i="16"/>
  <c r="AM61" i="16"/>
  <c r="AM128" i="16" s="1"/>
  <c r="AL61" i="16"/>
  <c r="AL128" i="16" s="1"/>
  <c r="AK61" i="16"/>
  <c r="AJ61" i="16"/>
  <c r="AI61" i="16"/>
  <c r="AH61" i="16"/>
  <c r="AH128" i="16" s="1"/>
  <c r="AG61" i="16"/>
  <c r="AG128" i="16" s="1"/>
  <c r="AF61" i="16"/>
  <c r="AF83" i="16" s="1"/>
  <c r="AE61" i="16"/>
  <c r="AE128" i="16" s="1"/>
  <c r="AD61" i="16"/>
  <c r="AD128" i="16" s="1"/>
  <c r="AC61" i="16"/>
  <c r="AB61" i="16"/>
  <c r="AA61" i="16"/>
  <c r="Z61" i="16"/>
  <c r="Z128" i="16" s="1"/>
  <c r="Y61" i="16"/>
  <c r="Y83" i="16" s="1"/>
  <c r="X61" i="16"/>
  <c r="X83" i="16" s="1"/>
  <c r="W61" i="16"/>
  <c r="W128" i="16" s="1"/>
  <c r="V61" i="16"/>
  <c r="V128" i="16" s="1"/>
  <c r="U61" i="16"/>
  <c r="T61" i="16"/>
  <c r="S61" i="16"/>
  <c r="R61" i="16"/>
  <c r="Q61" i="16"/>
  <c r="P61" i="16"/>
  <c r="P83" i="16" s="1"/>
  <c r="O61" i="16"/>
  <c r="O128" i="16" s="1"/>
  <c r="N61" i="16"/>
  <c r="N128" i="16" s="1"/>
  <c r="M61" i="16"/>
  <c r="L61" i="16"/>
  <c r="K61" i="16"/>
  <c r="K128" i="16" s="1"/>
  <c r="J61" i="16"/>
  <c r="J128" i="16" s="1"/>
  <c r="I61" i="16"/>
  <c r="I83" i="16" s="1"/>
  <c r="H61" i="16"/>
  <c r="G61" i="16"/>
  <c r="G128" i="16" s="1"/>
  <c r="F61" i="16"/>
  <c r="F128" i="16" s="1"/>
  <c r="E61" i="16"/>
  <c r="D61" i="16"/>
  <c r="D83" i="16" s="1"/>
  <c r="B61" i="16"/>
  <c r="AM60" i="16"/>
  <c r="AM127" i="16" s="1"/>
  <c r="AL60" i="16"/>
  <c r="AK60" i="16"/>
  <c r="AJ60" i="16"/>
  <c r="AJ127" i="16" s="1"/>
  <c r="AI60" i="16"/>
  <c r="AI127" i="16" s="1"/>
  <c r="AH60" i="16"/>
  <c r="AG60" i="16"/>
  <c r="AG82" i="16" s="1"/>
  <c r="AF60" i="16"/>
  <c r="AF127" i="16" s="1"/>
  <c r="AE60" i="16"/>
  <c r="AE127" i="16" s="1"/>
  <c r="AD60" i="16"/>
  <c r="AC60" i="16"/>
  <c r="AB60" i="16"/>
  <c r="AB127" i="16" s="1"/>
  <c r="AA60" i="16"/>
  <c r="Z60" i="16"/>
  <c r="Z82" i="16" s="1"/>
  <c r="Y60" i="16"/>
  <c r="X60" i="16"/>
  <c r="W60" i="16"/>
  <c r="W127" i="16" s="1"/>
  <c r="V60" i="16"/>
  <c r="U60" i="16"/>
  <c r="U82" i="16" s="1"/>
  <c r="T60" i="16"/>
  <c r="T127" i="16" s="1"/>
  <c r="S60" i="16"/>
  <c r="R60" i="16"/>
  <c r="Q60" i="16"/>
  <c r="P60" i="16"/>
  <c r="P127" i="16" s="1"/>
  <c r="O60" i="16"/>
  <c r="O127" i="16" s="1"/>
  <c r="N60" i="16"/>
  <c r="N82" i="16" s="1"/>
  <c r="M60" i="16"/>
  <c r="L60" i="16"/>
  <c r="L127" i="16" s="1"/>
  <c r="K60" i="16"/>
  <c r="K127" i="16" s="1"/>
  <c r="J60" i="16"/>
  <c r="I60" i="16"/>
  <c r="H60" i="16"/>
  <c r="G60" i="16"/>
  <c r="G127" i="16" s="1"/>
  <c r="F60" i="16"/>
  <c r="F82" i="16" s="1"/>
  <c r="E60" i="16"/>
  <c r="E82" i="16" s="1"/>
  <c r="D60" i="16"/>
  <c r="D127" i="16" s="1"/>
  <c r="B60" i="16"/>
  <c r="AM59" i="16"/>
  <c r="AL59" i="16"/>
  <c r="AK59" i="16"/>
  <c r="AK126" i="16" s="1"/>
  <c r="AJ59" i="16"/>
  <c r="AJ126" i="16" s="1"/>
  <c r="AI59" i="16"/>
  <c r="AI81" i="16" s="1"/>
  <c r="AH59" i="16"/>
  <c r="AG59" i="16"/>
  <c r="AG126" i="16" s="1"/>
  <c r="AF59" i="16"/>
  <c r="AF126" i="16" s="1"/>
  <c r="AE59" i="16"/>
  <c r="AD59" i="16"/>
  <c r="AD81" i="16" s="1"/>
  <c r="AC59" i="16"/>
  <c r="AB59" i="16"/>
  <c r="AB126" i="16" s="1"/>
  <c r="AA59" i="16"/>
  <c r="Z59" i="16"/>
  <c r="Y59" i="16"/>
  <c r="Y126" i="16" s="1"/>
  <c r="X59" i="16"/>
  <c r="X126" i="16" s="1"/>
  <c r="W59" i="16"/>
  <c r="V59" i="16"/>
  <c r="V81" i="16" s="1"/>
  <c r="U59" i="16"/>
  <c r="U126" i="16" s="1"/>
  <c r="T59" i="16"/>
  <c r="T126" i="16" s="1"/>
  <c r="S59" i="16"/>
  <c r="R59" i="16"/>
  <c r="Q59" i="16"/>
  <c r="Q126" i="16" s="1"/>
  <c r="P59" i="16"/>
  <c r="P126" i="16" s="1"/>
  <c r="O59" i="16"/>
  <c r="O81" i="16" s="1"/>
  <c r="N59" i="16"/>
  <c r="N81" i="16" s="1"/>
  <c r="M59" i="16"/>
  <c r="L59" i="16"/>
  <c r="L126" i="16" s="1"/>
  <c r="K59" i="16"/>
  <c r="J59" i="16"/>
  <c r="I59" i="16"/>
  <c r="I126" i="16" s="1"/>
  <c r="H59" i="16"/>
  <c r="H126" i="16" s="1"/>
  <c r="G59" i="16"/>
  <c r="F59" i="16"/>
  <c r="F81" i="16" s="1"/>
  <c r="E59" i="16"/>
  <c r="E126" i="16" s="1"/>
  <c r="D59" i="16"/>
  <c r="D126" i="16" s="1"/>
  <c r="B59" i="16"/>
  <c r="AM58" i="16"/>
  <c r="AL58" i="16"/>
  <c r="AK58" i="16"/>
  <c r="AK125" i="16" s="1"/>
  <c r="AJ58" i="16"/>
  <c r="AJ80" i="16" s="1"/>
  <c r="AI58" i="16"/>
  <c r="AH58" i="16"/>
  <c r="AH125" i="16" s="1"/>
  <c r="AG58" i="16"/>
  <c r="AG125" i="16" s="1"/>
  <c r="AF58" i="16"/>
  <c r="AE58" i="16"/>
  <c r="AE80" i="16" s="1"/>
  <c r="AD58" i="16"/>
  <c r="AC58" i="16"/>
  <c r="AC125" i="16" s="1"/>
  <c r="AB58" i="16"/>
  <c r="AA58" i="16"/>
  <c r="Z58" i="16"/>
  <c r="Z125" i="16" s="1"/>
  <c r="Y58" i="16"/>
  <c r="Y125" i="16" s="1"/>
  <c r="X58" i="16"/>
  <c r="W58" i="16"/>
  <c r="V58" i="16"/>
  <c r="V125" i="16" s="1"/>
  <c r="U58" i="16"/>
  <c r="U125" i="16" s="1"/>
  <c r="T58" i="16"/>
  <c r="S58" i="16"/>
  <c r="R58" i="16"/>
  <c r="Q58" i="16"/>
  <c r="Q125" i="16" s="1"/>
  <c r="P58" i="16"/>
  <c r="P80" i="16" s="1"/>
  <c r="O58" i="16"/>
  <c r="O80" i="16" s="1"/>
  <c r="N58" i="16"/>
  <c r="N125" i="16" s="1"/>
  <c r="M58" i="16"/>
  <c r="M125" i="16" s="1"/>
  <c r="L58" i="16"/>
  <c r="K58" i="16"/>
  <c r="K125" i="16" s="1"/>
  <c r="J58" i="16"/>
  <c r="J125" i="16" s="1"/>
  <c r="I58" i="16"/>
  <c r="H58" i="16"/>
  <c r="H80" i="16" s="1"/>
  <c r="G58" i="16"/>
  <c r="G125" i="16" s="1"/>
  <c r="F58" i="16"/>
  <c r="E58" i="16"/>
  <c r="E125" i="16" s="1"/>
  <c r="D58" i="16"/>
  <c r="B58" i="16"/>
  <c r="AM57" i="16"/>
  <c r="AM124" i="16" s="1"/>
  <c r="AL57" i="16"/>
  <c r="AL124" i="16" s="1"/>
  <c r="AK57" i="16"/>
  <c r="AK79" i="16" s="1"/>
  <c r="AJ57" i="16"/>
  <c r="AJ124" i="16" s="1"/>
  <c r="AI57" i="16"/>
  <c r="AH57" i="16"/>
  <c r="AH124" i="16" s="1"/>
  <c r="AG57" i="16"/>
  <c r="AF57" i="16"/>
  <c r="AF124" i="16" s="1"/>
  <c r="AE57" i="16"/>
  <c r="AE124" i="16" s="1"/>
  <c r="AD57" i="16"/>
  <c r="AD124" i="16" s="1"/>
  <c r="AC57" i="16"/>
  <c r="AB57" i="16"/>
  <c r="AB124" i="16" s="1"/>
  <c r="AA57" i="16"/>
  <c r="AA124" i="16" s="1"/>
  <c r="Z57" i="16"/>
  <c r="Z124" i="16" s="1"/>
  <c r="Y57" i="16"/>
  <c r="Y79" i="16" s="1"/>
  <c r="X57" i="16"/>
  <c r="X79" i="16" s="1"/>
  <c r="W57" i="16"/>
  <c r="W124" i="16" s="1"/>
  <c r="V57" i="16"/>
  <c r="V124" i="16" s="1"/>
  <c r="U57" i="16"/>
  <c r="T57" i="16"/>
  <c r="T124" i="16" s="1"/>
  <c r="S57" i="16"/>
  <c r="R57" i="16"/>
  <c r="Q57" i="16"/>
  <c r="P57" i="16"/>
  <c r="P124" i="16" s="1"/>
  <c r="O57" i="16"/>
  <c r="O124" i="16" s="1"/>
  <c r="N57" i="16"/>
  <c r="N124" i="16" s="1"/>
  <c r="M57" i="16"/>
  <c r="L57" i="16"/>
  <c r="L124" i="16" s="1"/>
  <c r="K57" i="16"/>
  <c r="K124" i="16" s="1"/>
  <c r="J57" i="16"/>
  <c r="J79" i="16" s="1"/>
  <c r="I57" i="16"/>
  <c r="I79" i="16" s="1"/>
  <c r="H57" i="16"/>
  <c r="H124" i="16" s="1"/>
  <c r="G57" i="16"/>
  <c r="F57" i="16"/>
  <c r="F124" i="16" s="1"/>
  <c r="E57" i="16"/>
  <c r="D57" i="16"/>
  <c r="D79" i="16" s="1"/>
  <c r="B57" i="16"/>
  <c r="AM56" i="16"/>
  <c r="AM123" i="16" s="1"/>
  <c r="AL56" i="16"/>
  <c r="AK56" i="16"/>
  <c r="AK123" i="16" s="1"/>
  <c r="AJ56" i="16"/>
  <c r="AJ123" i="16" s="1"/>
  <c r="AI56" i="16"/>
  <c r="AI123" i="16" s="1"/>
  <c r="AH56" i="16"/>
  <c r="AG56" i="16"/>
  <c r="AG123" i="16" s="1"/>
  <c r="AF56" i="16"/>
  <c r="AE56" i="16"/>
  <c r="AE123" i="16" s="1"/>
  <c r="AD56" i="16"/>
  <c r="AC56" i="16"/>
  <c r="AC123" i="16" s="1"/>
  <c r="AB56" i="16"/>
  <c r="AA56" i="16"/>
  <c r="AA123" i="16" s="1"/>
  <c r="Z56" i="16"/>
  <c r="Z78" i="16" s="1"/>
  <c r="Y56" i="16"/>
  <c r="Y123" i="16" s="1"/>
  <c r="X56" i="16"/>
  <c r="X123" i="16" s="1"/>
  <c r="W56" i="16"/>
  <c r="W123" i="16" s="1"/>
  <c r="V56" i="16"/>
  <c r="U56" i="16"/>
  <c r="U123" i="16" s="1"/>
  <c r="T56" i="16"/>
  <c r="T123" i="16" s="1"/>
  <c r="S56" i="16"/>
  <c r="S78" i="16" s="1"/>
  <c r="R56" i="16"/>
  <c r="Q56" i="16"/>
  <c r="Q123" i="16" s="1"/>
  <c r="P56" i="16"/>
  <c r="O56" i="16"/>
  <c r="O123" i="16" s="1"/>
  <c r="N56" i="16"/>
  <c r="N78" i="16" s="1"/>
  <c r="M56" i="16"/>
  <c r="M123" i="16" s="1"/>
  <c r="L56" i="16"/>
  <c r="L123" i="16" s="1"/>
  <c r="K56" i="16"/>
  <c r="K123" i="16" s="1"/>
  <c r="J56" i="16"/>
  <c r="I56" i="16"/>
  <c r="I123" i="16" s="1"/>
  <c r="H56" i="16"/>
  <c r="G56" i="16"/>
  <c r="G123" i="16" s="1"/>
  <c r="F56" i="16"/>
  <c r="F78" i="16" s="1"/>
  <c r="E56" i="16"/>
  <c r="E123" i="16" s="1"/>
  <c r="D56" i="16"/>
  <c r="D123" i="16" s="1"/>
  <c r="B56" i="16"/>
  <c r="AM55" i="16"/>
  <c r="AL55" i="16"/>
  <c r="AL122" i="16" s="1"/>
  <c r="AK55" i="16"/>
  <c r="AK122" i="16" s="1"/>
  <c r="AJ55" i="16"/>
  <c r="AJ122" i="16" s="1"/>
  <c r="AI55" i="16"/>
  <c r="AI77" i="16" s="1"/>
  <c r="AH55" i="16"/>
  <c r="AH122" i="16" s="1"/>
  <c r="AG55" i="16"/>
  <c r="AF55" i="16"/>
  <c r="AF122" i="16" s="1"/>
  <c r="AE55" i="16"/>
  <c r="AD55" i="16"/>
  <c r="AD77" i="16" s="1"/>
  <c r="AC55" i="16"/>
  <c r="AC122" i="16" s="1"/>
  <c r="AB55" i="16"/>
  <c r="AB122" i="16" s="1"/>
  <c r="AA55" i="16"/>
  <c r="Z55" i="16"/>
  <c r="Z122" i="16" s="1"/>
  <c r="Y55" i="16"/>
  <c r="Y122" i="16" s="1"/>
  <c r="X55" i="16"/>
  <c r="X122" i="16" s="1"/>
  <c r="W55" i="16"/>
  <c r="V55" i="16"/>
  <c r="V122" i="16" s="1"/>
  <c r="U55" i="16"/>
  <c r="T55" i="16"/>
  <c r="T77" i="16" s="1"/>
  <c r="S55" i="16"/>
  <c r="R55" i="16"/>
  <c r="R122" i="16" s="1"/>
  <c r="Q55" i="16"/>
  <c r="P55" i="16"/>
  <c r="P122" i="16" s="1"/>
  <c r="O55" i="16"/>
  <c r="O77" i="16" s="1"/>
  <c r="N55" i="16"/>
  <c r="N77" i="16" s="1"/>
  <c r="M55" i="16"/>
  <c r="M122" i="16" s="1"/>
  <c r="L55" i="16"/>
  <c r="L122" i="16" s="1"/>
  <c r="K55" i="16"/>
  <c r="J55" i="16"/>
  <c r="J122" i="16" s="1"/>
  <c r="I55" i="16"/>
  <c r="I122" i="16" s="1"/>
  <c r="H55" i="16"/>
  <c r="H122" i="16" s="1"/>
  <c r="G55" i="16"/>
  <c r="F55" i="16"/>
  <c r="F122" i="16" s="1"/>
  <c r="E55" i="16"/>
  <c r="D55" i="16"/>
  <c r="D122" i="16" s="1"/>
  <c r="B55" i="16"/>
  <c r="AM54" i="16"/>
  <c r="AM121" i="16" s="1"/>
  <c r="AL54" i="16"/>
  <c r="AL121" i="16" s="1"/>
  <c r="AK54" i="16"/>
  <c r="AK76" i="16" s="1"/>
  <c r="AJ54" i="16"/>
  <c r="AJ76" i="16" s="1"/>
  <c r="AI54" i="16"/>
  <c r="AI121" i="16" s="1"/>
  <c r="AH54" i="16"/>
  <c r="AG54" i="16"/>
  <c r="AG121" i="16" s="1"/>
  <c r="AF54" i="16"/>
  <c r="AF76" i="16" s="1"/>
  <c r="AE54" i="16"/>
  <c r="AE76" i="16" s="1"/>
  <c r="AD54" i="16"/>
  <c r="AD121" i="16" s="1"/>
  <c r="AC54" i="16"/>
  <c r="AC121" i="16" s="1"/>
  <c r="AB54" i="16"/>
  <c r="AA54" i="16"/>
  <c r="AA121" i="16" s="1"/>
  <c r="Z54" i="16"/>
  <c r="Z121" i="16" s="1"/>
  <c r="Y54" i="16"/>
  <c r="Y121" i="16" s="1"/>
  <c r="X54" i="16"/>
  <c r="W54" i="16"/>
  <c r="W121" i="16" s="1"/>
  <c r="V54" i="16"/>
  <c r="U54" i="16"/>
  <c r="U76" i="16" s="1"/>
  <c r="T54" i="16"/>
  <c r="T76" i="16" s="1"/>
  <c r="S54" i="16"/>
  <c r="S121" i="16" s="1"/>
  <c r="R54" i="16"/>
  <c r="Q54" i="16"/>
  <c r="Q121" i="16" s="1"/>
  <c r="P54" i="16"/>
  <c r="O54" i="16"/>
  <c r="O121" i="16" s="1"/>
  <c r="N54" i="16"/>
  <c r="N121" i="16" s="1"/>
  <c r="M54" i="16"/>
  <c r="M121" i="16" s="1"/>
  <c r="L54" i="16"/>
  <c r="K54" i="16"/>
  <c r="K121" i="16" s="1"/>
  <c r="J54" i="16"/>
  <c r="J121" i="16" s="1"/>
  <c r="I54" i="16"/>
  <c r="H54" i="16"/>
  <c r="G54" i="16"/>
  <c r="G121" i="16" s="1"/>
  <c r="F54" i="16"/>
  <c r="E54" i="16"/>
  <c r="E76" i="16" s="1"/>
  <c r="D54" i="16"/>
  <c r="D76" i="16" s="1"/>
  <c r="B54" i="16"/>
  <c r="AM53" i="16"/>
  <c r="AM120" i="16" s="1"/>
  <c r="AL53" i="16"/>
  <c r="AL120" i="16" s="1"/>
  <c r="AK53" i="16"/>
  <c r="AK75" i="16" s="1"/>
  <c r="AJ53" i="16"/>
  <c r="AJ75" i="16" s="1"/>
  <c r="AI53" i="16"/>
  <c r="AH53" i="16"/>
  <c r="AH120" i="16" s="1"/>
  <c r="AG53" i="16"/>
  <c r="AF53" i="16"/>
  <c r="AF120" i="16" s="1"/>
  <c r="AE53" i="16"/>
  <c r="AE120" i="16" s="1"/>
  <c r="AD53" i="16"/>
  <c r="AD120" i="16" s="1"/>
  <c r="AC53" i="16"/>
  <c r="AB53" i="16"/>
  <c r="AB120" i="16" s="1"/>
  <c r="AA53" i="16"/>
  <c r="AA120" i="16" s="1"/>
  <c r="Z53" i="16"/>
  <c r="Y53" i="16"/>
  <c r="X53" i="16"/>
  <c r="X120" i="16" s="1"/>
  <c r="W53" i="16"/>
  <c r="V53" i="16"/>
  <c r="V120" i="16" s="1"/>
  <c r="U53" i="16"/>
  <c r="U75" i="16" s="1"/>
  <c r="T53" i="16"/>
  <c r="T75" i="16" s="1"/>
  <c r="S53" i="16"/>
  <c r="S120" i="16" s="1"/>
  <c r="R53" i="16"/>
  <c r="R120" i="16" s="1"/>
  <c r="Q53" i="16"/>
  <c r="P53" i="16"/>
  <c r="P120" i="16" s="1"/>
  <c r="O53" i="16"/>
  <c r="O120" i="16" s="1"/>
  <c r="N53" i="16"/>
  <c r="N75" i="16" s="1"/>
  <c r="M53" i="16"/>
  <c r="L53" i="16"/>
  <c r="L120" i="16" s="1"/>
  <c r="K53" i="16"/>
  <c r="J53" i="16"/>
  <c r="J120" i="16" s="1"/>
  <c r="I53" i="16"/>
  <c r="I75" i="16" s="1"/>
  <c r="H53" i="16"/>
  <c r="H120" i="16" s="1"/>
  <c r="G53" i="16"/>
  <c r="F53" i="16"/>
  <c r="F120" i="16" s="1"/>
  <c r="E53" i="16"/>
  <c r="E75" i="16" s="1"/>
  <c r="D53" i="16"/>
  <c r="D75" i="16" s="1"/>
  <c r="B53" i="16"/>
  <c r="AM52" i="16"/>
  <c r="AM119" i="16" s="1"/>
  <c r="AL52" i="16"/>
  <c r="AL74" i="16" s="1"/>
  <c r="AK52" i="16"/>
  <c r="AK119" i="16" s="1"/>
  <c r="AJ52" i="16"/>
  <c r="AJ119" i="16" s="1"/>
  <c r="AI52" i="16"/>
  <c r="AI119" i="16" s="1"/>
  <c r="AH52" i="16"/>
  <c r="AG52" i="16"/>
  <c r="AG74" i="16" s="1"/>
  <c r="AF52" i="16"/>
  <c r="AE52" i="16"/>
  <c r="AE119" i="16" s="1"/>
  <c r="AD52" i="16"/>
  <c r="AC52" i="16"/>
  <c r="AC119" i="16" s="1"/>
  <c r="AB52" i="16"/>
  <c r="AB119" i="16" s="1"/>
  <c r="AA52" i="16"/>
  <c r="AA119" i="16" s="1"/>
  <c r="Z52" i="16"/>
  <c r="Z74" i="16" s="1"/>
  <c r="Y52" i="16"/>
  <c r="Y119" i="16" s="1"/>
  <c r="X52" i="16"/>
  <c r="W52" i="16"/>
  <c r="W119" i="16" s="1"/>
  <c r="V52" i="16"/>
  <c r="U52" i="16"/>
  <c r="U119" i="16" s="1"/>
  <c r="T52" i="16"/>
  <c r="T119" i="16" s="1"/>
  <c r="S52" i="16"/>
  <c r="S119" i="16" s="1"/>
  <c r="R52" i="16"/>
  <c r="Q52" i="16"/>
  <c r="Q119" i="16" s="1"/>
  <c r="P52" i="16"/>
  <c r="P119" i="16" s="1"/>
  <c r="O52" i="16"/>
  <c r="N52" i="16"/>
  <c r="M52" i="16"/>
  <c r="M119" i="16" s="1"/>
  <c r="L52" i="16"/>
  <c r="L119" i="16" s="1"/>
  <c r="K52" i="16"/>
  <c r="K74" i="16" s="1"/>
  <c r="J52" i="16"/>
  <c r="J74" i="16" s="1"/>
  <c r="I52" i="16"/>
  <c r="I119" i="16" s="1"/>
  <c r="H52" i="16"/>
  <c r="G52" i="16"/>
  <c r="G119" i="16" s="1"/>
  <c r="F52" i="16"/>
  <c r="F74" i="16" s="1"/>
  <c r="E52" i="16"/>
  <c r="E119" i="16" s="1"/>
  <c r="D52" i="16"/>
  <c r="D119" i="16" s="1"/>
  <c r="B52" i="16"/>
  <c r="AM51" i="16"/>
  <c r="AL51" i="16"/>
  <c r="AL118" i="16" s="1"/>
  <c r="AK51" i="16"/>
  <c r="AJ51" i="16"/>
  <c r="AJ73" i="16" s="1"/>
  <c r="AI51" i="16"/>
  <c r="AH51" i="16"/>
  <c r="AH118" i="16" s="1"/>
  <c r="AG51" i="16"/>
  <c r="AF51" i="16"/>
  <c r="AF118" i="16" s="1"/>
  <c r="AE51" i="16"/>
  <c r="AD51" i="16"/>
  <c r="AD118" i="16" s="1"/>
  <c r="AC51" i="16"/>
  <c r="AC118" i="16" s="1"/>
  <c r="AB51" i="16"/>
  <c r="AB118" i="16" s="1"/>
  <c r="AA51" i="16"/>
  <c r="AA73" i="16" s="1"/>
  <c r="Z51" i="16"/>
  <c r="Z118" i="16" s="1"/>
  <c r="Y51" i="16"/>
  <c r="Y118" i="16" s="1"/>
  <c r="X51" i="16"/>
  <c r="X118" i="16" s="1"/>
  <c r="W51" i="16"/>
  <c r="V51" i="16"/>
  <c r="V118" i="16" s="1"/>
  <c r="U51" i="16"/>
  <c r="T51" i="16"/>
  <c r="T73" i="16" s="1"/>
  <c r="S51" i="16"/>
  <c r="R51" i="16"/>
  <c r="R118" i="16" s="1"/>
  <c r="Q51" i="16"/>
  <c r="Q118" i="16" s="1"/>
  <c r="P51" i="16"/>
  <c r="P118" i="16" s="1"/>
  <c r="O51" i="16"/>
  <c r="O73" i="16" s="1"/>
  <c r="N51" i="16"/>
  <c r="N118" i="16" s="1"/>
  <c r="M51" i="16"/>
  <c r="L51" i="16"/>
  <c r="L118" i="16" s="1"/>
  <c r="K51" i="16"/>
  <c r="K73" i="16" s="1"/>
  <c r="J51" i="16"/>
  <c r="J118" i="16" s="1"/>
  <c r="I51" i="16"/>
  <c r="I118" i="16" s="1"/>
  <c r="H51" i="16"/>
  <c r="H118" i="16" s="1"/>
  <c r="G51" i="16"/>
  <c r="F51" i="16"/>
  <c r="F118" i="16" s="1"/>
  <c r="E51" i="16"/>
  <c r="E118" i="16" s="1"/>
  <c r="D51" i="16"/>
  <c r="D73" i="16" s="1"/>
  <c r="B51" i="16"/>
  <c r="AM50" i="16"/>
  <c r="AM117" i="16" s="1"/>
  <c r="AL50" i="16"/>
  <c r="AK50" i="16"/>
  <c r="AJ50" i="16"/>
  <c r="AJ72" i="16" s="1"/>
  <c r="AI50" i="16"/>
  <c r="AI117" i="16" s="1"/>
  <c r="AH50" i="16"/>
  <c r="AG50" i="16"/>
  <c r="AG117" i="16" s="1"/>
  <c r="AF50" i="16"/>
  <c r="AF72" i="16" s="1"/>
  <c r="AE50" i="16"/>
  <c r="AE72" i="16" s="1"/>
  <c r="AD50" i="16"/>
  <c r="AD117" i="16" s="1"/>
  <c r="AC50" i="16"/>
  <c r="AC117" i="16" s="1"/>
  <c r="AB50" i="16"/>
  <c r="AA50" i="16"/>
  <c r="AA117" i="16" s="1"/>
  <c r="Z50" i="16"/>
  <c r="Z117" i="16" s="1"/>
  <c r="Y50" i="16"/>
  <c r="Y117" i="16" s="1"/>
  <c r="X50" i="16"/>
  <c r="W50" i="16"/>
  <c r="W117" i="16" s="1"/>
  <c r="V50" i="16"/>
  <c r="U50" i="16"/>
  <c r="U72" i="16" s="1"/>
  <c r="T50" i="16"/>
  <c r="T72" i="16" s="1"/>
  <c r="S50" i="16"/>
  <c r="S117" i="16" s="1"/>
  <c r="R50" i="16"/>
  <c r="R117" i="16" s="1"/>
  <c r="Q50" i="16"/>
  <c r="Q117" i="16" s="1"/>
  <c r="P50" i="16"/>
  <c r="O50" i="16"/>
  <c r="O117" i="16" s="1"/>
  <c r="N50" i="16"/>
  <c r="M50" i="16"/>
  <c r="M117" i="16" s="1"/>
  <c r="L50" i="16"/>
  <c r="K50" i="16"/>
  <c r="K117" i="16" s="1"/>
  <c r="J50" i="16"/>
  <c r="J117" i="16" s="1"/>
  <c r="I50" i="16"/>
  <c r="I72" i="16" s="1"/>
  <c r="H50" i="16"/>
  <c r="G50" i="16"/>
  <c r="G117" i="16" s="1"/>
  <c r="F50" i="16"/>
  <c r="F117" i="16" s="1"/>
  <c r="E50" i="16"/>
  <c r="E72" i="16" s="1"/>
  <c r="D50" i="16"/>
  <c r="D72" i="16" s="1"/>
  <c r="B50" i="16"/>
  <c r="AM49" i="16"/>
  <c r="AL49" i="16"/>
  <c r="AL116" i="16" s="1"/>
  <c r="AK49" i="16"/>
  <c r="AK71" i="16" s="1"/>
  <c r="AJ49" i="16"/>
  <c r="AJ71" i="16" s="1"/>
  <c r="AI49" i="16"/>
  <c r="AI116" i="16" s="1"/>
  <c r="AH49" i="16"/>
  <c r="AH116" i="16" s="1"/>
  <c r="AG49" i="16"/>
  <c r="AF49" i="16"/>
  <c r="AF116" i="16" s="1"/>
  <c r="AE49" i="16"/>
  <c r="AE116" i="16" s="1"/>
  <c r="AD49" i="16"/>
  <c r="AD116" i="16" s="1"/>
  <c r="AC49" i="16"/>
  <c r="AB49" i="16"/>
  <c r="AB116" i="16" s="1"/>
  <c r="AA49" i="16"/>
  <c r="Z49" i="16"/>
  <c r="Y49" i="16"/>
  <c r="Y71" i="16" s="1"/>
  <c r="X49" i="16"/>
  <c r="X116" i="16" s="1"/>
  <c r="W49" i="16"/>
  <c r="V49" i="16"/>
  <c r="V116" i="16" s="1"/>
  <c r="U49" i="16"/>
  <c r="U71" i="16" s="1"/>
  <c r="T49" i="16"/>
  <c r="T71" i="16" s="1"/>
  <c r="S49" i="16"/>
  <c r="S116" i="16" s="1"/>
  <c r="R49" i="16"/>
  <c r="R116" i="16" s="1"/>
  <c r="Q49" i="16"/>
  <c r="P49" i="16"/>
  <c r="P116" i="16" s="1"/>
  <c r="O49" i="16"/>
  <c r="O116" i="16" s="1"/>
  <c r="N49" i="16"/>
  <c r="N71" i="16" s="1"/>
  <c r="M49" i="16"/>
  <c r="L49" i="16"/>
  <c r="L116" i="16" s="1"/>
  <c r="K49" i="16"/>
  <c r="J49" i="16"/>
  <c r="J116" i="16" s="1"/>
  <c r="I49" i="16"/>
  <c r="I71" i="16" s="1"/>
  <c r="H49" i="16"/>
  <c r="H116" i="16" s="1"/>
  <c r="G49" i="16"/>
  <c r="G116" i="16" s="1"/>
  <c r="F49" i="16"/>
  <c r="F116" i="16" s="1"/>
  <c r="E49" i="16"/>
  <c r="E71" i="16" s="1"/>
  <c r="D49" i="16"/>
  <c r="D71" i="16" s="1"/>
  <c r="B49" i="16"/>
  <c r="AM48" i="16"/>
  <c r="AM115" i="16" s="1"/>
  <c r="AL48" i="16"/>
  <c r="AL70" i="16" s="1"/>
  <c r="AK48" i="16"/>
  <c r="AK115" i="16" s="1"/>
  <c r="AJ48" i="16"/>
  <c r="AJ115" i="16" s="1"/>
  <c r="AI48" i="16"/>
  <c r="AI115" i="16" s="1"/>
  <c r="AH48" i="16"/>
  <c r="AG48" i="16"/>
  <c r="AG70" i="16" s="1"/>
  <c r="AF48" i="16"/>
  <c r="AF115" i="16" s="1"/>
  <c r="AE48" i="16"/>
  <c r="AE115" i="16" s="1"/>
  <c r="AD48" i="16"/>
  <c r="AC48" i="16"/>
  <c r="AC115" i="16" s="1"/>
  <c r="AB48" i="16"/>
  <c r="AB115" i="16" s="1"/>
  <c r="AA48" i="16"/>
  <c r="AA115" i="16" s="1"/>
  <c r="Z48" i="16"/>
  <c r="Z70" i="16" s="1"/>
  <c r="Y48" i="16"/>
  <c r="Y115" i="16" s="1"/>
  <c r="X48" i="16"/>
  <c r="W48" i="16"/>
  <c r="W115" i="16" s="1"/>
  <c r="V48" i="16"/>
  <c r="U48" i="16"/>
  <c r="U115" i="16" s="1"/>
  <c r="T48" i="16"/>
  <c r="T115" i="16" s="1"/>
  <c r="S48" i="16"/>
  <c r="S115" i="16" s="1"/>
  <c r="R48" i="16"/>
  <c r="Q48" i="16"/>
  <c r="Q115" i="16" s="1"/>
  <c r="P48" i="16"/>
  <c r="P115" i="16" s="1"/>
  <c r="O48" i="16"/>
  <c r="O70" i="16" s="1"/>
  <c r="N48" i="16"/>
  <c r="M48" i="16"/>
  <c r="M115" i="16" s="1"/>
  <c r="L48" i="16"/>
  <c r="K48" i="16"/>
  <c r="K115" i="16" s="1"/>
  <c r="J48" i="16"/>
  <c r="J70" i="16" s="1"/>
  <c r="I48" i="16"/>
  <c r="I115" i="16" s="1"/>
  <c r="H48" i="16"/>
  <c r="H115" i="16" s="1"/>
  <c r="G48" i="16"/>
  <c r="G115" i="16" s="1"/>
  <c r="F48" i="16"/>
  <c r="F70" i="16" s="1"/>
  <c r="E48" i="16"/>
  <c r="E115" i="16" s="1"/>
  <c r="D48" i="16"/>
  <c r="D115" i="16" s="1"/>
  <c r="B48" i="16"/>
  <c r="B45" i="16"/>
  <c r="B44" i="16"/>
  <c r="B43" i="16"/>
  <c r="B42" i="16"/>
  <c r="B41" i="16"/>
  <c r="B40" i="16"/>
  <c r="B39" i="16"/>
  <c r="B38" i="16"/>
  <c r="B37" i="16"/>
  <c r="B36" i="16"/>
  <c r="B35" i="16"/>
  <c r="B34" i="16"/>
  <c r="B33" i="16"/>
  <c r="B32" i="16"/>
  <c r="B31" i="16"/>
  <c r="B30" i="16"/>
  <c r="B29" i="16"/>
  <c r="B28" i="16"/>
  <c r="B27" i="16"/>
  <c r="B26" i="16"/>
  <c r="BD184" i="16" l="1"/>
  <c r="BC184" i="16"/>
  <c r="AU184" i="16"/>
  <c r="AV184" i="16"/>
  <c r="AR184" i="16"/>
  <c r="AQ184" i="16"/>
  <c r="BA180" i="16"/>
  <c r="BA203" i="16" s="1"/>
  <c r="AO176" i="16"/>
  <c r="AO199" i="16"/>
  <c r="BE175" i="16"/>
  <c r="BE198" i="16" s="1"/>
  <c r="AW175" i="16"/>
  <c r="AW198" i="16"/>
  <c r="AO175" i="16"/>
  <c r="AO198" i="16" s="1"/>
  <c r="BE171" i="16"/>
  <c r="BE194" i="16"/>
  <c r="AS171" i="16"/>
  <c r="AS194" i="16" s="1"/>
  <c r="AW167" i="16"/>
  <c r="AW190" i="16"/>
  <c r="AO190" i="16"/>
  <c r="AO167" i="16"/>
  <c r="BA186" i="16"/>
  <c r="AS186" i="16"/>
  <c r="AX114" i="16"/>
  <c r="AX69" i="16"/>
  <c r="AO203" i="16"/>
  <c r="L115" i="16"/>
  <c r="L135" i="16" s="1"/>
  <c r="J5" i="12" s="1"/>
  <c r="L70" i="16"/>
  <c r="X115" i="16"/>
  <c r="X70" i="16"/>
  <c r="K116" i="16"/>
  <c r="K135" i="16" s="1"/>
  <c r="I5" i="12" s="1"/>
  <c r="K71" i="16"/>
  <c r="W116" i="16"/>
  <c r="W71" i="16"/>
  <c r="AM116" i="16"/>
  <c r="AM135" i="16" s="1"/>
  <c r="AK5" i="12" s="1"/>
  <c r="AM71" i="16"/>
  <c r="V117" i="16"/>
  <c r="V72" i="16"/>
  <c r="AL117" i="16"/>
  <c r="AL72" i="16"/>
  <c r="AG118" i="16"/>
  <c r="AG73" i="16"/>
  <c r="H119" i="16"/>
  <c r="H74" i="16"/>
  <c r="X119" i="16"/>
  <c r="X74" i="16"/>
  <c r="AF119" i="16"/>
  <c r="AF74" i="16"/>
  <c r="G120" i="16"/>
  <c r="G75" i="16"/>
  <c r="W120" i="16"/>
  <c r="W75" i="16"/>
  <c r="AI120" i="16"/>
  <c r="AI75" i="16"/>
  <c r="F121" i="16"/>
  <c r="F76" i="16"/>
  <c r="R121" i="16"/>
  <c r="R76" i="16"/>
  <c r="AH121" i="16"/>
  <c r="AH76" i="16"/>
  <c r="E122" i="16"/>
  <c r="E77" i="16"/>
  <c r="Q122" i="16"/>
  <c r="Q77" i="16"/>
  <c r="AG122" i="16"/>
  <c r="AG77" i="16"/>
  <c r="H123" i="16"/>
  <c r="H78" i="16"/>
  <c r="P123" i="16"/>
  <c r="P78" i="16"/>
  <c r="AB123" i="16"/>
  <c r="AB78" i="16"/>
  <c r="S124" i="16"/>
  <c r="S79" i="16"/>
  <c r="AI124" i="16"/>
  <c r="AI79" i="16"/>
  <c r="F125" i="16"/>
  <c r="F80" i="16"/>
  <c r="R125" i="16"/>
  <c r="R80" i="16"/>
  <c r="AD125" i="16"/>
  <c r="AD80" i="16"/>
  <c r="AL125" i="16"/>
  <c r="AL80" i="16"/>
  <c r="AC126" i="16"/>
  <c r="AC81" i="16"/>
  <c r="X127" i="16"/>
  <c r="X82" i="16"/>
  <c r="S128" i="16"/>
  <c r="S83" i="16"/>
  <c r="U130" i="16"/>
  <c r="U85" i="16"/>
  <c r="AC130" i="16"/>
  <c r="AC85" i="16"/>
  <c r="H70" i="16"/>
  <c r="AF70" i="16"/>
  <c r="S71" i="16"/>
  <c r="AD72" i="16"/>
  <c r="AM75" i="16"/>
  <c r="M77" i="16"/>
  <c r="AK77" i="16"/>
  <c r="X78" i="16"/>
  <c r="K79" i="16"/>
  <c r="N80" i="16"/>
  <c r="Z84" i="16"/>
  <c r="AH88" i="16"/>
  <c r="U89" i="16"/>
  <c r="BG184" i="16"/>
  <c r="AY184" i="16"/>
  <c r="AZ184" i="16"/>
  <c r="BE180" i="16"/>
  <c r="BE203" i="16"/>
  <c r="AO179" i="16"/>
  <c r="AO202" i="16" s="1"/>
  <c r="BB200" i="16"/>
  <c r="BI199" i="16"/>
  <c r="BI176" i="16"/>
  <c r="BE176" i="16"/>
  <c r="BE199" i="16"/>
  <c r="BA176" i="16"/>
  <c r="BA199" i="16" s="1"/>
  <c r="AS176" i="16"/>
  <c r="AS199" i="16" s="1"/>
  <c r="BI175" i="16"/>
  <c r="BI198" i="16" s="1"/>
  <c r="BA175" i="16"/>
  <c r="BA198" i="16" s="1"/>
  <c r="AS175" i="16"/>
  <c r="AS198" i="16" s="1"/>
  <c r="BI171" i="16"/>
  <c r="BI194" i="16"/>
  <c r="BA171" i="16"/>
  <c r="BA194" i="16" s="1"/>
  <c r="AW171" i="16"/>
  <c r="AW194" i="16" s="1"/>
  <c r="AO171" i="16"/>
  <c r="AO194" i="16" s="1"/>
  <c r="BE167" i="16"/>
  <c r="BE190" i="16" s="1"/>
  <c r="AO184" i="16"/>
  <c r="AO158" i="16"/>
  <c r="BJ25" i="16"/>
  <c r="BJ114" i="16"/>
  <c r="AA116" i="16"/>
  <c r="AA71" i="16"/>
  <c r="N117" i="16"/>
  <c r="N72" i="16"/>
  <c r="AH117" i="16"/>
  <c r="AH72" i="16"/>
  <c r="M118" i="16"/>
  <c r="M73" i="16"/>
  <c r="U118" i="16"/>
  <c r="U73" i="16"/>
  <c r="AK118" i="16"/>
  <c r="AK73" i="16"/>
  <c r="K120" i="16"/>
  <c r="K75" i="16"/>
  <c r="V121" i="16"/>
  <c r="V76" i="16"/>
  <c r="U122" i="16"/>
  <c r="U77" i="16"/>
  <c r="AF123" i="16"/>
  <c r="AF78" i="16"/>
  <c r="G124" i="16"/>
  <c r="G79" i="16"/>
  <c r="M126" i="16"/>
  <c r="M81" i="16"/>
  <c r="H127" i="16"/>
  <c r="H82" i="16"/>
  <c r="AA128" i="16"/>
  <c r="AA83" i="16"/>
  <c r="AI128" i="16"/>
  <c r="AI83" i="16"/>
  <c r="F129" i="16"/>
  <c r="F84" i="16"/>
  <c r="J129" i="16"/>
  <c r="J84" i="16"/>
  <c r="R129" i="16"/>
  <c r="R84" i="16"/>
  <c r="V129" i="16"/>
  <c r="V84" i="16"/>
  <c r="AD129" i="16"/>
  <c r="AD84" i="16"/>
  <c r="AH129" i="16"/>
  <c r="AH84" i="16"/>
  <c r="E130" i="16"/>
  <c r="E85" i="16"/>
  <c r="M130" i="16"/>
  <c r="M85" i="16"/>
  <c r="H131" i="16"/>
  <c r="H86" i="16"/>
  <c r="X131" i="16"/>
  <c r="X86" i="16"/>
  <c r="K132" i="16"/>
  <c r="K87" i="16"/>
  <c r="AA132" i="16"/>
  <c r="AA87" i="16"/>
  <c r="AI132" i="16"/>
  <c r="AI87" i="16"/>
  <c r="F133" i="16"/>
  <c r="F88" i="16"/>
  <c r="J133" i="16"/>
  <c r="J88" i="16"/>
  <c r="R133" i="16"/>
  <c r="R88" i="16"/>
  <c r="V133" i="16"/>
  <c r="V88" i="16"/>
  <c r="Z133" i="16"/>
  <c r="Z88" i="16"/>
  <c r="AL133" i="16"/>
  <c r="AL88" i="16"/>
  <c r="M134" i="16"/>
  <c r="M89" i="16"/>
  <c r="AK134" i="16"/>
  <c r="AK89" i="16"/>
  <c r="AB70" i="16"/>
  <c r="G71" i="16"/>
  <c r="AI71" i="16"/>
  <c r="R72" i="16"/>
  <c r="E73" i="16"/>
  <c r="P74" i="16"/>
  <c r="AC77" i="16"/>
  <c r="L78" i="16"/>
  <c r="AA79" i="16"/>
  <c r="AH80" i="16"/>
  <c r="E81" i="16"/>
  <c r="AK81" i="16"/>
  <c r="AF82" i="16"/>
  <c r="N84" i="16"/>
  <c r="AK85" i="16"/>
  <c r="AF86" i="16"/>
  <c r="AD88" i="16"/>
  <c r="E89" i="16"/>
  <c r="AB69" i="16"/>
  <c r="AB91" i="16"/>
  <c r="AB160" i="16"/>
  <c r="AB114" i="16"/>
  <c r="Z71" i="16"/>
  <c r="Z116" i="16"/>
  <c r="AK72" i="16"/>
  <c r="AK117" i="16"/>
  <c r="O74" i="16"/>
  <c r="O119" i="16"/>
  <c r="Z75" i="16"/>
  <c r="Z120" i="16"/>
  <c r="I76" i="16"/>
  <c r="I121" i="16"/>
  <c r="I80" i="16"/>
  <c r="I125" i="16"/>
  <c r="S82" i="16"/>
  <c r="S127" i="16"/>
  <c r="AA82" i="16"/>
  <c r="AA127" i="16"/>
  <c r="U129" i="16"/>
  <c r="U84" i="16"/>
  <c r="G131" i="16"/>
  <c r="G86" i="16"/>
  <c r="S86" i="16"/>
  <c r="S131" i="16"/>
  <c r="W131" i="16"/>
  <c r="W86" i="16"/>
  <c r="AM131" i="16"/>
  <c r="AM86" i="16"/>
  <c r="R132" i="16"/>
  <c r="R87" i="16"/>
  <c r="AH132" i="16"/>
  <c r="AH87" i="16"/>
  <c r="AC133" i="16"/>
  <c r="AC88" i="16"/>
  <c r="L134" i="16"/>
  <c r="L89" i="16"/>
  <c r="AB134" i="16"/>
  <c r="AB89" i="16"/>
  <c r="AA70" i="16"/>
  <c r="R71" i="16"/>
  <c r="AC72" i="16"/>
  <c r="AB73" i="16"/>
  <c r="AM74" i="16"/>
  <c r="AL75" i="16"/>
  <c r="M76" i="16"/>
  <c r="L77" i="16"/>
  <c r="W78" i="16"/>
  <c r="V79" i="16"/>
  <c r="U80" i="16"/>
  <c r="G82" i="16"/>
  <c r="AE82" i="16"/>
  <c r="J83" i="16"/>
  <c r="AK84" i="16"/>
  <c r="AB85" i="16"/>
  <c r="AE86" i="16"/>
  <c r="M88" i="16"/>
  <c r="T89" i="16"/>
  <c r="J138" i="16"/>
  <c r="J112" i="16"/>
  <c r="H4" i="12" s="1"/>
  <c r="AF114" i="16"/>
  <c r="O115" i="16"/>
  <c r="T118" i="16"/>
  <c r="N120" i="16"/>
  <c r="I129" i="16"/>
  <c r="O130" i="16"/>
  <c r="N131" i="16"/>
  <c r="I133" i="16"/>
  <c r="AB137" i="16"/>
  <c r="AF160" i="16"/>
  <c r="AB183" i="16"/>
  <c r="AB47" i="16"/>
  <c r="BC199" i="16"/>
  <c r="BF180" i="16"/>
  <c r="BG203" i="16" s="1"/>
  <c r="BB180" i="16"/>
  <c r="BC203" i="16" s="1"/>
  <c r="AP180" i="16"/>
  <c r="AQ203" i="16" s="1"/>
  <c r="BJ202" i="16"/>
  <c r="BF179" i="16"/>
  <c r="BF202" i="16" s="1"/>
  <c r="BC179" i="16"/>
  <c r="BB179" i="16"/>
  <c r="BB202" i="16"/>
  <c r="AY179" i="16"/>
  <c r="AY202" i="16" s="1"/>
  <c r="AX202" i="16"/>
  <c r="AX179" i="16"/>
  <c r="AT179" i="16"/>
  <c r="AT202" i="16"/>
  <c r="AP179" i="16"/>
  <c r="AP202" i="16" s="1"/>
  <c r="BJ178" i="16"/>
  <c r="BJ201" i="16" s="1"/>
  <c r="BF178" i="16"/>
  <c r="BG201" i="16" s="1"/>
  <c r="BB178" i="16"/>
  <c r="BB201" i="16"/>
  <c r="AX178" i="16"/>
  <c r="AT201" i="16"/>
  <c r="AP178" i="16"/>
  <c r="AQ201" i="16" s="1"/>
  <c r="AP201" i="16"/>
  <c r="BJ177" i="16"/>
  <c r="BK200" i="16" s="1"/>
  <c r="BF177" i="16"/>
  <c r="BG200" i="16" s="1"/>
  <c r="BB177" i="16"/>
  <c r="BC200" i="16" s="1"/>
  <c r="AX177" i="16"/>
  <c r="AY200" i="16" s="1"/>
  <c r="AT177" i="16"/>
  <c r="AU200" i="16" s="1"/>
  <c r="AP177" i="16"/>
  <c r="BJ175" i="16"/>
  <c r="BJ198" i="16" s="1"/>
  <c r="BF175" i="16"/>
  <c r="BF198" i="16" s="1"/>
  <c r="BB175" i="16"/>
  <c r="BB198" i="16" s="1"/>
  <c r="AX175" i="16"/>
  <c r="AX198" i="16" s="1"/>
  <c r="AT175" i="16"/>
  <c r="AT198" i="16" s="1"/>
  <c r="BJ197" i="16"/>
  <c r="BF174" i="16"/>
  <c r="BG197" i="16" s="1"/>
  <c r="BF197" i="16"/>
  <c r="BB174" i="16"/>
  <c r="BC197" i="16" s="1"/>
  <c r="AX174" i="16"/>
  <c r="AX197" i="16" s="1"/>
  <c r="AT197" i="16"/>
  <c r="AT174" i="16"/>
  <c r="AU197" i="16" s="1"/>
  <c r="AP174" i="16"/>
  <c r="AQ197" i="16" s="1"/>
  <c r="AP197" i="16"/>
  <c r="BG173" i="16"/>
  <c r="AX173" i="16"/>
  <c r="AX196" i="16" s="1"/>
  <c r="BF172" i="16"/>
  <c r="BG195" i="16" s="1"/>
  <c r="BJ170" i="16"/>
  <c r="BJ193" i="16"/>
  <c r="BF193" i="16"/>
  <c r="BF170" i="16"/>
  <c r="BB170" i="16"/>
  <c r="BB193" i="16" s="1"/>
  <c r="AX170" i="16"/>
  <c r="AX193" i="16" s="1"/>
  <c r="AT170" i="16"/>
  <c r="AT193" i="16"/>
  <c r="AP193" i="16"/>
  <c r="BF192" i="16"/>
  <c r="BB192" i="16"/>
  <c r="AX192" i="16"/>
  <c r="AP192" i="16"/>
  <c r="BC168" i="16"/>
  <c r="BD191" i="16" s="1"/>
  <c r="AU168" i="16"/>
  <c r="AV191" i="16" s="1"/>
  <c r="BJ166" i="16"/>
  <c r="BJ189" i="16" s="1"/>
  <c r="BF189" i="16"/>
  <c r="BF166" i="16"/>
  <c r="BB166" i="16"/>
  <c r="BB189" i="16" s="1"/>
  <c r="AX189" i="16"/>
  <c r="AT166" i="16"/>
  <c r="AT189" i="16" s="1"/>
  <c r="AP166" i="16"/>
  <c r="AP189" i="16" s="1"/>
  <c r="BJ165" i="16"/>
  <c r="BK188" i="16" s="1"/>
  <c r="BF165" i="16"/>
  <c r="BG188" i="16" s="1"/>
  <c r="BB165" i="16"/>
  <c r="AX165" i="16"/>
  <c r="AT165" i="16"/>
  <c r="AU188" i="16" s="1"/>
  <c r="BJ162" i="16"/>
  <c r="BK185" i="16" s="1"/>
  <c r="BF162" i="16"/>
  <c r="BF185" i="16" s="1"/>
  <c r="BB162" i="16"/>
  <c r="BC185" i="16" s="1"/>
  <c r="BB185" i="16"/>
  <c r="AX185" i="16"/>
  <c r="AT162" i="16"/>
  <c r="AP162" i="16"/>
  <c r="AQ185" i="16" s="1"/>
  <c r="AP185" i="16"/>
  <c r="BJ112" i="16"/>
  <c r="BH4" i="12" s="1"/>
  <c r="BJ184" i="16"/>
  <c r="BF112" i="16"/>
  <c r="BD4" i="12" s="1"/>
  <c r="BF184" i="16"/>
  <c r="BB184" i="16"/>
  <c r="AX112" i="16"/>
  <c r="AV4" i="12" s="1"/>
  <c r="AX184" i="16"/>
  <c r="AT112" i="16"/>
  <c r="AR4" i="12" s="1"/>
  <c r="AT184" i="16"/>
  <c r="AP112" i="16"/>
  <c r="AN4" i="12" s="1"/>
  <c r="AP184" i="16"/>
  <c r="D47" i="16"/>
  <c r="D69" i="16"/>
  <c r="D160" i="16"/>
  <c r="AJ25" i="16"/>
  <c r="AJ47" i="16"/>
  <c r="AJ160" i="16"/>
  <c r="AF91" i="16"/>
  <c r="AF25" i="16"/>
  <c r="AF183" i="16"/>
  <c r="AF137" i="16"/>
  <c r="X47" i="16"/>
  <c r="X114" i="16"/>
  <c r="X69" i="16"/>
  <c r="X183" i="16"/>
  <c r="X137" i="16"/>
  <c r="T25" i="16"/>
  <c r="T47" i="16"/>
  <c r="T160" i="16"/>
  <c r="P91" i="16"/>
  <c r="P25" i="16"/>
  <c r="P183" i="16"/>
  <c r="P137" i="16"/>
  <c r="L69" i="16"/>
  <c r="L91" i="16"/>
  <c r="L160" i="16"/>
  <c r="L114" i="16"/>
  <c r="H47" i="16"/>
  <c r="H114" i="16"/>
  <c r="H69" i="16"/>
  <c r="H183" i="16"/>
  <c r="H137" i="16"/>
  <c r="D25" i="16"/>
  <c r="H25" i="16"/>
  <c r="L47" i="16"/>
  <c r="P69" i="16"/>
  <c r="T91" i="16"/>
  <c r="BC201" i="16"/>
  <c r="AY188" i="16"/>
  <c r="V70" i="16"/>
  <c r="V115" i="16"/>
  <c r="P72" i="16"/>
  <c r="P117" i="16"/>
  <c r="AE73" i="16"/>
  <c r="AE118" i="16"/>
  <c r="V74" i="16"/>
  <c r="V119" i="16"/>
  <c r="Y75" i="16"/>
  <c r="Y120" i="16"/>
  <c r="P76" i="16"/>
  <c r="P121" i="16"/>
  <c r="AA77" i="16"/>
  <c r="AA122" i="16"/>
  <c r="X80" i="16"/>
  <c r="X125" i="16"/>
  <c r="AA81" i="16"/>
  <c r="AA126" i="16"/>
  <c r="AK83" i="16"/>
  <c r="AK128" i="16"/>
  <c r="P84" i="16"/>
  <c r="P129" i="16"/>
  <c r="X84" i="16"/>
  <c r="X129" i="16"/>
  <c r="AI85" i="16"/>
  <c r="AI130" i="16"/>
  <c r="Z86" i="16"/>
  <c r="Z131" i="16"/>
  <c r="Y87" i="16"/>
  <c r="Y132" i="16"/>
  <c r="AC87" i="16"/>
  <c r="AC132" i="16"/>
  <c r="AB88" i="16"/>
  <c r="AB133" i="16"/>
  <c r="AA89" i="16"/>
  <c r="AA134" i="16"/>
  <c r="K70" i="16"/>
  <c r="AM70" i="16"/>
  <c r="AL71" i="16"/>
  <c r="M72" i="16"/>
  <c r="L73" i="16"/>
  <c r="W74" i="16"/>
  <c r="V75" i="16"/>
  <c r="AG76" i="16"/>
  <c r="AF77" i="16"/>
  <c r="G78" i="16"/>
  <c r="F79" i="16"/>
  <c r="AH79" i="16"/>
  <c r="AC80" i="16"/>
  <c r="L81" i="16"/>
  <c r="AB81" i="16"/>
  <c r="W82" i="16"/>
  <c r="Z83" i="16"/>
  <c r="E84" i="16"/>
  <c r="D85" i="16"/>
  <c r="J87" i="16"/>
  <c r="AJ89" i="16"/>
  <c r="AN179" i="16"/>
  <c r="D114" i="16"/>
  <c r="AJ114" i="16"/>
  <c r="Y116" i="16"/>
  <c r="AK121" i="16"/>
  <c r="S123" i="16"/>
  <c r="N127" i="16"/>
  <c r="H129" i="16"/>
  <c r="F131" i="16"/>
  <c r="D137" i="16"/>
  <c r="AJ137" i="16"/>
  <c r="H160" i="16"/>
  <c r="D183" i="16"/>
  <c r="AJ183" i="16"/>
  <c r="AM114" i="16"/>
  <c r="AM69" i="16"/>
  <c r="AM91" i="16"/>
  <c r="AI114" i="16"/>
  <c r="AI47" i="16"/>
  <c r="AI69" i="16"/>
  <c r="AE114" i="16"/>
  <c r="AE25" i="16"/>
  <c r="AE47" i="16"/>
  <c r="AA114" i="16"/>
  <c r="AA91" i="16"/>
  <c r="AA25" i="16"/>
  <c r="W114" i="16"/>
  <c r="W69" i="16"/>
  <c r="W91" i="16"/>
  <c r="S114" i="16"/>
  <c r="S47" i="16"/>
  <c r="S69" i="16"/>
  <c r="O114" i="16"/>
  <c r="O25" i="16"/>
  <c r="O47" i="16"/>
  <c r="K114" i="16"/>
  <c r="K91" i="16"/>
  <c r="K25" i="16"/>
  <c r="G114" i="16"/>
  <c r="G69" i="16"/>
  <c r="G91" i="16"/>
  <c r="AM25" i="16"/>
  <c r="AB25" i="16"/>
  <c r="G25" i="16"/>
  <c r="AF47" i="16"/>
  <c r="K47" i="16"/>
  <c r="AJ69" i="16"/>
  <c r="O69" i="16"/>
  <c r="D91" i="16"/>
  <c r="S91" i="16"/>
  <c r="H91" i="16"/>
  <c r="BD199" i="16"/>
  <c r="AK25" i="16"/>
  <c r="U25" i="16"/>
  <c r="E25" i="16"/>
  <c r="Y47" i="16"/>
  <c r="I47" i="16"/>
  <c r="AC69" i="16"/>
  <c r="M69" i="16"/>
  <c r="AG91" i="16"/>
  <c r="Q91" i="16"/>
  <c r="AQ200" i="16"/>
  <c r="AR200" i="16"/>
  <c r="BE186" i="16"/>
  <c r="AW186" i="16"/>
  <c r="AO186" i="16"/>
  <c r="AL25" i="16"/>
  <c r="AH25" i="16"/>
  <c r="AD25" i="16"/>
  <c r="Z25" i="16"/>
  <c r="V25" i="16"/>
  <c r="R25" i="16"/>
  <c r="N25" i="16"/>
  <c r="J25" i="16"/>
  <c r="F25" i="16"/>
  <c r="AL47" i="16"/>
  <c r="AH47" i="16"/>
  <c r="AD47" i="16"/>
  <c r="Z47" i="16"/>
  <c r="V47" i="16"/>
  <c r="R47" i="16"/>
  <c r="N47" i="16"/>
  <c r="J47" i="16"/>
  <c r="F47" i="16"/>
  <c r="AL69" i="16"/>
  <c r="AH69" i="16"/>
  <c r="AD69" i="16"/>
  <c r="Z69" i="16"/>
  <c r="V69" i="16"/>
  <c r="R69" i="16"/>
  <c r="N69" i="16"/>
  <c r="J69" i="16"/>
  <c r="F69" i="16"/>
  <c r="AL91" i="16"/>
  <c r="AH91" i="16"/>
  <c r="AD91" i="16"/>
  <c r="Z91" i="16"/>
  <c r="V91" i="16"/>
  <c r="R91" i="16"/>
  <c r="N91" i="16"/>
  <c r="J91" i="16"/>
  <c r="F91" i="16"/>
  <c r="AY197" i="16"/>
  <c r="BK201" i="16"/>
  <c r="AU201" i="16"/>
  <c r="BD198" i="16"/>
  <c r="AV198" i="16"/>
  <c r="BG112" i="16"/>
  <c r="BE4" i="12" s="1"/>
  <c r="AY112" i="16"/>
  <c r="AW4" i="12" s="1"/>
  <c r="AQ112" i="16"/>
  <c r="AO4" i="12" s="1"/>
  <c r="AQ89" i="16"/>
  <c r="AQ134" i="16"/>
  <c r="AY88" i="16"/>
  <c r="AY133" i="16"/>
  <c r="BG87" i="16"/>
  <c r="BG132" i="16"/>
  <c r="BC87" i="16"/>
  <c r="BC132" i="16"/>
  <c r="AQ87" i="16"/>
  <c r="AQ132" i="16"/>
  <c r="BG85" i="16"/>
  <c r="BG130" i="16"/>
  <c r="AQ85" i="16"/>
  <c r="AQ130" i="16"/>
  <c r="AY84" i="16"/>
  <c r="AY129" i="16"/>
  <c r="BG83" i="16"/>
  <c r="BG128" i="16"/>
  <c r="BC83" i="16"/>
  <c r="BC128" i="16"/>
  <c r="AQ83" i="16"/>
  <c r="AQ128" i="16"/>
  <c r="BG81" i="16"/>
  <c r="BG126" i="16"/>
  <c r="AQ81" i="16"/>
  <c r="AQ126" i="16"/>
  <c r="AY80" i="16"/>
  <c r="AY125" i="16"/>
  <c r="BG79" i="16"/>
  <c r="BG124" i="16"/>
  <c r="BC79" i="16"/>
  <c r="BC124" i="16"/>
  <c r="AQ79" i="16"/>
  <c r="AQ124" i="16"/>
  <c r="BG77" i="16"/>
  <c r="BG122" i="16"/>
  <c r="AY122" i="16"/>
  <c r="AY77" i="16"/>
  <c r="AY76" i="16"/>
  <c r="AY121" i="16"/>
  <c r="BC75" i="16"/>
  <c r="BC120" i="16"/>
  <c r="AQ73" i="16"/>
  <c r="AQ118" i="16"/>
  <c r="BK72" i="16"/>
  <c r="BK117" i="16"/>
  <c r="BC117" i="16"/>
  <c r="BC72" i="16"/>
  <c r="AQ72" i="16"/>
  <c r="AQ117" i="16"/>
  <c r="BG71" i="16"/>
  <c r="BG116" i="16"/>
  <c r="BC71" i="16"/>
  <c r="BC116" i="16"/>
  <c r="AN200" i="16"/>
  <c r="BE201" i="16"/>
  <c r="AW201" i="16"/>
  <c r="BE197" i="16"/>
  <c r="AW197" i="16"/>
  <c r="AO197" i="16"/>
  <c r="AV173" i="16"/>
  <c r="AW196" i="16" s="1"/>
  <c r="BH192" i="16"/>
  <c r="BD192" i="16"/>
  <c r="AZ192" i="16"/>
  <c r="AV192" i="16"/>
  <c r="AR192" i="16"/>
  <c r="AN192" i="16"/>
  <c r="AN158" i="16"/>
  <c r="AZ88" i="16"/>
  <c r="AZ133" i="16"/>
  <c r="BH87" i="16"/>
  <c r="BH132" i="16"/>
  <c r="AR87" i="16"/>
  <c r="AR132" i="16"/>
  <c r="BD86" i="16"/>
  <c r="BD131" i="16"/>
  <c r="AZ86" i="16"/>
  <c r="AZ131" i="16"/>
  <c r="AN86" i="16"/>
  <c r="AN131" i="16"/>
  <c r="AZ84" i="16"/>
  <c r="AZ129" i="16"/>
  <c r="BH83" i="16"/>
  <c r="BH128" i="16"/>
  <c r="AR83" i="16"/>
  <c r="AR128" i="16"/>
  <c r="BD82" i="16"/>
  <c r="BD127" i="16"/>
  <c r="AZ82" i="16"/>
  <c r="AZ127" i="16"/>
  <c r="AN82" i="16"/>
  <c r="AN127" i="16"/>
  <c r="AZ80" i="16"/>
  <c r="AZ125" i="16"/>
  <c r="AN80" i="16"/>
  <c r="AN125" i="16"/>
  <c r="AV124" i="16"/>
  <c r="AV79" i="16"/>
  <c r="BD78" i="16"/>
  <c r="BD123" i="16"/>
  <c r="AZ78" i="16"/>
  <c r="AZ123" i="16"/>
  <c r="AN78" i="16"/>
  <c r="AN123" i="16"/>
  <c r="BD76" i="16"/>
  <c r="BD121" i="16"/>
  <c r="AV76" i="16"/>
  <c r="AV121" i="16"/>
  <c r="BH74" i="16"/>
  <c r="BH119" i="16"/>
  <c r="AR72" i="16"/>
  <c r="AR117" i="16"/>
  <c r="AV71" i="16"/>
  <c r="AV116" i="16"/>
  <c r="AN116" i="16"/>
  <c r="AN71" i="16"/>
  <c r="AZ70" i="16"/>
  <c r="AZ115" i="16"/>
  <c r="BH112" i="16"/>
  <c r="BF4" i="12" s="1"/>
  <c r="BD112" i="16"/>
  <c r="BB4" i="12" s="1"/>
  <c r="AZ112" i="16"/>
  <c r="AX4" i="12" s="1"/>
  <c r="AV112" i="16"/>
  <c r="AT4" i="12" s="1"/>
  <c r="AR112" i="16"/>
  <c r="AP4" i="12" s="1"/>
  <c r="AN112" i="16"/>
  <c r="AL4" i="12" s="1"/>
  <c r="BH191" i="16"/>
  <c r="AY185" i="16"/>
  <c r="BH134" i="16"/>
  <c r="BH89" i="16"/>
  <c r="AZ134" i="16"/>
  <c r="AZ89" i="16"/>
  <c r="AR134" i="16"/>
  <c r="AR89" i="16"/>
  <c r="BI133" i="16"/>
  <c r="BI88" i="16"/>
  <c r="BA133" i="16"/>
  <c r="BA88" i="16"/>
  <c r="AS133" i="16"/>
  <c r="AS88" i="16"/>
  <c r="BJ132" i="16"/>
  <c r="BJ87" i="16"/>
  <c r="BB132" i="16"/>
  <c r="BB87" i="16"/>
  <c r="AT132" i="16"/>
  <c r="AT87" i="16"/>
  <c r="BK131" i="16"/>
  <c r="BK86" i="16"/>
  <c r="BC131" i="16"/>
  <c r="BC86" i="16"/>
  <c r="AU131" i="16"/>
  <c r="AU86" i="16"/>
  <c r="BD130" i="16"/>
  <c r="BD85" i="16"/>
  <c r="AV130" i="16"/>
  <c r="AV85" i="16"/>
  <c r="AN130" i="16"/>
  <c r="AN85" i="16"/>
  <c r="BE129" i="16"/>
  <c r="BE84" i="16"/>
  <c r="AW129" i="16"/>
  <c r="AW84" i="16"/>
  <c r="AO129" i="16"/>
  <c r="AO84" i="16"/>
  <c r="BB128" i="16"/>
  <c r="BB83" i="16"/>
  <c r="AX128" i="16"/>
  <c r="AX83" i="16"/>
  <c r="AP128" i="16"/>
  <c r="AP83" i="16"/>
  <c r="BG127" i="16"/>
  <c r="BG82" i="16"/>
  <c r="AY127" i="16"/>
  <c r="AY82" i="16"/>
  <c r="AQ127" i="16"/>
  <c r="AQ82" i="16"/>
  <c r="BH126" i="16"/>
  <c r="BH81" i="16"/>
  <c r="AZ126" i="16"/>
  <c r="AZ81" i="16"/>
  <c r="AR126" i="16"/>
  <c r="AR81" i="16"/>
  <c r="BI125" i="16"/>
  <c r="BI80" i="16"/>
  <c r="BA125" i="16"/>
  <c r="BA80" i="16"/>
  <c r="AS80" i="16"/>
  <c r="AS125" i="16"/>
  <c r="BJ124" i="16"/>
  <c r="BJ79" i="16"/>
  <c r="AX79" i="16"/>
  <c r="AX124" i="16"/>
  <c r="AP79" i="16"/>
  <c r="AP124" i="16"/>
  <c r="BG123" i="16"/>
  <c r="BG78" i="16"/>
  <c r="AY78" i="16"/>
  <c r="AY123" i="16"/>
  <c r="AQ123" i="16"/>
  <c r="AQ78" i="16"/>
  <c r="BH77" i="16"/>
  <c r="BH122" i="16"/>
  <c r="AZ122" i="16"/>
  <c r="AZ77" i="16"/>
  <c r="AR77" i="16"/>
  <c r="AR122" i="16"/>
  <c r="BI121" i="16"/>
  <c r="BI76" i="16"/>
  <c r="BA76" i="16"/>
  <c r="BA121" i="16"/>
  <c r="AS121" i="16"/>
  <c r="AS76" i="16"/>
  <c r="BJ75" i="16"/>
  <c r="BJ120" i="16"/>
  <c r="BB120" i="16"/>
  <c r="BB75" i="16"/>
  <c r="AX120" i="16"/>
  <c r="AX75" i="16"/>
  <c r="AP75" i="16"/>
  <c r="AP120" i="16"/>
  <c r="BG119" i="16"/>
  <c r="BG74" i="16"/>
  <c r="AU119" i="16"/>
  <c r="AU74" i="16"/>
  <c r="BD118" i="16"/>
  <c r="BD73" i="16"/>
  <c r="AV73" i="16"/>
  <c r="AV118" i="16"/>
  <c r="AN118" i="16"/>
  <c r="AN73" i="16"/>
  <c r="BE72" i="16"/>
  <c r="BE117" i="16"/>
  <c r="AW117" i="16"/>
  <c r="AW72" i="16"/>
  <c r="AO72" i="16"/>
  <c r="AO117" i="16"/>
  <c r="BF116" i="16"/>
  <c r="BF71" i="16"/>
  <c r="AX71" i="16"/>
  <c r="AX116" i="16"/>
  <c r="AP116" i="16"/>
  <c r="AP71" i="16"/>
  <c r="BG70" i="16"/>
  <c r="BG115" i="16"/>
  <c r="AY115" i="16"/>
  <c r="AY70" i="16"/>
  <c r="AQ70" i="16"/>
  <c r="AQ115" i="16"/>
  <c r="BG25" i="16"/>
  <c r="BG114" i="16"/>
  <c r="BG69" i="16"/>
  <c r="BG47" i="16"/>
  <c r="BG137" i="16"/>
  <c r="BG91" i="16"/>
  <c r="BG160" i="16"/>
  <c r="AY25" i="16"/>
  <c r="AY47" i="16"/>
  <c r="AY114" i="16"/>
  <c r="AY69" i="16"/>
  <c r="AY137" i="16"/>
  <c r="AU25" i="16"/>
  <c r="AU69" i="16"/>
  <c r="AU114" i="16"/>
  <c r="AU47" i="16"/>
  <c r="AU91" i="16"/>
  <c r="AU137" i="16"/>
  <c r="AU160" i="16"/>
  <c r="AY160" i="16"/>
  <c r="BJ203" i="16"/>
  <c r="BB203" i="16"/>
  <c r="AT203" i="16"/>
  <c r="BH179" i="16"/>
  <c r="AZ179" i="16"/>
  <c r="AR179" i="16"/>
  <c r="BH201" i="16"/>
  <c r="AZ201" i="16"/>
  <c r="BE200" i="16"/>
  <c r="AX199" i="16"/>
  <c r="AP199" i="16"/>
  <c r="AQ198" i="16"/>
  <c r="BK173" i="16"/>
  <c r="AT172" i="16"/>
  <c r="AU195" i="16" s="1"/>
  <c r="BK171" i="16"/>
  <c r="BC171" i="16"/>
  <c r="BD194" i="16" s="1"/>
  <c r="AY171" i="16"/>
  <c r="AZ194" i="16" s="1"/>
  <c r="AY194" i="16"/>
  <c r="AQ171" i="16"/>
  <c r="AR194" i="16" s="1"/>
  <c r="BH170" i="16"/>
  <c r="BI193" i="16" s="1"/>
  <c r="AZ170" i="16"/>
  <c r="BA193" i="16" s="1"/>
  <c r="AR170" i="16"/>
  <c r="AS193" i="16" s="1"/>
  <c r="BG168" i="16"/>
  <c r="AQ168" i="16"/>
  <c r="AR191" i="16" s="1"/>
  <c r="BG167" i="16"/>
  <c r="BH190" i="16" s="1"/>
  <c r="AY167" i="16"/>
  <c r="AZ190" i="16" s="1"/>
  <c r="AQ167" i="16"/>
  <c r="AR190" i="16" s="1"/>
  <c r="BD166" i="16"/>
  <c r="BE189" i="16" s="1"/>
  <c r="AV166" i="16"/>
  <c r="AW189" i="16" s="1"/>
  <c r="AN166" i="16"/>
  <c r="AO189" i="16" s="1"/>
  <c r="BE165" i="16"/>
  <c r="BF188" i="16" s="1"/>
  <c r="BA165" i="16"/>
  <c r="BB188" i="16" s="1"/>
  <c r="AS165" i="16"/>
  <c r="AT188" i="16" s="1"/>
  <c r="BJ164" i="16"/>
  <c r="BK187" i="16" s="1"/>
  <c r="BB164" i="16"/>
  <c r="AT164" i="16"/>
  <c r="AU187" i="16" s="1"/>
  <c r="BK158" i="16"/>
  <c r="BK186" i="16"/>
  <c r="BC158" i="16"/>
  <c r="BC186" i="16"/>
  <c r="AU158" i="16"/>
  <c r="AU186" i="16"/>
  <c r="BD162" i="16"/>
  <c r="BD185" i="16" s="1"/>
  <c r="AR162" i="16"/>
  <c r="AR158" i="16"/>
  <c r="BA158" i="16"/>
  <c r="BA184" i="16"/>
  <c r="AQ47" i="16"/>
  <c r="BJ47" i="16"/>
  <c r="BJ91" i="16"/>
  <c r="BJ69" i="16"/>
  <c r="BJ160" i="16"/>
  <c r="BJ137" i="16"/>
  <c r="BJ183" i="16"/>
  <c r="BF47" i="16"/>
  <c r="BF69" i="16"/>
  <c r="BF91" i="16"/>
  <c r="BF25" i="16"/>
  <c r="BF114" i="16"/>
  <c r="BF160" i="16"/>
  <c r="BF137" i="16"/>
  <c r="BF183" i="16"/>
  <c r="BB47" i="16"/>
  <c r="BB25" i="16"/>
  <c r="BB69" i="16"/>
  <c r="BB91" i="16"/>
  <c r="BB114" i="16"/>
  <c r="BB160" i="16"/>
  <c r="BB183" i="16"/>
  <c r="AX47" i="16"/>
  <c r="AX25" i="16"/>
  <c r="AX91" i="16"/>
  <c r="AX160" i="16"/>
  <c r="AX183" i="16"/>
  <c r="AP47" i="16"/>
  <c r="AP69" i="16"/>
  <c r="AP91" i="16"/>
  <c r="AP114" i="16"/>
  <c r="AP160" i="16"/>
  <c r="AP137" i="16"/>
  <c r="AP183" i="16"/>
  <c r="BC188" i="16"/>
  <c r="AT185" i="16"/>
  <c r="BG183" i="16"/>
  <c r="BG179" i="16"/>
  <c r="BG202" i="16" s="1"/>
  <c r="AQ179" i="16"/>
  <c r="AQ202" i="16" s="1"/>
  <c r="BH178" i="16"/>
  <c r="BI201" i="16" s="1"/>
  <c r="AZ178" i="16"/>
  <c r="BA201" i="16" s="1"/>
  <c r="AR178" i="16"/>
  <c r="AS201" i="16" s="1"/>
  <c r="AN178" i="16"/>
  <c r="AO201" i="16" s="1"/>
  <c r="BE177" i="16"/>
  <c r="BF200" i="16" s="1"/>
  <c r="AW177" i="16"/>
  <c r="AX200" i="16" s="1"/>
  <c r="AO177" i="16"/>
  <c r="AP200" i="16" s="1"/>
  <c r="BF176" i="16"/>
  <c r="BG199" i="16" s="1"/>
  <c r="AX176" i="16"/>
  <c r="AY199" i="16" s="1"/>
  <c r="AP176" i="16"/>
  <c r="AQ199" i="16" s="1"/>
  <c r="BG175" i="16"/>
  <c r="BH198" i="16" s="1"/>
  <c r="AY175" i="16"/>
  <c r="AZ198" i="16" s="1"/>
  <c r="AQ175" i="16"/>
  <c r="AR198" i="16" s="1"/>
  <c r="BH174" i="16"/>
  <c r="BI197" i="16" s="1"/>
  <c r="AZ174" i="16"/>
  <c r="BA197" i="16" s="1"/>
  <c r="AR174" i="16"/>
  <c r="AS197" i="16" s="1"/>
  <c r="BC173" i="16"/>
  <c r="BK168" i="16"/>
  <c r="BD158" i="16"/>
  <c r="BH173" i="16"/>
  <c r="BJ173" i="16"/>
  <c r="BJ196" i="16" s="1"/>
  <c r="BD173" i="16"/>
  <c r="BD196" i="16" s="1"/>
  <c r="BE173" i="16"/>
  <c r="BE196" i="16" s="1"/>
  <c r="BF173" i="16"/>
  <c r="AZ173" i="16"/>
  <c r="BA173" i="16"/>
  <c r="BA196" i="16" s="1"/>
  <c r="AR173" i="16"/>
  <c r="AT173" i="16"/>
  <c r="AT196" i="16" s="1"/>
  <c r="AO173" i="16"/>
  <c r="AP173" i="16"/>
  <c r="AP196" i="16" s="1"/>
  <c r="BI172" i="16"/>
  <c r="BI195" i="16" s="1"/>
  <c r="BE172" i="16"/>
  <c r="BE195" i="16"/>
  <c r="BA172" i="16"/>
  <c r="BA195" i="16" s="1"/>
  <c r="AW172" i="16"/>
  <c r="AW195" i="16" s="1"/>
  <c r="AS172" i="16"/>
  <c r="AS195" i="16" s="1"/>
  <c r="AO172" i="16"/>
  <c r="AO195" i="16" s="1"/>
  <c r="BJ171" i="16"/>
  <c r="BF171" i="16"/>
  <c r="BF194" i="16"/>
  <c r="BB171" i="16"/>
  <c r="BB194" i="16" s="1"/>
  <c r="AX171" i="16"/>
  <c r="AT171" i="16"/>
  <c r="AT194" i="16" s="1"/>
  <c r="AP171" i="16"/>
  <c r="AP194" i="16" s="1"/>
  <c r="BK170" i="16"/>
  <c r="BK193" i="16" s="1"/>
  <c r="BG170" i="16"/>
  <c r="BG193" i="16" s="1"/>
  <c r="BC170" i="16"/>
  <c r="AY170" i="16"/>
  <c r="AY193" i="16"/>
  <c r="AU170" i="16"/>
  <c r="AU193" i="16" s="1"/>
  <c r="AQ170" i="16"/>
  <c r="AQ193" i="16"/>
  <c r="BI168" i="16"/>
  <c r="BI191" i="16" s="1"/>
  <c r="BJ168" i="16"/>
  <c r="BE168" i="16"/>
  <c r="BE191" i="16" s="1"/>
  <c r="BF168" i="16"/>
  <c r="BF191" i="16" s="1"/>
  <c r="BA168" i="16"/>
  <c r="BA191" i="16" s="1"/>
  <c r="BB168" i="16"/>
  <c r="BC191" i="16" s="1"/>
  <c r="AW168" i="16"/>
  <c r="AW191" i="16" s="1"/>
  <c r="AX168" i="16"/>
  <c r="AX191" i="16" s="1"/>
  <c r="AS168" i="16"/>
  <c r="AT168" i="16"/>
  <c r="AU191" i="16" s="1"/>
  <c r="AO168" i="16"/>
  <c r="AP168" i="16"/>
  <c r="BJ167" i="16"/>
  <c r="BJ190" i="16"/>
  <c r="BF167" i="16"/>
  <c r="BF190" i="16" s="1"/>
  <c r="BB167" i="16"/>
  <c r="BB190" i="16" s="1"/>
  <c r="AX167" i="16"/>
  <c r="AX190" i="16" s="1"/>
  <c r="AT167" i="16"/>
  <c r="AT190" i="16" s="1"/>
  <c r="AP167" i="16"/>
  <c r="AP190" i="16" s="1"/>
  <c r="BK166" i="16"/>
  <c r="BK181" i="16" s="1"/>
  <c r="BK189" i="16"/>
  <c r="BG166" i="16"/>
  <c r="BG189" i="16" s="1"/>
  <c r="BC166" i="16"/>
  <c r="BC189" i="16"/>
  <c r="AY166" i="16"/>
  <c r="AY189" i="16" s="1"/>
  <c r="AU166" i="16"/>
  <c r="AU189" i="16" s="1"/>
  <c r="AQ166" i="16"/>
  <c r="AQ189" i="16" s="1"/>
  <c r="BH165" i="16"/>
  <c r="BH188" i="16" s="1"/>
  <c r="BD165" i="16"/>
  <c r="BD188" i="16" s="1"/>
  <c r="AZ165" i="16"/>
  <c r="AZ188" i="16" s="1"/>
  <c r="AV165" i="16"/>
  <c r="AV188" i="16" s="1"/>
  <c r="AR165" i="16"/>
  <c r="AR188" i="16" s="1"/>
  <c r="AN165" i="16"/>
  <c r="AN188" i="16"/>
  <c r="BI164" i="16"/>
  <c r="BI187" i="16" s="1"/>
  <c r="BE164" i="16"/>
  <c r="BE187" i="16"/>
  <c r="BA164" i="16"/>
  <c r="BA181" i="16" s="1"/>
  <c r="AW164" i="16"/>
  <c r="AW187" i="16" s="1"/>
  <c r="AS164" i="16"/>
  <c r="AS187" i="16" s="1"/>
  <c r="AO164" i="16"/>
  <c r="AO187" i="16" s="1"/>
  <c r="BJ158" i="16"/>
  <c r="BJ186" i="16"/>
  <c r="BF158" i="16"/>
  <c r="BF186" i="16"/>
  <c r="BB158" i="16"/>
  <c r="BB186" i="16"/>
  <c r="AX158" i="16"/>
  <c r="AX186" i="16"/>
  <c r="AT158" i="16"/>
  <c r="AT186" i="16"/>
  <c r="AP158" i="16"/>
  <c r="AP186" i="16"/>
  <c r="BD134" i="16"/>
  <c r="BD89" i="16"/>
  <c r="AV134" i="16"/>
  <c r="AV89" i="16"/>
  <c r="AN134" i="16"/>
  <c r="AN89" i="16"/>
  <c r="BE133" i="16"/>
  <c r="BE88" i="16"/>
  <c r="AW133" i="16"/>
  <c r="AW88" i="16"/>
  <c r="AO133" i="16"/>
  <c r="AO88" i="16"/>
  <c r="BF132" i="16"/>
  <c r="BF87" i="16"/>
  <c r="AX132" i="16"/>
  <c r="AX87" i="16"/>
  <c r="AP132" i="16"/>
  <c r="AP87" i="16"/>
  <c r="BG131" i="16"/>
  <c r="BG86" i="16"/>
  <c r="AY131" i="16"/>
  <c r="AY86" i="16"/>
  <c r="AQ131" i="16"/>
  <c r="AQ86" i="16"/>
  <c r="BH130" i="16"/>
  <c r="BH85" i="16"/>
  <c r="AZ130" i="16"/>
  <c r="AZ85" i="16"/>
  <c r="AR130" i="16"/>
  <c r="AR85" i="16"/>
  <c r="BI129" i="16"/>
  <c r="BI84" i="16"/>
  <c r="BA129" i="16"/>
  <c r="BA84" i="16"/>
  <c r="AS129" i="16"/>
  <c r="AS84" i="16"/>
  <c r="BJ128" i="16"/>
  <c r="BJ83" i="16"/>
  <c r="BF128" i="16"/>
  <c r="BF83" i="16"/>
  <c r="AT128" i="16"/>
  <c r="AT83" i="16"/>
  <c r="BK127" i="16"/>
  <c r="BK82" i="16"/>
  <c r="BC127" i="16"/>
  <c r="BC82" i="16"/>
  <c r="AU127" i="16"/>
  <c r="AU82" i="16"/>
  <c r="BD126" i="16"/>
  <c r="BD81" i="16"/>
  <c r="AV126" i="16"/>
  <c r="AV81" i="16"/>
  <c r="AN126" i="16"/>
  <c r="AN81" i="16"/>
  <c r="BE125" i="16"/>
  <c r="BE80" i="16"/>
  <c r="AW80" i="16"/>
  <c r="AW125" i="16"/>
  <c r="AO80" i="16"/>
  <c r="AO125" i="16"/>
  <c r="BF79" i="16"/>
  <c r="BF124" i="16"/>
  <c r="BB79" i="16"/>
  <c r="BB124" i="16"/>
  <c r="AT79" i="16"/>
  <c r="AT124" i="16"/>
  <c r="BK78" i="16"/>
  <c r="BK123" i="16"/>
  <c r="BC78" i="16"/>
  <c r="BC123" i="16"/>
  <c r="AU78" i="16"/>
  <c r="AU123" i="16"/>
  <c r="BD77" i="16"/>
  <c r="BD122" i="16"/>
  <c r="AV122" i="16"/>
  <c r="AV77" i="16"/>
  <c r="AN77" i="16"/>
  <c r="AN122" i="16"/>
  <c r="BE121" i="16"/>
  <c r="BE76" i="16"/>
  <c r="AW76" i="16"/>
  <c r="AW121" i="16"/>
  <c r="AO121" i="16"/>
  <c r="AO76" i="16"/>
  <c r="BF75" i="16"/>
  <c r="BF120" i="16"/>
  <c r="AT75" i="16"/>
  <c r="AT120" i="16"/>
  <c r="BK119" i="16"/>
  <c r="BK74" i="16"/>
  <c r="BC74" i="16"/>
  <c r="BC119" i="16"/>
  <c r="AY74" i="16"/>
  <c r="AY119" i="16"/>
  <c r="AQ119" i="16"/>
  <c r="AQ74" i="16"/>
  <c r="BH73" i="16"/>
  <c r="BH118" i="16"/>
  <c r="AZ118" i="16"/>
  <c r="AZ73" i="16"/>
  <c r="AR73" i="16"/>
  <c r="AR118" i="16"/>
  <c r="BI117" i="16"/>
  <c r="BI72" i="16"/>
  <c r="BA72" i="16"/>
  <c r="BA117" i="16"/>
  <c r="BA135" i="16" s="1"/>
  <c r="AY5" i="12" s="1"/>
  <c r="AS117" i="16"/>
  <c r="AS72" i="16"/>
  <c r="BJ71" i="16"/>
  <c r="BJ116" i="16"/>
  <c r="BB116" i="16"/>
  <c r="BB71" i="16"/>
  <c r="AT71" i="16"/>
  <c r="AT116" i="16"/>
  <c r="BK115" i="16"/>
  <c r="BK70" i="16"/>
  <c r="BC70" i="16"/>
  <c r="BC115" i="16"/>
  <c r="AU115" i="16"/>
  <c r="AU70" i="16"/>
  <c r="BK25" i="16"/>
  <c r="BK69" i="16"/>
  <c r="BK114" i="16"/>
  <c r="BK47" i="16"/>
  <c r="BK91" i="16"/>
  <c r="BK137" i="16"/>
  <c r="BK160" i="16"/>
  <c r="BC25" i="16"/>
  <c r="BC114" i="16"/>
  <c r="BC137" i="16"/>
  <c r="BC47" i="16"/>
  <c r="BC69" i="16"/>
  <c r="AQ25" i="16"/>
  <c r="AQ114" i="16"/>
  <c r="AQ69" i="16"/>
  <c r="AQ137" i="16"/>
  <c r="AQ91" i="16"/>
  <c r="AQ160" i="16"/>
  <c r="BC183" i="16"/>
  <c r="AX203" i="16"/>
  <c r="AP203" i="16"/>
  <c r="BD179" i="16"/>
  <c r="BC202" i="16"/>
  <c r="AV179" i="16"/>
  <c r="BD201" i="16"/>
  <c r="AV201" i="16"/>
  <c r="BI200" i="16"/>
  <c r="BA200" i="16"/>
  <c r="AS200" i="16"/>
  <c r="BJ199" i="16"/>
  <c r="BB199" i="16"/>
  <c r="BK198" i="16"/>
  <c r="BC198" i="16"/>
  <c r="BD197" i="16"/>
  <c r="AV197" i="16"/>
  <c r="AY173" i="16"/>
  <c r="AY196" i="16" s="1"/>
  <c r="AU173" i="16"/>
  <c r="BJ172" i="16"/>
  <c r="BK195" i="16" s="1"/>
  <c r="BF195" i="16"/>
  <c r="AX172" i="16"/>
  <c r="AY195" i="16" s="1"/>
  <c r="AP172" i="16"/>
  <c r="AQ195" i="16" s="1"/>
  <c r="BG171" i="16"/>
  <c r="BH194" i="16" s="1"/>
  <c r="BG194" i="16"/>
  <c r="AU171" i="16"/>
  <c r="AV194" i="16" s="1"/>
  <c r="BD170" i="16"/>
  <c r="BE193" i="16" s="1"/>
  <c r="AV170" i="16"/>
  <c r="AW193" i="16" s="1"/>
  <c r="AN170" i="16"/>
  <c r="AO193" i="16" s="1"/>
  <c r="AY168" i="16"/>
  <c r="BK167" i="16"/>
  <c r="BK190" i="16"/>
  <c r="BC167" i="16"/>
  <c r="BD190" i="16" s="1"/>
  <c r="AU167" i="16"/>
  <c r="AV190" i="16" s="1"/>
  <c r="AU190" i="16"/>
  <c r="BH166" i="16"/>
  <c r="BI189" i="16" s="1"/>
  <c r="AZ166" i="16"/>
  <c r="BA189" i="16" s="1"/>
  <c r="AR166" i="16"/>
  <c r="AS189" i="16" s="1"/>
  <c r="BI165" i="16"/>
  <c r="BI188" i="16" s="1"/>
  <c r="AW165" i="16"/>
  <c r="AX188" i="16" s="1"/>
  <c r="AW188" i="16"/>
  <c r="AO165" i="16"/>
  <c r="AP188" i="16" s="1"/>
  <c r="BF164" i="16"/>
  <c r="BF187" i="16"/>
  <c r="AX164" i="16"/>
  <c r="AY187" i="16" s="1"/>
  <c r="AP164" i="16"/>
  <c r="AP187" i="16"/>
  <c r="BG158" i="16"/>
  <c r="BG186" i="16"/>
  <c r="AY158" i="16"/>
  <c r="AY186" i="16"/>
  <c r="AQ158" i="16"/>
  <c r="AQ186" i="16"/>
  <c r="BH162" i="16"/>
  <c r="BI185" i="16" s="1"/>
  <c r="BH158" i="16"/>
  <c r="AZ162" i="16"/>
  <c r="AZ158" i="16"/>
  <c r="AV162" i="16"/>
  <c r="AV185" i="16" s="1"/>
  <c r="AN162" i="16"/>
  <c r="BI158" i="16"/>
  <c r="BI184" i="16"/>
  <c r="AS158" i="16"/>
  <c r="AS184" i="16"/>
  <c r="AT47" i="16"/>
  <c r="AT91" i="16"/>
  <c r="AT69" i="16"/>
  <c r="AT160" i="16"/>
  <c r="AT114" i="16"/>
  <c r="AT137" i="16"/>
  <c r="AT183" i="16"/>
  <c r="BK183" i="16"/>
  <c r="AU183" i="16"/>
  <c r="BK179" i="16"/>
  <c r="BK202" i="16" s="1"/>
  <c r="AU179" i="16"/>
  <c r="BB173" i="16"/>
  <c r="BB196" i="16" s="1"/>
  <c r="AQ173" i="16"/>
  <c r="AQ196" i="16" s="1"/>
  <c r="BB172" i="16"/>
  <c r="BC195" i="16" s="1"/>
  <c r="AU185" i="16"/>
  <c r="AW158" i="16"/>
  <c r="AX137" i="16"/>
  <c r="AY91" i="16"/>
  <c r="BI77" i="16"/>
  <c r="BI122" i="16"/>
  <c r="BE77" i="16"/>
  <c r="BE122" i="16"/>
  <c r="AS77" i="16"/>
  <c r="AS122" i="16"/>
  <c r="AO77" i="16"/>
  <c r="AO122" i="16"/>
  <c r="BB76" i="16"/>
  <c r="BB121" i="16"/>
  <c r="AX76" i="16"/>
  <c r="AX121" i="16"/>
  <c r="BK75" i="16"/>
  <c r="BK120" i="16"/>
  <c r="BG75" i="16"/>
  <c r="BG120" i="16"/>
  <c r="AU75" i="16"/>
  <c r="AU120" i="16"/>
  <c r="AQ75" i="16"/>
  <c r="AQ120" i="16"/>
  <c r="BD74" i="16"/>
  <c r="BD119" i="16"/>
  <c r="AZ74" i="16"/>
  <c r="AZ119" i="16"/>
  <c r="AN74" i="16"/>
  <c r="AN119" i="16"/>
  <c r="BI73" i="16"/>
  <c r="BI118" i="16"/>
  <c r="AW73" i="16"/>
  <c r="AW118" i="16"/>
  <c r="AS73" i="16"/>
  <c r="AS118" i="16"/>
  <c r="BF72" i="16"/>
  <c r="BF117" i="16"/>
  <c r="BB72" i="16"/>
  <c r="BB117" i="16"/>
  <c r="AP72" i="16"/>
  <c r="AP117" i="16"/>
  <c r="BK71" i="16"/>
  <c r="BK116" i="16"/>
  <c r="AY71" i="16"/>
  <c r="AY116" i="16"/>
  <c r="AU71" i="16"/>
  <c r="AU116" i="16"/>
  <c r="BH70" i="16"/>
  <c r="BH115" i="16"/>
  <c r="BD70" i="16"/>
  <c r="BD115" i="16"/>
  <c r="AR70" i="16"/>
  <c r="AR115" i="16"/>
  <c r="AN70" i="16"/>
  <c r="AN115" i="16"/>
  <c r="BI112" i="16"/>
  <c r="BG4" i="12" s="1"/>
  <c r="BE112" i="16"/>
  <c r="BC4" i="12" s="1"/>
  <c r="BA112" i="16"/>
  <c r="AY4" i="12" s="1"/>
  <c r="AW112" i="16"/>
  <c r="AU4" i="12" s="1"/>
  <c r="AS112" i="16"/>
  <c r="AQ4" i="12" s="1"/>
  <c r="AO112" i="16"/>
  <c r="AM4" i="12" s="1"/>
  <c r="BI47" i="16"/>
  <c r="AS47" i="16"/>
  <c r="AW25" i="16"/>
  <c r="G137" i="16"/>
  <c r="K137" i="16"/>
  <c r="O137" i="16"/>
  <c r="S137" i="16"/>
  <c r="W137" i="16"/>
  <c r="AA137" i="16"/>
  <c r="AE137" i="16"/>
  <c r="AI137" i="16"/>
  <c r="AM137" i="16"/>
  <c r="G160" i="16"/>
  <c r="K160" i="16"/>
  <c r="O160" i="16"/>
  <c r="S160" i="16"/>
  <c r="W160" i="16"/>
  <c r="AA160" i="16"/>
  <c r="AE160" i="16"/>
  <c r="AI160" i="16"/>
  <c r="AM160" i="16"/>
  <c r="G183" i="16"/>
  <c r="K183" i="16"/>
  <c r="O183" i="16"/>
  <c r="S183" i="16"/>
  <c r="W183" i="16"/>
  <c r="AA183" i="16"/>
  <c r="AE183" i="16"/>
  <c r="AI183" i="16"/>
  <c r="AM183" i="16"/>
  <c r="F137" i="16"/>
  <c r="J137" i="16"/>
  <c r="N137" i="16"/>
  <c r="R137" i="16"/>
  <c r="V137" i="16"/>
  <c r="Z137" i="16"/>
  <c r="AD137" i="16"/>
  <c r="AH137" i="16"/>
  <c r="AL137" i="16"/>
  <c r="F160" i="16"/>
  <c r="J160" i="16"/>
  <c r="N160" i="16"/>
  <c r="R160" i="16"/>
  <c r="V160" i="16"/>
  <c r="Z160" i="16"/>
  <c r="AD160" i="16"/>
  <c r="AH160" i="16"/>
  <c r="AL160" i="16"/>
  <c r="E15" i="11"/>
  <c r="S125" i="16"/>
  <c r="S80" i="16"/>
  <c r="W125" i="16"/>
  <c r="W80" i="16"/>
  <c r="AA80" i="16"/>
  <c r="AA125" i="16"/>
  <c r="AI80" i="16"/>
  <c r="AI125" i="16"/>
  <c r="AM125" i="16"/>
  <c r="AM80" i="16"/>
  <c r="J126" i="16"/>
  <c r="J81" i="16"/>
  <c r="R126" i="16"/>
  <c r="R81" i="16"/>
  <c r="Z81" i="16"/>
  <c r="Z126" i="16"/>
  <c r="AH126" i="16"/>
  <c r="AH81" i="16"/>
  <c r="AL126" i="16"/>
  <c r="AL81" i="16"/>
  <c r="I127" i="16"/>
  <c r="I135" i="16" s="1"/>
  <c r="G5" i="12" s="1"/>
  <c r="I82" i="16"/>
  <c r="M127" i="16"/>
  <c r="M82" i="16"/>
  <c r="Q82" i="16"/>
  <c r="Q127" i="16"/>
  <c r="Y82" i="16"/>
  <c r="Y127" i="16"/>
  <c r="AC127" i="16"/>
  <c r="AC82" i="16"/>
  <c r="AK127" i="16"/>
  <c r="AK82" i="16"/>
  <c r="H83" i="16"/>
  <c r="H128" i="16"/>
  <c r="L128" i="16"/>
  <c r="L83" i="16"/>
  <c r="T128" i="16"/>
  <c r="T83" i="16"/>
  <c r="AB128" i="16"/>
  <c r="AB83" i="16"/>
  <c r="AJ83" i="16"/>
  <c r="AJ128" i="16"/>
  <c r="G129" i="16"/>
  <c r="G84" i="16"/>
  <c r="K129" i="16"/>
  <c r="K84" i="16"/>
  <c r="S129" i="16"/>
  <c r="S84" i="16"/>
  <c r="W129" i="16"/>
  <c r="W135" i="16" s="1"/>
  <c r="U5" i="12" s="1"/>
  <c r="W84" i="16"/>
  <c r="AA84" i="16"/>
  <c r="AA129" i="16"/>
  <c r="AI84" i="16"/>
  <c r="AI129" i="16"/>
  <c r="AM129" i="16"/>
  <c r="AM84" i="16"/>
  <c r="J130" i="16"/>
  <c r="J85" i="16"/>
  <c r="R130" i="16"/>
  <c r="R85" i="16"/>
  <c r="Z85" i="16"/>
  <c r="Z130" i="16"/>
  <c r="AH130" i="16"/>
  <c r="AH85" i="16"/>
  <c r="AL130" i="16"/>
  <c r="AL85" i="16"/>
  <c r="I131" i="16"/>
  <c r="I86" i="16"/>
  <c r="M131" i="16"/>
  <c r="M86" i="16"/>
  <c r="Q86" i="16"/>
  <c r="Q131" i="16"/>
  <c r="Y86" i="16"/>
  <c r="Y131" i="16"/>
  <c r="AC131" i="16"/>
  <c r="AC86" i="16"/>
  <c r="AK131" i="16"/>
  <c r="AK86" i="16"/>
  <c r="L132" i="16"/>
  <c r="L87" i="16"/>
  <c r="P132" i="16"/>
  <c r="P87" i="16"/>
  <c r="T132" i="16"/>
  <c r="T87" i="16"/>
  <c r="X87" i="16"/>
  <c r="X132" i="16"/>
  <c r="AB132" i="16"/>
  <c r="AB87" i="16"/>
  <c r="AF132" i="16"/>
  <c r="AF87" i="16"/>
  <c r="G133" i="16"/>
  <c r="G88" i="16"/>
  <c r="K133" i="16"/>
  <c r="K88" i="16"/>
  <c r="O133" i="16"/>
  <c r="O88" i="16"/>
  <c r="S133" i="16"/>
  <c r="S88" i="16"/>
  <c r="AA133" i="16"/>
  <c r="AA88" i="16"/>
  <c r="AE133" i="16"/>
  <c r="AE88" i="16"/>
  <c r="AI88" i="16"/>
  <c r="AI133" i="16"/>
  <c r="AM133" i="16"/>
  <c r="AM88" i="16"/>
  <c r="F134" i="16"/>
  <c r="F89" i="16"/>
  <c r="J134" i="16"/>
  <c r="J89" i="16"/>
  <c r="R134" i="16"/>
  <c r="R89" i="16"/>
  <c r="V89" i="16"/>
  <c r="V134" i="16"/>
  <c r="Z134" i="16"/>
  <c r="Z89" i="16"/>
  <c r="AD134" i="16"/>
  <c r="AD89" i="16"/>
  <c r="AH134" i="16"/>
  <c r="AH89" i="16"/>
  <c r="AL134" i="16"/>
  <c r="AL89" i="16"/>
  <c r="E70" i="16"/>
  <c r="U70" i="16"/>
  <c r="AK70" i="16"/>
  <c r="P71" i="16"/>
  <c r="AF71" i="16"/>
  <c r="K72" i="16"/>
  <c r="AA72" i="16"/>
  <c r="J73" i="16"/>
  <c r="Z73" i="16"/>
  <c r="E74" i="16"/>
  <c r="U74" i="16"/>
  <c r="AK74" i="16"/>
  <c r="P75" i="16"/>
  <c r="AF75" i="16"/>
  <c r="K76" i="16"/>
  <c r="AA76" i="16"/>
  <c r="J77" i="16"/>
  <c r="Z77" i="16"/>
  <c r="E78" i="16"/>
  <c r="U78" i="16"/>
  <c r="AK78" i="16"/>
  <c r="P79" i="16"/>
  <c r="AF79" i="16"/>
  <c r="K80" i="16"/>
  <c r="AG115" i="16"/>
  <c r="D116" i="16"/>
  <c r="AJ116" i="16"/>
  <c r="AG119" i="16"/>
  <c r="D120" i="16"/>
  <c r="AJ120" i="16"/>
  <c r="N122" i="16"/>
  <c r="D124" i="16"/>
  <c r="N126" i="16"/>
  <c r="D128" i="16"/>
  <c r="AF128" i="16"/>
  <c r="N130" i="16"/>
  <c r="D132" i="16"/>
  <c r="N115" i="16"/>
  <c r="N70" i="16"/>
  <c r="R115" i="16"/>
  <c r="R70" i="16"/>
  <c r="AD115" i="16"/>
  <c r="AD70" i="16"/>
  <c r="AH115" i="16"/>
  <c r="AH70" i="16"/>
  <c r="M116" i="16"/>
  <c r="M71" i="16"/>
  <c r="Q116" i="16"/>
  <c r="Q71" i="16"/>
  <c r="AC116" i="16"/>
  <c r="AC71" i="16"/>
  <c r="AG116" i="16"/>
  <c r="AG71" i="16"/>
  <c r="H117" i="16"/>
  <c r="H72" i="16"/>
  <c r="L117" i="16"/>
  <c r="L72" i="16"/>
  <c r="X117" i="16"/>
  <c r="X72" i="16"/>
  <c r="AB117" i="16"/>
  <c r="AB72" i="16"/>
  <c r="G118" i="16"/>
  <c r="G73" i="16"/>
  <c r="S118" i="16"/>
  <c r="S73" i="16"/>
  <c r="W118" i="16"/>
  <c r="W73" i="16"/>
  <c r="AI118" i="16"/>
  <c r="AI73" i="16"/>
  <c r="AM118" i="16"/>
  <c r="AM73" i="16"/>
  <c r="N119" i="16"/>
  <c r="N74" i="16"/>
  <c r="R119" i="16"/>
  <c r="R74" i="16"/>
  <c r="AD119" i="16"/>
  <c r="AD74" i="16"/>
  <c r="AH119" i="16"/>
  <c r="AH74" i="16"/>
  <c r="M120" i="16"/>
  <c r="M75" i="16"/>
  <c r="Q120" i="16"/>
  <c r="Q75" i="16"/>
  <c r="AC120" i="16"/>
  <c r="AC75" i="16"/>
  <c r="AG120" i="16"/>
  <c r="AG75" i="16"/>
  <c r="H121" i="16"/>
  <c r="H76" i="16"/>
  <c r="L121" i="16"/>
  <c r="L76" i="16"/>
  <c r="X121" i="16"/>
  <c r="X76" i="16"/>
  <c r="AB121" i="16"/>
  <c r="AB76" i="16"/>
  <c r="G122" i="16"/>
  <c r="G135" i="16" s="1"/>
  <c r="E5" i="12" s="1"/>
  <c r="G77" i="16"/>
  <c r="K122" i="16"/>
  <c r="K77" i="16"/>
  <c r="S122" i="16"/>
  <c r="S77" i="16"/>
  <c r="W122" i="16"/>
  <c r="W77" i="16"/>
  <c r="AE122" i="16"/>
  <c r="AE77" i="16"/>
  <c r="AM122" i="16"/>
  <c r="AM77" i="16"/>
  <c r="J123" i="16"/>
  <c r="J78" i="16"/>
  <c r="R123" i="16"/>
  <c r="R78" i="16"/>
  <c r="V123" i="16"/>
  <c r="V135" i="16" s="1"/>
  <c r="T5" i="12" s="1"/>
  <c r="V78" i="16"/>
  <c r="AD123" i="16"/>
  <c r="AD78" i="16"/>
  <c r="AH123" i="16"/>
  <c r="AH78" i="16"/>
  <c r="AL123" i="16"/>
  <c r="AL78" i="16"/>
  <c r="E124" i="16"/>
  <c r="E79" i="16"/>
  <c r="M124" i="16"/>
  <c r="M79" i="16"/>
  <c r="Q124" i="16"/>
  <c r="Q79" i="16"/>
  <c r="U124" i="16"/>
  <c r="U79" i="16"/>
  <c r="AC124" i="16"/>
  <c r="AC79" i="16"/>
  <c r="AG124" i="16"/>
  <c r="AG79" i="16"/>
  <c r="D125" i="16"/>
  <c r="D80" i="16"/>
  <c r="L125" i="16"/>
  <c r="L80" i="16"/>
  <c r="T125" i="16"/>
  <c r="T80" i="16"/>
  <c r="AB125" i="16"/>
  <c r="AB80" i="16"/>
  <c r="AF125" i="16"/>
  <c r="AF80" i="16"/>
  <c r="G126" i="16"/>
  <c r="G81" i="16"/>
  <c r="K126" i="16"/>
  <c r="K81" i="16"/>
  <c r="S126" i="16"/>
  <c r="S81" i="16"/>
  <c r="W126" i="16"/>
  <c r="W81" i="16"/>
  <c r="AE126" i="16"/>
  <c r="AE81" i="16"/>
  <c r="AM126" i="16"/>
  <c r="AM81" i="16"/>
  <c r="J127" i="16"/>
  <c r="J82" i="16"/>
  <c r="R127" i="16"/>
  <c r="R82" i="16"/>
  <c r="V127" i="16"/>
  <c r="V82" i="16"/>
  <c r="AD127" i="16"/>
  <c r="AD82" i="16"/>
  <c r="AH127" i="16"/>
  <c r="AH82" i="16"/>
  <c r="AL127" i="16"/>
  <c r="AL82" i="16"/>
  <c r="E128" i="16"/>
  <c r="E83" i="16"/>
  <c r="M128" i="16"/>
  <c r="M83" i="16"/>
  <c r="Q128" i="16"/>
  <c r="Q83" i="16"/>
  <c r="U128" i="16"/>
  <c r="U83" i="16"/>
  <c r="AC128" i="16"/>
  <c r="AC83" i="16"/>
  <c r="Q70" i="16"/>
  <c r="L71" i="16"/>
  <c r="AB71" i="16"/>
  <c r="G72" i="16"/>
  <c r="W72" i="16"/>
  <c r="AM72" i="16"/>
  <c r="F73" i="16"/>
  <c r="V73" i="16"/>
  <c r="AL73" i="16"/>
  <c r="Q74" i="16"/>
  <c r="L75" i="16"/>
  <c r="AB75" i="16"/>
  <c r="G76" i="16"/>
  <c r="W76" i="16"/>
  <c r="AM76" i="16"/>
  <c r="F77" i="16"/>
  <c r="V77" i="16"/>
  <c r="AL77" i="16"/>
  <c r="Q78" i="16"/>
  <c r="AG78" i="16"/>
  <c r="L79" i="16"/>
  <c r="AB79" i="16"/>
  <c r="G80" i="16"/>
  <c r="Z115" i="16"/>
  <c r="E116" i="16"/>
  <c r="AK116" i="16"/>
  <c r="T117" i="16"/>
  <c r="AE117" i="16"/>
  <c r="K118" i="16"/>
  <c r="Z119" i="16"/>
  <c r="E120" i="16"/>
  <c r="AK120" i="16"/>
  <c r="T121" i="16"/>
  <c r="AE121" i="16"/>
  <c r="O122" i="16"/>
  <c r="AD122" i="16"/>
  <c r="I124" i="16"/>
  <c r="X124" i="16"/>
  <c r="AK124" i="16"/>
  <c r="O125" i="16"/>
  <c r="O126" i="16"/>
  <c r="AD126" i="16"/>
  <c r="E127" i="16"/>
  <c r="AG127" i="16"/>
  <c r="I128" i="16"/>
  <c r="X128" i="16"/>
  <c r="O129" i="16"/>
  <c r="AD130" i="16"/>
  <c r="E131" i="16"/>
  <c r="AG131" i="16"/>
  <c r="H132" i="16"/>
  <c r="M70" i="16"/>
  <c r="S70" i="16"/>
  <c r="AC70" i="16"/>
  <c r="AI70" i="16"/>
  <c r="H71" i="16"/>
  <c r="X71" i="16"/>
  <c r="AD71" i="16"/>
  <c r="S72" i="16"/>
  <c r="Y72" i="16"/>
  <c r="AI72" i="16"/>
  <c r="H73" i="16"/>
  <c r="R73" i="16"/>
  <c r="X73" i="16"/>
  <c r="AH73" i="16"/>
  <c r="M74" i="16"/>
  <c r="S74" i="16"/>
  <c r="AC74" i="16"/>
  <c r="AI74" i="16"/>
  <c r="H75" i="16"/>
  <c r="X75" i="16"/>
  <c r="AD75" i="16"/>
  <c r="S76" i="16"/>
  <c r="Y76" i="16"/>
  <c r="AI76" i="16"/>
  <c r="H77" i="16"/>
  <c r="R77" i="16"/>
  <c r="X77" i="16"/>
  <c r="AH77" i="16"/>
  <c r="M78" i="16"/>
  <c r="AC78" i="16"/>
  <c r="AI78" i="16"/>
  <c r="H79" i="16"/>
  <c r="N79" i="16"/>
  <c r="AD79" i="16"/>
  <c r="H81" i="16"/>
  <c r="P81" i="16"/>
  <c r="X81" i="16"/>
  <c r="AF81" i="16"/>
  <c r="K82" i="16"/>
  <c r="AI82" i="16"/>
  <c r="F83" i="16"/>
  <c r="N83" i="16"/>
  <c r="V83" i="16"/>
  <c r="AD83" i="16"/>
  <c r="AL83" i="16"/>
  <c r="H85" i="16"/>
  <c r="P85" i="16"/>
  <c r="X85" i="16"/>
  <c r="AF85" i="16"/>
  <c r="K86" i="16"/>
  <c r="AI86" i="16"/>
  <c r="F87" i="16"/>
  <c r="N87" i="16"/>
  <c r="V87" i="16"/>
  <c r="AD87" i="16"/>
  <c r="AL87" i="16"/>
  <c r="H89" i="16"/>
  <c r="P89" i="16"/>
  <c r="X89" i="16"/>
  <c r="AF89" i="16"/>
  <c r="G138" i="16"/>
  <c r="G184" i="16" s="1"/>
  <c r="G112" i="16"/>
  <c r="E4" i="12" s="1"/>
  <c r="K138" i="16"/>
  <c r="K184" i="16" s="1"/>
  <c r="O138" i="16"/>
  <c r="S184" i="16"/>
  <c r="S138" i="16"/>
  <c r="S112" i="16"/>
  <c r="Q4" i="12" s="1"/>
  <c r="W138" i="16"/>
  <c r="W112" i="16"/>
  <c r="U4" i="12" s="1"/>
  <c r="AA138" i="16"/>
  <c r="AE138" i="16"/>
  <c r="AE184" i="16" s="1"/>
  <c r="AI138" i="16"/>
  <c r="AI184" i="16" s="1"/>
  <c r="AI112" i="16"/>
  <c r="AG4" i="12" s="1"/>
  <c r="AM184" i="16"/>
  <c r="AM112" i="16"/>
  <c r="AK4" i="12" s="1"/>
  <c r="F162" i="16"/>
  <c r="F139" i="16"/>
  <c r="J139" i="16"/>
  <c r="R162" i="16"/>
  <c r="R185" i="16" s="1"/>
  <c r="R139" i="16"/>
  <c r="V139" i="16"/>
  <c r="Z139" i="16"/>
  <c r="Z162" i="16" s="1"/>
  <c r="AH139" i="16"/>
  <c r="AL139" i="16"/>
  <c r="AL162" i="16" s="1"/>
  <c r="E140" i="16"/>
  <c r="E186" i="16" s="1"/>
  <c r="I140" i="16"/>
  <c r="I186" i="16" s="1"/>
  <c r="M186" i="16"/>
  <c r="M140" i="16"/>
  <c r="Q140" i="16"/>
  <c r="Q186" i="16" s="1"/>
  <c r="U186" i="16"/>
  <c r="U140" i="16"/>
  <c r="Y140" i="16"/>
  <c r="Y186" i="16" s="1"/>
  <c r="AG186" i="16"/>
  <c r="AG140" i="16"/>
  <c r="AK140" i="16"/>
  <c r="AK186" i="16" s="1"/>
  <c r="H141" i="16"/>
  <c r="H164" i="16" s="1"/>
  <c r="H187" i="16" s="1"/>
  <c r="L141" i="16"/>
  <c r="P141" i="16"/>
  <c r="T164" i="16"/>
  <c r="X141" i="16"/>
  <c r="AB141" i="16"/>
  <c r="AF141" i="16"/>
  <c r="AF164" i="16" s="1"/>
  <c r="AJ141" i="16"/>
  <c r="AJ164" i="16" s="1"/>
  <c r="AJ187" i="16" s="1"/>
  <c r="G142" i="16"/>
  <c r="K142" i="16"/>
  <c r="K165" i="16"/>
  <c r="O165" i="16"/>
  <c r="O142" i="16"/>
  <c r="S142" i="16"/>
  <c r="S165" i="16" s="1"/>
  <c r="W142" i="16"/>
  <c r="W165" i="16" s="1"/>
  <c r="AA165" i="16"/>
  <c r="AA142" i="16"/>
  <c r="AE142" i="16"/>
  <c r="AI142" i="16"/>
  <c r="AM165" i="16"/>
  <c r="F143" i="16"/>
  <c r="F166" i="16"/>
  <c r="J143" i="16"/>
  <c r="R143" i="16"/>
  <c r="R166" i="16" s="1"/>
  <c r="V143" i="16"/>
  <c r="Z143" i="16"/>
  <c r="Z166" i="16" s="1"/>
  <c r="AH143" i="16"/>
  <c r="AL166" i="16"/>
  <c r="AL143" i="16"/>
  <c r="E144" i="16"/>
  <c r="E167" i="16" s="1"/>
  <c r="I144" i="16"/>
  <c r="I167" i="16" s="1"/>
  <c r="M144" i="16"/>
  <c r="Q144" i="16"/>
  <c r="Q167" i="16" s="1"/>
  <c r="U144" i="16"/>
  <c r="U167" i="16" s="1"/>
  <c r="U190" i="16" s="1"/>
  <c r="Y144" i="16"/>
  <c r="Y167" i="16" s="1"/>
  <c r="Z190" i="16" s="1"/>
  <c r="AG167" i="16"/>
  <c r="AG144" i="16"/>
  <c r="AK144" i="16"/>
  <c r="AK167" i="16"/>
  <c r="H145" i="16"/>
  <c r="L145" i="16"/>
  <c r="L168" i="16" s="1"/>
  <c r="P145" i="16"/>
  <c r="Q168" i="16" s="1"/>
  <c r="X145" i="16"/>
  <c r="AB145" i="16"/>
  <c r="AC168" i="16" s="1"/>
  <c r="AF145" i="16"/>
  <c r="AJ145" i="16"/>
  <c r="AJ191" i="16" s="1"/>
  <c r="G146" i="16"/>
  <c r="G192" i="16" s="1"/>
  <c r="K192" i="16"/>
  <c r="K146" i="16"/>
  <c r="O146" i="16"/>
  <c r="O192" i="16" s="1"/>
  <c r="S192" i="16"/>
  <c r="S146" i="16"/>
  <c r="W146" i="16"/>
  <c r="W192" i="16" s="1"/>
  <c r="AA146" i="16"/>
  <c r="AA192" i="16" s="1"/>
  <c r="AE146" i="16"/>
  <c r="AE192" i="16" s="1"/>
  <c r="AI146" i="16"/>
  <c r="AI192" i="16" s="1"/>
  <c r="AM192" i="16"/>
  <c r="F170" i="16"/>
  <c r="F147" i="16"/>
  <c r="J147" i="16"/>
  <c r="J170" i="16" s="1"/>
  <c r="R147" i="16"/>
  <c r="R170" i="16" s="1"/>
  <c r="V147" i="16"/>
  <c r="Z147" i="16"/>
  <c r="Z170" i="16" s="1"/>
  <c r="AH147" i="16"/>
  <c r="AL170" i="16"/>
  <c r="AL147" i="16"/>
  <c r="E148" i="16"/>
  <c r="E171" i="16" s="1"/>
  <c r="I148" i="16"/>
  <c r="I171" i="16" s="1"/>
  <c r="M148" i="16"/>
  <c r="Q171" i="16"/>
  <c r="Q148" i="16"/>
  <c r="U148" i="16"/>
  <c r="U171" i="16" s="1"/>
  <c r="Y148" i="16"/>
  <c r="AG171" i="16"/>
  <c r="AG148" i="16"/>
  <c r="AK148" i="16"/>
  <c r="H149" i="16"/>
  <c r="H172" i="16" s="1"/>
  <c r="H195" i="16" s="1"/>
  <c r="L149" i="16"/>
  <c r="L172" i="16" s="1"/>
  <c r="P149" i="16"/>
  <c r="P172" i="16" s="1"/>
  <c r="T172" i="16"/>
  <c r="T195" i="16" s="1"/>
  <c r="X149" i="16"/>
  <c r="AB149" i="16"/>
  <c r="AB172" i="16" s="1"/>
  <c r="AF149" i="16"/>
  <c r="AF172" i="16" s="1"/>
  <c r="AJ149" i="16"/>
  <c r="AJ172" i="16" s="1"/>
  <c r="G150" i="16"/>
  <c r="K150" i="16"/>
  <c r="O150" i="16"/>
  <c r="S150" i="16"/>
  <c r="W150" i="16"/>
  <c r="AA150" i="16"/>
  <c r="AE150" i="16"/>
  <c r="AI150" i="16"/>
  <c r="F151" i="16"/>
  <c r="J151" i="16"/>
  <c r="R151" i="16"/>
  <c r="R174" i="16" s="1"/>
  <c r="V151" i="16"/>
  <c r="Z174" i="16"/>
  <c r="Z151" i="16"/>
  <c r="AH151" i="16"/>
  <c r="AL174" i="16"/>
  <c r="AL151" i="16"/>
  <c r="E152" i="16"/>
  <c r="E175" i="16" s="1"/>
  <c r="E198" i="16" s="1"/>
  <c r="I152" i="16"/>
  <c r="I175" i="16" s="1"/>
  <c r="M152" i="16"/>
  <c r="Q152" i="16"/>
  <c r="U152" i="16"/>
  <c r="Y152" i="16"/>
  <c r="AG152" i="16"/>
  <c r="AG175" i="16" s="1"/>
  <c r="AK152" i="16"/>
  <c r="H153" i="16"/>
  <c r="L153" i="16"/>
  <c r="P176" i="16"/>
  <c r="P199" i="16" s="1"/>
  <c r="P153" i="16"/>
  <c r="T176" i="16"/>
  <c r="X153" i="16"/>
  <c r="AB176" i="16"/>
  <c r="AB153" i="16"/>
  <c r="AF153" i="16"/>
  <c r="AF176" i="16" s="1"/>
  <c r="AG199" i="16" s="1"/>
  <c r="AJ153" i="16"/>
  <c r="G154" i="16"/>
  <c r="K154" i="16"/>
  <c r="O177" i="16"/>
  <c r="O154" i="16"/>
  <c r="S154" i="16"/>
  <c r="S177" i="16" s="1"/>
  <c r="W154" i="16"/>
  <c r="AA177" i="16"/>
  <c r="AA154" i="16"/>
  <c r="AE154" i="16"/>
  <c r="AE177" i="16" s="1"/>
  <c r="AI154" i="16"/>
  <c r="AI177" i="16" s="1"/>
  <c r="AM177" i="16"/>
  <c r="F155" i="16"/>
  <c r="F178" i="16" s="1"/>
  <c r="F201" i="16" s="1"/>
  <c r="J155" i="16"/>
  <c r="J178" i="16" s="1"/>
  <c r="R155" i="16"/>
  <c r="R178" i="16" s="1"/>
  <c r="R201" i="16" s="1"/>
  <c r="V155" i="16"/>
  <c r="Z155" i="16"/>
  <c r="AH155" i="16"/>
  <c r="AL155" i="16"/>
  <c r="E156" i="16"/>
  <c r="I156" i="16"/>
  <c r="M156" i="16"/>
  <c r="Q156" i="16"/>
  <c r="U156" i="16"/>
  <c r="U179" i="16" s="1"/>
  <c r="Y156" i="16"/>
  <c r="AG156" i="16"/>
  <c r="AK156" i="16"/>
  <c r="AL179" i="16" s="1"/>
  <c r="H157" i="16"/>
  <c r="H180" i="16" s="1"/>
  <c r="H203" i="16" s="1"/>
  <c r="L180" i="16"/>
  <c r="L157" i="16"/>
  <c r="P157" i="16"/>
  <c r="P180" i="16" s="1"/>
  <c r="T180" i="16"/>
  <c r="X180" i="16"/>
  <c r="X157" i="16"/>
  <c r="AB157" i="16"/>
  <c r="AF157" i="16"/>
  <c r="AJ203" i="16"/>
  <c r="AJ180" i="16"/>
  <c r="AJ157" i="16"/>
  <c r="D112" i="16"/>
  <c r="B4" i="12" s="1"/>
  <c r="O112" i="16"/>
  <c r="M4" i="12" s="1"/>
  <c r="Z112" i="16"/>
  <c r="X4" i="12" s="1"/>
  <c r="AJ112" i="16"/>
  <c r="AH4" i="12" s="1"/>
  <c r="F115" i="16"/>
  <c r="AL115" i="16"/>
  <c r="AL135" i="16" s="1"/>
  <c r="AJ5" i="12" s="1"/>
  <c r="I116" i="16"/>
  <c r="T116" i="16"/>
  <c r="U117" i="16"/>
  <c r="AF117" i="16"/>
  <c r="AF135" i="16" s="1"/>
  <c r="AD5" i="12" s="1"/>
  <c r="D118" i="16"/>
  <c r="O118" i="16"/>
  <c r="AJ118" i="16"/>
  <c r="F119" i="16"/>
  <c r="AL119" i="16"/>
  <c r="I120" i="16"/>
  <c r="T120" i="16"/>
  <c r="U121" i="16"/>
  <c r="AF121" i="16"/>
  <c r="T122" i="16"/>
  <c r="AI122" i="16"/>
  <c r="F123" i="16"/>
  <c r="J124" i="16"/>
  <c r="Y124" i="16"/>
  <c r="P125" i="16"/>
  <c r="P135" i="16" s="1"/>
  <c r="N5" i="12" s="1"/>
  <c r="AE125" i="16"/>
  <c r="F126" i="16"/>
  <c r="AI126" i="16"/>
  <c r="F127" i="16"/>
  <c r="U127" i="16"/>
  <c r="Y128" i="16"/>
  <c r="AE129" i="16"/>
  <c r="F130" i="16"/>
  <c r="U131" i="16"/>
  <c r="AJ132" i="16"/>
  <c r="W133" i="16"/>
  <c r="AD139" i="16"/>
  <c r="AD162" i="16" s="1"/>
  <c r="D141" i="16"/>
  <c r="AD143" i="16"/>
  <c r="AD166" i="16" s="1"/>
  <c r="D145" i="16"/>
  <c r="AD147" i="16"/>
  <c r="AD170" i="16" s="1"/>
  <c r="D149" i="16"/>
  <c r="AD151" i="16"/>
  <c r="AD174" i="16" s="1"/>
  <c r="AD197" i="16" s="1"/>
  <c r="D153" i="16"/>
  <c r="D176" i="16" s="1"/>
  <c r="D199" i="16" s="1"/>
  <c r="AD155" i="16"/>
  <c r="AD178" i="16" s="1"/>
  <c r="D157" i="16"/>
  <c r="D70" i="16"/>
  <c r="I70" i="16"/>
  <c r="T70" i="16"/>
  <c r="Y70" i="16"/>
  <c r="AE70" i="16"/>
  <c r="AJ70" i="16"/>
  <c r="J71" i="16"/>
  <c r="O71" i="16"/>
  <c r="AE71" i="16"/>
  <c r="J72" i="16"/>
  <c r="O72" i="16"/>
  <c r="Z72" i="16"/>
  <c r="I73" i="16"/>
  <c r="N73" i="16"/>
  <c r="Y73" i="16"/>
  <c r="AD73" i="16"/>
  <c r="D74" i="16"/>
  <c r="I74" i="16"/>
  <c r="T74" i="16"/>
  <c r="Y74" i="16"/>
  <c r="AE74" i="16"/>
  <c r="AJ74" i="16"/>
  <c r="J75" i="16"/>
  <c r="O75" i="16"/>
  <c r="AE75" i="16"/>
  <c r="J76" i="16"/>
  <c r="O76" i="16"/>
  <c r="Z76" i="16"/>
  <c r="D77" i="16"/>
  <c r="I77" i="16"/>
  <c r="Y77" i="16"/>
  <c r="AJ77" i="16"/>
  <c r="D78" i="16"/>
  <c r="I78" i="16"/>
  <c r="O78" i="16"/>
  <c r="T78" i="16"/>
  <c r="Y78" i="16"/>
  <c r="AE78" i="16"/>
  <c r="AJ78" i="16"/>
  <c r="O79" i="16"/>
  <c r="T79" i="16"/>
  <c r="Z79" i="16"/>
  <c r="AE79" i="16"/>
  <c r="AJ79" i="16"/>
  <c r="E80" i="16"/>
  <c r="J80" i="16"/>
  <c r="Q80" i="16"/>
  <c r="Y80" i="16"/>
  <c r="AG80" i="16"/>
  <c r="I81" i="16"/>
  <c r="Q81" i="16"/>
  <c r="Y81" i="16"/>
  <c r="AG81" i="16"/>
  <c r="D82" i="16"/>
  <c r="L82" i="16"/>
  <c r="T82" i="16"/>
  <c r="AB82" i="16"/>
  <c r="AJ82" i="16"/>
  <c r="G83" i="16"/>
  <c r="O83" i="16"/>
  <c r="W83" i="16"/>
  <c r="AE83" i="16"/>
  <c r="AM83" i="16"/>
  <c r="Q84" i="16"/>
  <c r="Y84" i="16"/>
  <c r="AG84" i="16"/>
  <c r="I85" i="16"/>
  <c r="Q85" i="16"/>
  <c r="Y85" i="16"/>
  <c r="AG85" i="16"/>
  <c r="D86" i="16"/>
  <c r="L86" i="16"/>
  <c r="T86" i="16"/>
  <c r="AB86" i="16"/>
  <c r="AJ86" i="16"/>
  <c r="G87" i="16"/>
  <c r="O87" i="16"/>
  <c r="W87" i="16"/>
  <c r="AE87" i="16"/>
  <c r="AM87" i="16"/>
  <c r="Q88" i="16"/>
  <c r="Y88" i="16"/>
  <c r="AG88" i="16"/>
  <c r="I89" i="16"/>
  <c r="Q89" i="16"/>
  <c r="Y89" i="16"/>
  <c r="AG89" i="16"/>
  <c r="D138" i="16"/>
  <c r="D184" i="16" s="1"/>
  <c r="H138" i="16"/>
  <c r="H112" i="16"/>
  <c r="F4" i="12" s="1"/>
  <c r="L138" i="16"/>
  <c r="L184" i="16" s="1"/>
  <c r="L112" i="16"/>
  <c r="J4" i="12" s="1"/>
  <c r="P184" i="16"/>
  <c r="P138" i="16"/>
  <c r="T138" i="16"/>
  <c r="T184" i="16"/>
  <c r="X184" i="16"/>
  <c r="X138" i="16"/>
  <c r="X112" i="16"/>
  <c r="V4" i="12" s="1"/>
  <c r="AB138" i="16"/>
  <c r="AB112" i="16"/>
  <c r="Z4" i="12" s="1"/>
  <c r="AF138" i="16"/>
  <c r="AF184" i="16"/>
  <c r="AJ184" i="16"/>
  <c r="AJ138" i="16"/>
  <c r="G139" i="16"/>
  <c r="K139" i="16"/>
  <c r="O162" i="16"/>
  <c r="O139" i="16"/>
  <c r="S139" i="16"/>
  <c r="S162" i="16" s="1"/>
  <c r="W139" i="16"/>
  <c r="W162" i="16" s="1"/>
  <c r="AA139" i="16"/>
  <c r="AE139" i="16"/>
  <c r="AE162" i="16" s="1"/>
  <c r="AI162" i="16"/>
  <c r="AI139" i="16"/>
  <c r="AM139" i="16"/>
  <c r="F140" i="16"/>
  <c r="F186" i="16" s="1"/>
  <c r="J140" i="16"/>
  <c r="J186" i="16" s="1"/>
  <c r="N140" i="16"/>
  <c r="N186" i="16" s="1"/>
  <c r="R140" i="16"/>
  <c r="R186" i="16" s="1"/>
  <c r="V140" i="16"/>
  <c r="V186" i="16" s="1"/>
  <c r="Z140" i="16"/>
  <c r="Z186" i="16" s="1"/>
  <c r="AD186" i="16"/>
  <c r="AD140" i="16"/>
  <c r="AH140" i="16"/>
  <c r="AH186" i="16" s="1"/>
  <c r="AL140" i="16"/>
  <c r="AL186" i="16" s="1"/>
  <c r="E164" i="16"/>
  <c r="E141" i="16"/>
  <c r="I141" i="16"/>
  <c r="M141" i="16"/>
  <c r="Q164" i="16"/>
  <c r="Q141" i="16"/>
  <c r="U141" i="16"/>
  <c r="U164" i="16" s="1"/>
  <c r="U187" i="16" s="1"/>
  <c r="Y141" i="16"/>
  <c r="Y164" i="16" s="1"/>
  <c r="AC141" i="16"/>
  <c r="AG141" i="16"/>
  <c r="AG164" i="16" s="1"/>
  <c r="AK141" i="16"/>
  <c r="AK164" i="16" s="1"/>
  <c r="D142" i="16"/>
  <c r="H142" i="16"/>
  <c r="L142" i="16"/>
  <c r="L165" i="16" s="1"/>
  <c r="P142" i="16"/>
  <c r="P165" i="16" s="1"/>
  <c r="T142" i="16"/>
  <c r="X142" i="16"/>
  <c r="X165" i="16" s="1"/>
  <c r="AB142" i="16"/>
  <c r="AB165" i="16" s="1"/>
  <c r="AB188" i="16" s="1"/>
  <c r="AF142" i="16"/>
  <c r="AF165" i="16" s="1"/>
  <c r="AJ142" i="16"/>
  <c r="AJ165" i="16" s="1"/>
  <c r="G143" i="16"/>
  <c r="G166" i="16"/>
  <c r="G189" i="16" s="1"/>
  <c r="K143" i="16"/>
  <c r="K166" i="16" s="1"/>
  <c r="O166" i="16"/>
  <c r="O143" i="16"/>
  <c r="S143" i="16"/>
  <c r="S166" i="16" s="1"/>
  <c r="W143" i="16"/>
  <c r="W166" i="16" s="1"/>
  <c r="AA143" i="16"/>
  <c r="AE143" i="16"/>
  <c r="AE166" i="16" s="1"/>
  <c r="AI143" i="16"/>
  <c r="AM143" i="16"/>
  <c r="AM166" i="16" s="1"/>
  <c r="F144" i="16"/>
  <c r="F167" i="16" s="1"/>
  <c r="J144" i="16"/>
  <c r="J167" i="16"/>
  <c r="N144" i="16"/>
  <c r="R144" i="16"/>
  <c r="R167" i="16" s="1"/>
  <c r="V144" i="16"/>
  <c r="V167" i="16" s="1"/>
  <c r="Z144" i="16"/>
  <c r="Z167" i="16" s="1"/>
  <c r="AD144" i="16"/>
  <c r="AD167" i="16" s="1"/>
  <c r="AH144" i="16"/>
  <c r="AL144" i="16"/>
  <c r="AL167" i="16" s="1"/>
  <c r="E145" i="16"/>
  <c r="F168" i="16" s="1"/>
  <c r="I145" i="16"/>
  <c r="I168" i="16" s="1"/>
  <c r="M145" i="16"/>
  <c r="N168" i="16" s="1"/>
  <c r="Q145" i="16"/>
  <c r="U145" i="16"/>
  <c r="U168" i="16" s="1"/>
  <c r="Y145" i="16"/>
  <c r="AC145" i="16"/>
  <c r="AG145" i="16"/>
  <c r="AK145" i="16"/>
  <c r="D146" i="16"/>
  <c r="D192" i="16" s="1"/>
  <c r="H146" i="16"/>
  <c r="H192" i="16" s="1"/>
  <c r="L146" i="16"/>
  <c r="L192" i="16" s="1"/>
  <c r="P146" i="16"/>
  <c r="P192" i="16" s="1"/>
  <c r="T146" i="16"/>
  <c r="T192" i="16" s="1"/>
  <c r="X146" i="16"/>
  <c r="X192" i="16" s="1"/>
  <c r="AB146" i="16"/>
  <c r="AB192" i="16" s="1"/>
  <c r="AF192" i="16"/>
  <c r="AF146" i="16"/>
  <c r="AJ146" i="16"/>
  <c r="AJ192" i="16" s="1"/>
  <c r="G193" i="16"/>
  <c r="G170" i="16"/>
  <c r="G147" i="16"/>
  <c r="K147" i="16"/>
  <c r="K170" i="16" s="1"/>
  <c r="O147" i="16"/>
  <c r="S147" i="16"/>
  <c r="W147" i="16"/>
  <c r="W170" i="16" s="1"/>
  <c r="AA147" i="16"/>
  <c r="AA170" i="16" s="1"/>
  <c r="AE147" i="16"/>
  <c r="AE170" i="16"/>
  <c r="AI147" i="16"/>
  <c r="AM147" i="16"/>
  <c r="F171" i="16"/>
  <c r="F148" i="16"/>
  <c r="J148" i="16"/>
  <c r="J171" i="16" s="1"/>
  <c r="N148" i="16"/>
  <c r="N171" i="16" s="1"/>
  <c r="R171" i="16"/>
  <c r="R148" i="16"/>
  <c r="V148" i="16"/>
  <c r="Z148" i="16"/>
  <c r="Z171" i="16" s="1"/>
  <c r="AD148" i="16"/>
  <c r="AD171" i="16" s="1"/>
  <c r="AH148" i="16"/>
  <c r="AH171" i="16" s="1"/>
  <c r="AH194" i="16" s="1"/>
  <c r="AL148" i="16"/>
  <c r="E149" i="16"/>
  <c r="E172" i="16"/>
  <c r="I149" i="16"/>
  <c r="I172" i="16" s="1"/>
  <c r="M172" i="16"/>
  <c r="M149" i="16"/>
  <c r="Q149" i="16"/>
  <c r="Q172" i="16" s="1"/>
  <c r="U149" i="16"/>
  <c r="U172" i="16" s="1"/>
  <c r="U195" i="16" s="1"/>
  <c r="F112" i="16"/>
  <c r="D4" i="12" s="1"/>
  <c r="P112" i="16"/>
  <c r="N4" i="12" s="1"/>
  <c r="AA112" i="16"/>
  <c r="Y4" i="12" s="1"/>
  <c r="AL112" i="16"/>
  <c r="AJ4" i="12" s="1"/>
  <c r="J115" i="16"/>
  <c r="U116" i="16"/>
  <c r="D117" i="16"/>
  <c r="AJ117" i="16"/>
  <c r="AA118" i="16"/>
  <c r="J119" i="16"/>
  <c r="U120" i="16"/>
  <c r="D121" i="16"/>
  <c r="AJ121" i="16"/>
  <c r="Z123" i="16"/>
  <c r="H125" i="16"/>
  <c r="AJ125" i="16"/>
  <c r="V126" i="16"/>
  <c r="Z127" i="16"/>
  <c r="P128" i="16"/>
  <c r="V130" i="16"/>
  <c r="N134" i="16"/>
  <c r="N139" i="16"/>
  <c r="AC140" i="16"/>
  <c r="AC186" i="16" s="1"/>
  <c r="N143" i="16"/>
  <c r="N166" i="16" s="1"/>
  <c r="AC144" i="16"/>
  <c r="N147" i="16"/>
  <c r="N170" i="16" s="1"/>
  <c r="N193" i="16" s="1"/>
  <c r="AC148" i="16"/>
  <c r="N151" i="16"/>
  <c r="N174" i="16" s="1"/>
  <c r="AC152" i="16"/>
  <c r="AC175" i="16" s="1"/>
  <c r="N155" i="16"/>
  <c r="AC156" i="16"/>
  <c r="AD179" i="16" s="1"/>
  <c r="AA166" i="16"/>
  <c r="AG83" i="16"/>
  <c r="D84" i="16"/>
  <c r="L84" i="16"/>
  <c r="T84" i="16"/>
  <c r="AB84" i="16"/>
  <c r="AF84" i="16"/>
  <c r="G85" i="16"/>
  <c r="K85" i="16"/>
  <c r="S85" i="16"/>
  <c r="W85" i="16"/>
  <c r="AE85" i="16"/>
  <c r="AM85" i="16"/>
  <c r="J86" i="16"/>
  <c r="R86" i="16"/>
  <c r="V86" i="16"/>
  <c r="AD86" i="16"/>
  <c r="AH86" i="16"/>
  <c r="AL86" i="16"/>
  <c r="E87" i="16"/>
  <c r="I87" i="16"/>
  <c r="M87" i="16"/>
  <c r="Q87" i="16"/>
  <c r="U87" i="16"/>
  <c r="AG87" i="16"/>
  <c r="AK87" i="16"/>
  <c r="D88" i="16"/>
  <c r="H88" i="16"/>
  <c r="L88" i="16"/>
  <c r="P88" i="16"/>
  <c r="T88" i="16"/>
  <c r="X88" i="16"/>
  <c r="AF88" i="16"/>
  <c r="AJ88" i="16"/>
  <c r="G89" i="16"/>
  <c r="K89" i="16"/>
  <c r="O89" i="16"/>
  <c r="S89" i="16"/>
  <c r="W89" i="16"/>
  <c r="AE89" i="16"/>
  <c r="AI89" i="16"/>
  <c r="AM89" i="16"/>
  <c r="F138" i="16"/>
  <c r="F184" i="16" s="1"/>
  <c r="J184" i="16"/>
  <c r="N138" i="16"/>
  <c r="N184" i="16" s="1"/>
  <c r="V184" i="16"/>
  <c r="V138" i="16"/>
  <c r="Z184" i="16"/>
  <c r="AD138" i="16"/>
  <c r="AD184" i="16" s="1"/>
  <c r="AL138" i="16"/>
  <c r="AL184" i="16" s="1"/>
  <c r="E162" i="16"/>
  <c r="E139" i="16"/>
  <c r="M139" i="16"/>
  <c r="M162" i="16" s="1"/>
  <c r="Q162" i="16"/>
  <c r="U139" i="16"/>
  <c r="Y162" i="16"/>
  <c r="Y139" i="16"/>
  <c r="AC162" i="16"/>
  <c r="AG139" i="16"/>
  <c r="AG162" i="16" s="1"/>
  <c r="AK139" i="16"/>
  <c r="AK162" i="16" s="1"/>
  <c r="D140" i="16"/>
  <c r="D186" i="16" s="1"/>
  <c r="L186" i="16"/>
  <c r="L140" i="16"/>
  <c r="P140" i="16"/>
  <c r="P186" i="16" s="1"/>
  <c r="T186" i="16"/>
  <c r="X186" i="16"/>
  <c r="X140" i="16"/>
  <c r="AF140" i="16"/>
  <c r="AF186" i="16" s="1"/>
  <c r="G164" i="16"/>
  <c r="G187" i="16" s="1"/>
  <c r="K141" i="16"/>
  <c r="K164" i="16"/>
  <c r="O141" i="16"/>
  <c r="W164" i="16"/>
  <c r="W141" i="16"/>
  <c r="AA141" i="16"/>
  <c r="AE141" i="16"/>
  <c r="AI164" i="16"/>
  <c r="AI187" i="16" s="1"/>
  <c r="AM141" i="16"/>
  <c r="AM164" i="16" s="1"/>
  <c r="AN187" i="16" s="1"/>
  <c r="F142" i="16"/>
  <c r="F165" i="16" s="1"/>
  <c r="J165" i="16"/>
  <c r="N142" i="16"/>
  <c r="V142" i="16"/>
  <c r="V165" i="16" s="1"/>
  <c r="Z165" i="16"/>
  <c r="Z188" i="16" s="1"/>
  <c r="AD142" i="16"/>
  <c r="AD165" i="16" s="1"/>
  <c r="AL142" i="16"/>
  <c r="AL165" i="16" s="1"/>
  <c r="E143" i="16"/>
  <c r="M166" i="16"/>
  <c r="M143" i="16"/>
  <c r="Q166" i="16"/>
  <c r="U166" i="16"/>
  <c r="U143" i="16"/>
  <c r="Y143" i="16"/>
  <c r="Y166" i="16" s="1"/>
  <c r="Y189" i="16" s="1"/>
  <c r="AC166" i="16"/>
  <c r="AG166" i="16"/>
  <c r="AG143" i="16"/>
  <c r="AK143" i="16"/>
  <c r="AK166" i="16" s="1"/>
  <c r="D144" i="16"/>
  <c r="L144" i="16"/>
  <c r="L167" i="16" s="1"/>
  <c r="P144" i="16"/>
  <c r="T167" i="16"/>
  <c r="X144" i="16"/>
  <c r="X167" i="16" s="1"/>
  <c r="AF144" i="16"/>
  <c r="AF167" i="16" s="1"/>
  <c r="H168" i="16"/>
  <c r="K145" i="16"/>
  <c r="O145" i="16"/>
  <c r="O168" i="16" s="1"/>
  <c r="T168" i="16"/>
  <c r="X168" i="16"/>
  <c r="W145" i="16"/>
  <c r="AA145" i="16"/>
  <c r="AB168" i="16"/>
  <c r="AE145" i="16"/>
  <c r="AJ168" i="16"/>
  <c r="AM145" i="16"/>
  <c r="AN168" i="16" s="1"/>
  <c r="F192" i="16"/>
  <c r="F146" i="16"/>
  <c r="J192" i="16"/>
  <c r="N146" i="16"/>
  <c r="N192" i="16" s="1"/>
  <c r="V146" i="16"/>
  <c r="V192" i="16" s="1"/>
  <c r="Z192" i="16"/>
  <c r="AD146" i="16"/>
  <c r="AD192" i="16" s="1"/>
  <c r="AL146" i="16"/>
  <c r="AL192" i="16" s="1"/>
  <c r="E147" i="16"/>
  <c r="M170" i="16"/>
  <c r="M147" i="16"/>
  <c r="U147" i="16"/>
  <c r="U170" i="16" s="1"/>
  <c r="Y147" i="16"/>
  <c r="AC170" i="16"/>
  <c r="AG147" i="16"/>
  <c r="AG170" i="16" s="1"/>
  <c r="AG193" i="16" s="1"/>
  <c r="AK147" i="16"/>
  <c r="D148" i="16"/>
  <c r="L148" i="16"/>
  <c r="P148" i="16"/>
  <c r="X148" i="16"/>
  <c r="AF148" i="16"/>
  <c r="G172" i="16"/>
  <c r="K149" i="16"/>
  <c r="K172" i="16" s="1"/>
  <c r="O149" i="16"/>
  <c r="O172" i="16" s="1"/>
  <c r="S172" i="16"/>
  <c r="W149" i="16"/>
  <c r="W172" i="16" s="1"/>
  <c r="AA149" i="16"/>
  <c r="AA172" i="16" s="1"/>
  <c r="AE149" i="16"/>
  <c r="AI172" i="16"/>
  <c r="AI195" i="16" s="1"/>
  <c r="AM149" i="16"/>
  <c r="AM172" i="16" s="1"/>
  <c r="AN195" i="16" s="1"/>
  <c r="F150" i="16"/>
  <c r="G173" i="16" s="1"/>
  <c r="N150" i="16"/>
  <c r="O173" i="16" s="1"/>
  <c r="V150" i="16"/>
  <c r="AD150" i="16"/>
  <c r="AL150" i="16"/>
  <c r="AN173" i="16" s="1"/>
  <c r="AN196" i="16" s="1"/>
  <c r="E151" i="16"/>
  <c r="E174" i="16" s="1"/>
  <c r="M151" i="16"/>
  <c r="Q174" i="16"/>
  <c r="U151" i="16"/>
  <c r="U174" i="16" s="1"/>
  <c r="Y151" i="16"/>
  <c r="AC174" i="16"/>
  <c r="AG151" i="16"/>
  <c r="AG174" i="16" s="1"/>
  <c r="AK151" i="16"/>
  <c r="D198" i="16"/>
  <c r="D175" i="16"/>
  <c r="D152" i="16"/>
  <c r="L152" i="16"/>
  <c r="P175" i="16"/>
  <c r="P152" i="16"/>
  <c r="T175" i="16"/>
  <c r="T198" i="16" s="1"/>
  <c r="X152" i="16"/>
  <c r="AF152" i="16"/>
  <c r="AF175" i="16" s="1"/>
  <c r="G176" i="16"/>
  <c r="K153" i="16"/>
  <c r="O176" i="16"/>
  <c r="O153" i="16"/>
  <c r="S176" i="16"/>
  <c r="W153" i="16"/>
  <c r="W176" i="16" s="1"/>
  <c r="AA176" i="16"/>
  <c r="AA153" i="16"/>
  <c r="AE153" i="16"/>
  <c r="AI176" i="16"/>
  <c r="AM176" i="16"/>
  <c r="AM153" i="16"/>
  <c r="F154" i="16"/>
  <c r="J177" i="16"/>
  <c r="N177" i="16"/>
  <c r="N200" i="16" s="1"/>
  <c r="N154" i="16"/>
  <c r="V154" i="16"/>
  <c r="V177" i="16" s="1"/>
  <c r="Z177" i="16"/>
  <c r="Z200" i="16" s="1"/>
  <c r="AD154" i="16"/>
  <c r="AL154" i="16"/>
  <c r="AL177" i="16" s="1"/>
  <c r="AM200" i="16" s="1"/>
  <c r="M155" i="16"/>
  <c r="M178" i="16" s="1"/>
  <c r="Q178" i="16"/>
  <c r="U155" i="16"/>
  <c r="U178" i="16" s="1"/>
  <c r="Y178" i="16"/>
  <c r="Y201" i="16" s="1"/>
  <c r="Y155" i="16"/>
  <c r="AC178" i="16"/>
  <c r="AG155" i="16"/>
  <c r="AG178" i="16" s="1"/>
  <c r="AK178" i="16"/>
  <c r="AK155" i="16"/>
  <c r="D179" i="16"/>
  <c r="D202" i="16"/>
  <c r="D156" i="16"/>
  <c r="L156" i="16"/>
  <c r="P156" i="16"/>
  <c r="Q179" i="16" s="1"/>
  <c r="X156" i="16"/>
  <c r="Y179" i="16" s="1"/>
  <c r="AF156" i="16"/>
  <c r="G180" i="16"/>
  <c r="K157" i="16"/>
  <c r="K180" i="16" s="1"/>
  <c r="O180" i="16"/>
  <c r="O203" i="16" s="1"/>
  <c r="O157" i="16"/>
  <c r="S180" i="16"/>
  <c r="T203" i="16" s="1"/>
  <c r="W180" i="16"/>
  <c r="W157" i="16"/>
  <c r="AA157" i="16"/>
  <c r="AA180" i="16" s="1"/>
  <c r="AA203" i="16" s="1"/>
  <c r="AE157" i="16"/>
  <c r="AI180" i="16"/>
  <c r="AM157" i="16"/>
  <c r="AM180" i="16" s="1"/>
  <c r="N112" i="16"/>
  <c r="L4" i="12" s="1"/>
  <c r="AD112" i="16"/>
  <c r="AB4" i="12" s="1"/>
  <c r="AH138" i="16"/>
  <c r="I139" i="16"/>
  <c r="AB140" i="16"/>
  <c r="AB186" i="16" s="1"/>
  <c r="AH142" i="16"/>
  <c r="I143" i="16"/>
  <c r="AB144" i="16"/>
  <c r="AH146" i="16"/>
  <c r="AH192" i="16" s="1"/>
  <c r="I147" i="16"/>
  <c r="AB148" i="16"/>
  <c r="AB171" i="16" s="1"/>
  <c r="AH150" i="16"/>
  <c r="I151" i="16"/>
  <c r="I174" i="16" s="1"/>
  <c r="AB152" i="16"/>
  <c r="AB175" i="16" s="1"/>
  <c r="AH154" i="16"/>
  <c r="AH177" i="16" s="1"/>
  <c r="I155" i="16"/>
  <c r="AB156" i="16"/>
  <c r="AC179" i="16" s="1"/>
  <c r="S164" i="16"/>
  <c r="E184" i="16"/>
  <c r="E112" i="16"/>
  <c r="C4" i="12" s="1"/>
  <c r="I184" i="16"/>
  <c r="I138" i="16"/>
  <c r="I112" i="16"/>
  <c r="G4" i="12" s="1"/>
  <c r="M184" i="16"/>
  <c r="M112" i="16"/>
  <c r="K4" i="12" s="1"/>
  <c r="Q138" i="16"/>
  <c r="Q184" i="16" s="1"/>
  <c r="Q112" i="16"/>
  <c r="O4" i="12" s="1"/>
  <c r="U184" i="16"/>
  <c r="U138" i="16"/>
  <c r="U112" i="16"/>
  <c r="S4" i="12" s="1"/>
  <c r="Y184" i="16"/>
  <c r="Y112" i="16"/>
  <c r="W4" i="12" s="1"/>
  <c r="AC138" i="16"/>
  <c r="AC112" i="16"/>
  <c r="AA4" i="12" s="1"/>
  <c r="AG138" i="16"/>
  <c r="AG184" i="16" s="1"/>
  <c r="AG112" i="16"/>
  <c r="AE4" i="12" s="1"/>
  <c r="AK138" i="16"/>
  <c r="AK184" i="16" s="1"/>
  <c r="AK112" i="16"/>
  <c r="AI4" i="12" s="1"/>
  <c r="D162" i="16"/>
  <c r="D139" i="16"/>
  <c r="H162" i="16"/>
  <c r="L139" i="16"/>
  <c r="L162" i="16" s="1"/>
  <c r="P139" i="16"/>
  <c r="P162" i="16" s="1"/>
  <c r="T139" i="16"/>
  <c r="T162" i="16" s="1"/>
  <c r="AB162" i="16"/>
  <c r="AB139" i="16"/>
  <c r="AF139" i="16"/>
  <c r="AF162" i="16" s="1"/>
  <c r="G186" i="16"/>
  <c r="K186" i="16"/>
  <c r="K140" i="16"/>
  <c r="O186" i="16"/>
  <c r="S140" i="16"/>
  <c r="S186" i="16" s="1"/>
  <c r="AA140" i="16"/>
  <c r="AA186" i="16" s="1"/>
  <c r="AE186" i="16"/>
  <c r="AE140" i="16"/>
  <c r="AI186" i="16"/>
  <c r="AM140" i="16"/>
  <c r="AM186" i="16" s="1"/>
  <c r="F141" i="16"/>
  <c r="J141" i="16"/>
  <c r="J164" i="16" s="1"/>
  <c r="N164" i="16"/>
  <c r="R141" i="16"/>
  <c r="V141" i="16"/>
  <c r="V164" i="16" s="1"/>
  <c r="AD164" i="16"/>
  <c r="AD141" i="16"/>
  <c r="AH164" i="16"/>
  <c r="AH187" i="16" s="1"/>
  <c r="AL164" i="16"/>
  <c r="AL141" i="16"/>
  <c r="E165" i="16"/>
  <c r="I142" i="16"/>
  <c r="M165" i="16"/>
  <c r="Q142" i="16"/>
  <c r="Q165" i="16" s="1"/>
  <c r="U142" i="16"/>
  <c r="Y165" i="16"/>
  <c r="AC142" i="16"/>
  <c r="AG142" i="16"/>
  <c r="AK142" i="16"/>
  <c r="AK165" i="16" s="1"/>
  <c r="D166" i="16"/>
  <c r="D189" i="16" s="1"/>
  <c r="D143" i="16"/>
  <c r="L143" i="16"/>
  <c r="L166" i="16" s="1"/>
  <c r="P166" i="16"/>
  <c r="P189" i="16" s="1"/>
  <c r="P143" i="16"/>
  <c r="T143" i="16"/>
  <c r="T166" i="16" s="1"/>
  <c r="X166" i="16"/>
  <c r="AB166" i="16"/>
  <c r="AB189" i="16" s="1"/>
  <c r="AB143" i="16"/>
  <c r="AF143" i="16"/>
  <c r="AF166" i="16" s="1"/>
  <c r="G167" i="16"/>
  <c r="G190" i="16" s="1"/>
  <c r="K144" i="16"/>
  <c r="O167" i="16"/>
  <c r="S144" i="16"/>
  <c r="AA144" i="16"/>
  <c r="AA167" i="16" s="1"/>
  <c r="AA190" i="16" s="1"/>
  <c r="AE144" i="16"/>
  <c r="AI167" i="16"/>
  <c r="AM144" i="16"/>
  <c r="AM167" i="16" s="1"/>
  <c r="F145" i="16"/>
  <c r="G168" i="16" s="1"/>
  <c r="G191" i="16" s="1"/>
  <c r="J145" i="16"/>
  <c r="R145" i="16"/>
  <c r="V145" i="16"/>
  <c r="AD145" i="16"/>
  <c r="AD168" i="16" s="1"/>
  <c r="AI168" i="16"/>
  <c r="AL145" i="16"/>
  <c r="E192" i="16"/>
  <c r="I146" i="16"/>
  <c r="I192" i="16" s="1"/>
  <c r="M192" i="16"/>
  <c r="Q192" i="16"/>
  <c r="Q146" i="16"/>
  <c r="U146" i="16"/>
  <c r="U192" i="16" s="1"/>
  <c r="Y192" i="16"/>
  <c r="AC146" i="16"/>
  <c r="AC192" i="16" s="1"/>
  <c r="AG146" i="16"/>
  <c r="AG192" i="16" s="1"/>
  <c r="AK146" i="16"/>
  <c r="AK192" i="16" s="1"/>
  <c r="D147" i="16"/>
  <c r="H170" i="16"/>
  <c r="L147" i="16"/>
  <c r="P147" i="16"/>
  <c r="T170" i="16"/>
  <c r="T147" i="16"/>
  <c r="X170" i="16"/>
  <c r="AB170" i="16"/>
  <c r="AC193" i="16" s="1"/>
  <c r="AB147" i="16"/>
  <c r="AF147" i="16"/>
  <c r="AF170" i="16" s="1"/>
  <c r="AF193" i="16" s="1"/>
  <c r="G194" i="16"/>
  <c r="G171" i="16"/>
  <c r="K148" i="16"/>
  <c r="O171" i="16"/>
  <c r="S171" i="16"/>
  <c r="S194" i="16" s="1"/>
  <c r="S148" i="16"/>
  <c r="AA148" i="16"/>
  <c r="AA171" i="16" s="1"/>
  <c r="AA194" i="16" s="1"/>
  <c r="AE171" i="16"/>
  <c r="AE194" i="16" s="1"/>
  <c r="AE148" i="16"/>
  <c r="AI171" i="16"/>
  <c r="AM171" i="16"/>
  <c r="AN194" i="16" s="1"/>
  <c r="AM148" i="16"/>
  <c r="F149" i="16"/>
  <c r="F172" i="16" s="1"/>
  <c r="F195" i="16" s="1"/>
  <c r="J149" i="16"/>
  <c r="J172" i="16" s="1"/>
  <c r="N172" i="16"/>
  <c r="R149" i="16"/>
  <c r="R172" i="16" s="1"/>
  <c r="S195" i="16" s="1"/>
  <c r="V149" i="16"/>
  <c r="AD172" i="16"/>
  <c r="AD149" i="16"/>
  <c r="AH172" i="16"/>
  <c r="AL172" i="16"/>
  <c r="AL149" i="16"/>
  <c r="I150" i="16"/>
  <c r="Q150" i="16"/>
  <c r="U150" i="16"/>
  <c r="AA173" i="16"/>
  <c r="AC150" i="16"/>
  <c r="AI173" i="16"/>
  <c r="AG150" i="16"/>
  <c r="AK150" i="16"/>
  <c r="AM173" i="16" s="1"/>
  <c r="D151" i="16"/>
  <c r="D174" i="16" s="1"/>
  <c r="L174" i="16"/>
  <c r="L197" i="16" s="1"/>
  <c r="L151" i="16"/>
  <c r="P151" i="16"/>
  <c r="T151" i="16"/>
  <c r="X174" i="16"/>
  <c r="AB151" i="16"/>
  <c r="AF151" i="16"/>
  <c r="AF174" i="16" s="1"/>
  <c r="G175" i="16"/>
  <c r="K152" i="16"/>
  <c r="K175" i="16" s="1"/>
  <c r="O175" i="16"/>
  <c r="P198" i="16" s="1"/>
  <c r="S175" i="16"/>
  <c r="S152" i="16"/>
  <c r="AA152" i="16"/>
  <c r="AA175" i="16" s="1"/>
  <c r="AE152" i="16"/>
  <c r="AE175" i="16" s="1"/>
  <c r="AI175" i="16"/>
  <c r="AM152" i="16"/>
  <c r="F153" i="16"/>
  <c r="J153" i="16"/>
  <c r="N176" i="16"/>
  <c r="N199" i="16" s="1"/>
  <c r="R153" i="16"/>
  <c r="V153" i="16"/>
  <c r="AD153" i="16"/>
  <c r="AH176" i="16"/>
  <c r="AI199" i="16" s="1"/>
  <c r="AL153" i="16"/>
  <c r="AL176" i="16" s="1"/>
  <c r="E177" i="16"/>
  <c r="I177" i="16"/>
  <c r="J200" i="16" s="1"/>
  <c r="I154" i="16"/>
  <c r="Q154" i="16"/>
  <c r="Q177" i="16" s="1"/>
  <c r="U154" i="16"/>
  <c r="Y177" i="16"/>
  <c r="AC154" i="16"/>
  <c r="AC177" i="16" s="1"/>
  <c r="AG154" i="16"/>
  <c r="AK154" i="16"/>
  <c r="D155" i="16"/>
  <c r="L155" i="16"/>
  <c r="P155" i="16"/>
  <c r="P178" i="16" s="1"/>
  <c r="T178" i="16"/>
  <c r="T155" i="16"/>
  <c r="X178" i="16"/>
  <c r="AB178" i="16"/>
  <c r="AB155" i="16"/>
  <c r="AF155" i="16"/>
  <c r="AF178" i="16" s="1"/>
  <c r="AJ178" i="16"/>
  <c r="K156" i="16"/>
  <c r="L179" i="16" s="1"/>
  <c r="T179" i="16"/>
  <c r="S156" i="16"/>
  <c r="AA156" i="16"/>
  <c r="AE156" i="16"/>
  <c r="AF179" i="16" s="1"/>
  <c r="AM156" i="16"/>
  <c r="F157" i="16"/>
  <c r="J157" i="16"/>
  <c r="J180" i="16" s="1"/>
  <c r="N180" i="16"/>
  <c r="R157" i="16"/>
  <c r="R180" i="16" s="1"/>
  <c r="V157" i="16"/>
  <c r="V180" i="16" s="1"/>
  <c r="W203" i="16" s="1"/>
  <c r="Z180" i="16"/>
  <c r="AD157" i="16"/>
  <c r="AH180" i="16"/>
  <c r="AI203" i="16" s="1"/>
  <c r="AL180" i="16"/>
  <c r="AL157" i="16"/>
  <c r="R112" i="16"/>
  <c r="P4" i="12" s="1"/>
  <c r="AH112" i="16"/>
  <c r="AF4" i="12" s="1"/>
  <c r="R138" i="16"/>
  <c r="R184" i="16" s="1"/>
  <c r="H139" i="16"/>
  <c r="AJ139" i="16"/>
  <c r="H140" i="16"/>
  <c r="H186" i="16" s="1"/>
  <c r="W140" i="16"/>
  <c r="W186" i="16" s="1"/>
  <c r="AJ140" i="16"/>
  <c r="AJ186" i="16" s="1"/>
  <c r="Z141" i="16"/>
  <c r="R142" i="16"/>
  <c r="R165" i="16" s="1"/>
  <c r="H143" i="16"/>
  <c r="H166" i="16" s="1"/>
  <c r="AJ143" i="16"/>
  <c r="H144" i="16"/>
  <c r="H167" i="16" s="1"/>
  <c r="W144" i="16"/>
  <c r="AJ144" i="16"/>
  <c r="Z145" i="16"/>
  <c r="R146" i="16"/>
  <c r="R192" i="16" s="1"/>
  <c r="H147" i="16"/>
  <c r="AJ147" i="16"/>
  <c r="H148" i="16"/>
  <c r="H171" i="16" s="1"/>
  <c r="H194" i="16" s="1"/>
  <c r="W148" i="16"/>
  <c r="W171" i="16" s="1"/>
  <c r="AJ148" i="16"/>
  <c r="AJ171" i="16" s="1"/>
  <c r="AJ194" i="16" s="1"/>
  <c r="Z149" i="16"/>
  <c r="R150" i="16"/>
  <c r="H151" i="16"/>
  <c r="H174" i="16" s="1"/>
  <c r="AJ151" i="16"/>
  <c r="AJ174" i="16" s="1"/>
  <c r="H152" i="16"/>
  <c r="W152" i="16"/>
  <c r="W175" i="16" s="1"/>
  <c r="AJ152" i="16"/>
  <c r="Z153" i="16"/>
  <c r="R154" i="16"/>
  <c r="H155" i="16"/>
  <c r="H178" i="16" s="1"/>
  <c r="H201" i="16" s="1"/>
  <c r="AJ155" i="16"/>
  <c r="H156" i="16"/>
  <c r="H179" i="16" s="1"/>
  <c r="W156" i="16"/>
  <c r="AJ156" i="16"/>
  <c r="Z157" i="16"/>
  <c r="I162" i="16"/>
  <c r="F164" i="16"/>
  <c r="F187" i="16" s="1"/>
  <c r="T171" i="16"/>
  <c r="E178" i="16"/>
  <c r="Y149" i="16"/>
  <c r="AC149" i="16"/>
  <c r="AC172" i="16" s="1"/>
  <c r="AG149" i="16"/>
  <c r="AK149" i="16"/>
  <c r="AK172" i="16" s="1"/>
  <c r="D150" i="16"/>
  <c r="H150" i="16"/>
  <c r="J173" i="16" s="1"/>
  <c r="L150" i="16"/>
  <c r="P150" i="16"/>
  <c r="Q173" i="16" s="1"/>
  <c r="T150" i="16"/>
  <c r="V173" i="16" s="1"/>
  <c r="X150" i="16"/>
  <c r="AB150" i="16"/>
  <c r="AF150" i="16"/>
  <c r="AH173" i="16" s="1"/>
  <c r="AJ150" i="16"/>
  <c r="AL173" i="16" s="1"/>
  <c r="G151" i="16"/>
  <c r="K151" i="16"/>
  <c r="K174" i="16" s="1"/>
  <c r="O151" i="16"/>
  <c r="O174" i="16" s="1"/>
  <c r="S151" i="16"/>
  <c r="S174" i="16" s="1"/>
  <c r="W151" i="16"/>
  <c r="W174" i="16" s="1"/>
  <c r="X197" i="16" s="1"/>
  <c r="AA151" i="16"/>
  <c r="AA174" i="16" s="1"/>
  <c r="AE151" i="16"/>
  <c r="AI151" i="16"/>
  <c r="AM151" i="16"/>
  <c r="AM174" i="16" s="1"/>
  <c r="AM197" i="16" s="1"/>
  <c r="F175" i="16"/>
  <c r="G198" i="16" s="1"/>
  <c r="F152" i="16"/>
  <c r="J152" i="16"/>
  <c r="J175" i="16" s="1"/>
  <c r="N152" i="16"/>
  <c r="R152" i="16"/>
  <c r="R175" i="16" s="1"/>
  <c r="V175" i="16"/>
  <c r="V152" i="16"/>
  <c r="Z152" i="16"/>
  <c r="Z175" i="16" s="1"/>
  <c r="AD152" i="16"/>
  <c r="AD175" i="16" s="1"/>
  <c r="AD198" i="16" s="1"/>
  <c r="AH152" i="16"/>
  <c r="AH175" i="16" s="1"/>
  <c r="AI198" i="16" s="1"/>
  <c r="AL152" i="16"/>
  <c r="E153" i="16"/>
  <c r="I153" i="16"/>
  <c r="M153" i="16"/>
  <c r="M176" i="16" s="1"/>
  <c r="Q153" i="16"/>
  <c r="Q176" i="16" s="1"/>
  <c r="Q199" i="16" s="1"/>
  <c r="U153" i="16"/>
  <c r="Y176" i="16"/>
  <c r="Y153" i="16"/>
  <c r="AC153" i="16"/>
  <c r="AC176" i="16" s="1"/>
  <c r="AG176" i="16"/>
  <c r="AG153" i="16"/>
  <c r="AK153" i="16"/>
  <c r="AK176" i="16" s="1"/>
  <c r="D154" i="16"/>
  <c r="H154" i="16"/>
  <c r="L154" i="16"/>
  <c r="L177" i="16" s="1"/>
  <c r="M200" i="16" s="1"/>
  <c r="P154" i="16"/>
  <c r="T154" i="16"/>
  <c r="X154" i="16"/>
  <c r="X177" i="16" s="1"/>
  <c r="Y200" i="16" s="1"/>
  <c r="AB154" i="16"/>
  <c r="AB177" i="16" s="1"/>
  <c r="AF154" i="16"/>
  <c r="AJ154" i="16"/>
  <c r="AJ177" i="16" s="1"/>
  <c r="G178" i="16"/>
  <c r="G155" i="16"/>
  <c r="K155" i="16"/>
  <c r="K178" i="16"/>
  <c r="O155" i="16"/>
  <c r="S155" i="16"/>
  <c r="W155" i="16"/>
  <c r="AA178" i="16"/>
  <c r="AB201" i="16" s="1"/>
  <c r="AA155" i="16"/>
  <c r="AE155" i="16"/>
  <c r="AE178" i="16" s="1"/>
  <c r="AE201" i="16" s="1"/>
  <c r="AI155" i="16"/>
  <c r="AM155" i="16"/>
  <c r="F156" i="16"/>
  <c r="G179" i="16" s="1"/>
  <c r="J156" i="16"/>
  <c r="N156" i="16"/>
  <c r="S179" i="16"/>
  <c r="R156" i="16"/>
  <c r="V156" i="16"/>
  <c r="V179" i="16" s="1"/>
  <c r="Z156" i="16"/>
  <c r="AA179" i="16" s="1"/>
  <c r="AD156" i="16"/>
  <c r="AH156" i="16"/>
  <c r="AH179" i="16" s="1"/>
  <c r="AM179" i="16"/>
  <c r="AL156" i="16"/>
  <c r="E157" i="16"/>
  <c r="E180" i="16" s="1"/>
  <c r="I157" i="16"/>
  <c r="M203" i="16"/>
  <c r="M180" i="16"/>
  <c r="N203" i="16" s="1"/>
  <c r="M157" i="16"/>
  <c r="Q157" i="16"/>
  <c r="Q180" i="16" s="1"/>
  <c r="U157" i="16"/>
  <c r="Y157" i="16"/>
  <c r="Y180" i="16" s="1"/>
  <c r="AC157" i="16"/>
  <c r="AC180" i="16" s="1"/>
  <c r="AG157" i="16"/>
  <c r="AG180" i="16" s="1"/>
  <c r="AH203" i="16" s="1"/>
  <c r="AK157" i="16"/>
  <c r="W178" i="16"/>
  <c r="Y172" i="16"/>
  <c r="I176" i="16"/>
  <c r="S178" i="16"/>
  <c r="AM203" i="16" l="1"/>
  <c r="AN203" i="16"/>
  <c r="O16" i="11"/>
  <c r="O3" i="12"/>
  <c r="P193" i="16"/>
  <c r="K200" i="16"/>
  <c r="AF201" i="16"/>
  <c r="D201" i="16"/>
  <c r="AM190" i="16"/>
  <c r="AN190" i="16"/>
  <c r="AL3" i="12"/>
  <c r="AL16" i="11"/>
  <c r="J16" i="11"/>
  <c r="J3" i="12"/>
  <c r="K16" i="11"/>
  <c r="K3" i="12"/>
  <c r="V199" i="16"/>
  <c r="R187" i="16"/>
  <c r="AL188" i="16"/>
  <c r="F16" i="11"/>
  <c r="F3" i="12"/>
  <c r="AM202" i="16"/>
  <c r="V202" i="16"/>
  <c r="K203" i="16"/>
  <c r="U202" i="16"/>
  <c r="AM199" i="16"/>
  <c r="AN199" i="16"/>
  <c r="AB195" i="16"/>
  <c r="P195" i="16"/>
  <c r="P190" i="16"/>
  <c r="AC189" i="16"/>
  <c r="W187" i="16"/>
  <c r="K187" i="16"/>
  <c r="I195" i="16"/>
  <c r="AL187" i="16"/>
  <c r="D203" i="16"/>
  <c r="AE3" i="12"/>
  <c r="AE16" i="11"/>
  <c r="AK16" i="11"/>
  <c r="AK3" i="12"/>
  <c r="X203" i="16"/>
  <c r="L203" i="16"/>
  <c r="V16" i="11"/>
  <c r="V3" i="12"/>
  <c r="H16" i="11"/>
  <c r="H3" i="12"/>
  <c r="AO191" i="16"/>
  <c r="AX201" i="16"/>
  <c r="AX204" i="16" s="1"/>
  <c r="AY201" i="16"/>
  <c r="BJ185" i="16"/>
  <c r="S201" i="16"/>
  <c r="W179" i="16"/>
  <c r="W202" i="16" s="1"/>
  <c r="U176" i="16"/>
  <c r="U199" i="16" s="1"/>
  <c r="Z199" i="16"/>
  <c r="H193" i="16"/>
  <c r="P179" i="16"/>
  <c r="X201" i="16"/>
  <c r="D178" i="16"/>
  <c r="E201" i="16" s="1"/>
  <c r="AH199" i="16"/>
  <c r="V176" i="16"/>
  <c r="W199" i="16" s="1"/>
  <c r="AE173" i="16"/>
  <c r="AI194" i="16"/>
  <c r="X193" i="16"/>
  <c r="P170" i="16"/>
  <c r="Q193" i="16" s="1"/>
  <c r="I185" i="16"/>
  <c r="W173" i="16"/>
  <c r="W196" i="16" s="1"/>
  <c r="Q189" i="16"/>
  <c r="AC185" i="16"/>
  <c r="U162" i="16"/>
  <c r="U185" i="16" s="1"/>
  <c r="U135" i="16"/>
  <c r="S5" i="12" s="1"/>
  <c r="AM170" i="16"/>
  <c r="AM193" i="16" s="1"/>
  <c r="AE193" i="16"/>
  <c r="AG168" i="16"/>
  <c r="AH191" i="16" s="1"/>
  <c r="J190" i="16"/>
  <c r="Q202" i="16"/>
  <c r="K177" i="16"/>
  <c r="L200" i="16" s="1"/>
  <c r="AH198" i="16"/>
  <c r="Q175" i="16"/>
  <c r="Q198" i="16" s="1"/>
  <c r="AJ173" i="16"/>
  <c r="AC191" i="16"/>
  <c r="K188" i="16"/>
  <c r="J158" i="16"/>
  <c r="E135" i="16"/>
  <c r="C5" i="12" s="1"/>
  <c r="U16" i="11"/>
  <c r="U3" i="12"/>
  <c r="X135" i="16"/>
  <c r="V5" i="12" s="1"/>
  <c r="H135" i="16"/>
  <c r="F5" i="12" s="1"/>
  <c r="AC135" i="16"/>
  <c r="AA5" i="12" s="1"/>
  <c r="AI135" i="16"/>
  <c r="AG5" i="12" s="1"/>
  <c r="S135" i="16"/>
  <c r="Q5" i="12" s="1"/>
  <c r="AB135" i="16"/>
  <c r="Z5" i="12" s="1"/>
  <c r="Q135" i="16"/>
  <c r="O5" i="12" s="1"/>
  <c r="AZ189" i="16"/>
  <c r="AT199" i="16"/>
  <c r="AX194" i="16"/>
  <c r="AO196" i="16"/>
  <c r="BH193" i="16"/>
  <c r="AN202" i="16"/>
  <c r="BJ200" i="16"/>
  <c r="F173" i="16"/>
  <c r="G196" i="16" s="1"/>
  <c r="AC173" i="16"/>
  <c r="AC196" i="16" s="1"/>
  <c r="M173" i="16"/>
  <c r="E173" i="16"/>
  <c r="AD195" i="16"/>
  <c r="P173" i="16"/>
  <c r="P196" i="16" s="1"/>
  <c r="AB179" i="16"/>
  <c r="J176" i="16"/>
  <c r="J199" i="16" s="1"/>
  <c r="D170" i="16"/>
  <c r="D193" i="16" s="1"/>
  <c r="V191" i="16"/>
  <c r="AG189" i="16"/>
  <c r="U189" i="16"/>
  <c r="R164" i="16"/>
  <c r="S187" i="16" s="1"/>
  <c r="T187" i="16"/>
  <c r="AC201" i="16"/>
  <c r="AG197" i="16"/>
  <c r="G195" i="16"/>
  <c r="O164" i="16"/>
  <c r="O187" i="16" s="1"/>
  <c r="Y158" i="16"/>
  <c r="E158" i="16"/>
  <c r="AJ135" i="16"/>
  <c r="AH5" i="12" s="1"/>
  <c r="AA135" i="16"/>
  <c r="Y5" i="12" s="1"/>
  <c r="J135" i="16"/>
  <c r="H5" i="12" s="1"/>
  <c r="AH168" i="16"/>
  <c r="AI191" i="16" s="1"/>
  <c r="V168" i="16"/>
  <c r="Y188" i="16"/>
  <c r="AM158" i="16"/>
  <c r="Y135" i="16"/>
  <c r="W5" i="12" s="1"/>
  <c r="M179" i="16"/>
  <c r="M202" i="16" s="1"/>
  <c r="T199" i="16"/>
  <c r="AK168" i="16"/>
  <c r="AK191" i="16" s="1"/>
  <c r="Y168" i="16"/>
  <c r="Y191" i="16" s="1"/>
  <c r="M168" i="16"/>
  <c r="M191" i="16" s="1"/>
  <c r="AD189" i="16"/>
  <c r="AK135" i="16"/>
  <c r="AI5" i="12" s="1"/>
  <c r="AE135" i="16"/>
  <c r="AC5" i="12" s="1"/>
  <c r="Z135" i="16"/>
  <c r="X5" i="12" s="1"/>
  <c r="AU202" i="16"/>
  <c r="AX187" i="16"/>
  <c r="AO188" i="16"/>
  <c r="BC190" i="16"/>
  <c r="BJ195" i="16"/>
  <c r="AU198" i="16"/>
  <c r="BF203" i="16"/>
  <c r="AT191" i="16"/>
  <c r="BC193" i="16"/>
  <c r="BJ194" i="16"/>
  <c r="AV189" i="16"/>
  <c r="AR193" i="16"/>
  <c r="BH197" i="16"/>
  <c r="AW200" i="16"/>
  <c r="BG185" i="16"/>
  <c r="BB197" i="16"/>
  <c r="AP198" i="16"/>
  <c r="AT200" i="16"/>
  <c r="D173" i="16"/>
  <c r="D196" i="16" s="1"/>
  <c r="G201" i="16"/>
  <c r="AK179" i="16"/>
  <c r="AK202" i="16" s="1"/>
  <c r="T173" i="16"/>
  <c r="AA168" i="16"/>
  <c r="AJ179" i="16"/>
  <c r="T201" i="16"/>
  <c r="AL199" i="16"/>
  <c r="Z176" i="16"/>
  <c r="AA199" i="16" s="1"/>
  <c r="S198" i="16"/>
  <c r="AM168" i="16"/>
  <c r="AN191" i="16" s="1"/>
  <c r="R168" i="16"/>
  <c r="P185" i="16"/>
  <c r="AB198" i="16"/>
  <c r="E179" i="16"/>
  <c r="E202" i="16" s="1"/>
  <c r="AK201" i="16"/>
  <c r="Q201" i="16"/>
  <c r="F196" i="16"/>
  <c r="AB167" i="16"/>
  <c r="AB190" i="16" s="1"/>
  <c r="P167" i="16"/>
  <c r="M189" i="16"/>
  <c r="Q185" i="16"/>
  <c r="AA189" i="16"/>
  <c r="N195" i="16"/>
  <c r="R194" i="16"/>
  <c r="F194" i="16"/>
  <c r="AA193" i="16"/>
  <c r="O170" i="16"/>
  <c r="O193" i="16" s="1"/>
  <c r="U191" i="16"/>
  <c r="AM189" i="16"/>
  <c r="AK188" i="16"/>
  <c r="D180" i="16"/>
  <c r="AJ200" i="16"/>
  <c r="O200" i="16"/>
  <c r="AJ195" i="16"/>
  <c r="L195" i="16"/>
  <c r="AG190" i="16"/>
  <c r="AM188" i="16"/>
  <c r="O135" i="16"/>
  <c r="M5" i="12" s="1"/>
  <c r="M135" i="16"/>
  <c r="K5" i="12" s="1"/>
  <c r="BH185" i="16"/>
  <c r="BJ188" i="16"/>
  <c r="AX195" i="16"/>
  <c r="AN197" i="16"/>
  <c r="BE135" i="16"/>
  <c r="BC5" i="12" s="1"/>
  <c r="BD3" i="12" s="1"/>
  <c r="AV135" i="16"/>
  <c r="AT5" i="12" s="1"/>
  <c r="AU16" i="11" s="1"/>
  <c r="AU181" i="16"/>
  <c r="AP191" i="16"/>
  <c r="BF196" i="16"/>
  <c r="BH196" i="16"/>
  <c r="BE188" i="16"/>
  <c r="BF201" i="16"/>
  <c r="BD16" i="11"/>
  <c r="AZ181" i="16"/>
  <c r="BA185" i="16"/>
  <c r="AV202" i="16"/>
  <c r="AW202" i="16"/>
  <c r="AR181" i="16"/>
  <c r="BJ191" i="16"/>
  <c r="BH135" i="16"/>
  <c r="BF5" i="12" s="1"/>
  <c r="AT181" i="16"/>
  <c r="AY181" i="16"/>
  <c r="AV181" i="16"/>
  <c r="AW185" i="16"/>
  <c r="AY191" i="16"/>
  <c r="AZ191" i="16"/>
  <c r="AR196" i="16"/>
  <c r="BB187" i="16"/>
  <c r="AQ190" i="16"/>
  <c r="BK196" i="16"/>
  <c r="BA202" i="16"/>
  <c r="AZ202" i="16"/>
  <c r="AP135" i="16"/>
  <c r="AN5" i="12" s="1"/>
  <c r="AW135" i="16"/>
  <c r="AU5" i="12" s="1"/>
  <c r="AS185" i="16"/>
  <c r="BG181" i="16"/>
  <c r="AZ185" i="16"/>
  <c r="AZ204" i="16" s="1"/>
  <c r="AR189" i="16"/>
  <c r="BH189" i="16"/>
  <c r="BB191" i="16"/>
  <c r="AS196" i="16"/>
  <c r="BD202" i="16"/>
  <c r="BE202" i="16"/>
  <c r="AU135" i="16"/>
  <c r="AS5" i="12" s="1"/>
  <c r="BK135" i="16"/>
  <c r="BI5" i="12" s="1"/>
  <c r="BJ16" i="11" s="1"/>
  <c r="BB135" i="16"/>
  <c r="AZ5" i="12" s="1"/>
  <c r="AS135" i="16"/>
  <c r="AQ5" i="12" s="1"/>
  <c r="BI135" i="16"/>
  <c r="BG5" i="12" s="1"/>
  <c r="AZ135" i="16"/>
  <c r="AX5" i="12" s="1"/>
  <c r="AO181" i="16"/>
  <c r="AW181" i="16"/>
  <c r="BE181" i="16"/>
  <c r="AS191" i="16"/>
  <c r="BK191" i="16"/>
  <c r="AS181" i="16"/>
  <c r="AR185" i="16"/>
  <c r="BE185" i="16"/>
  <c r="BD181" i="16"/>
  <c r="BB181" i="16"/>
  <c r="BC187" i="16"/>
  <c r="AR197" i="16"/>
  <c r="AY198" i="16"/>
  <c r="BF199" i="16"/>
  <c r="AN201" i="16"/>
  <c r="AQ135" i="16"/>
  <c r="AO5" i="12" s="1"/>
  <c r="BG135" i="16"/>
  <c r="BE5" i="12" s="1"/>
  <c r="AX135" i="16"/>
  <c r="AV5" i="12" s="1"/>
  <c r="AO135" i="16"/>
  <c r="AM5" i="12" s="1"/>
  <c r="BI181" i="16"/>
  <c r="AZ16" i="11"/>
  <c r="AZ3" i="12"/>
  <c r="AQ181" i="16"/>
  <c r="AQ191" i="16"/>
  <c r="BI196" i="16"/>
  <c r="BC181" i="16"/>
  <c r="AR135" i="16"/>
  <c r="AP5" i="12" s="1"/>
  <c r="BH204" i="16"/>
  <c r="AV193" i="16"/>
  <c r="AS188" i="16"/>
  <c r="BG190" i="16"/>
  <c r="BK194" i="16"/>
  <c r="BB195" i="16"/>
  <c r="AY135" i="16"/>
  <c r="AW5" i="12" s="1"/>
  <c r="BF135" i="16"/>
  <c r="BD5" i="12" s="1"/>
  <c r="AN135" i="16"/>
  <c r="AL5" i="12" s="1"/>
  <c r="BD135" i="16"/>
  <c r="BB5" i="12" s="1"/>
  <c r="BJ181" i="16"/>
  <c r="AO185" i="16"/>
  <c r="AN181" i="16"/>
  <c r="BH181" i="16"/>
  <c r="AP181" i="16"/>
  <c r="AQ187" i="16"/>
  <c r="BF181" i="16"/>
  <c r="BG187" i="16"/>
  <c r="AN193" i="16"/>
  <c r="BD193" i="16"/>
  <c r="AU194" i="16"/>
  <c r="AP195" i="16"/>
  <c r="AP204" i="16" s="1"/>
  <c r="AV196" i="16"/>
  <c r="AU196" i="16"/>
  <c r="BC135" i="16"/>
  <c r="BA5" i="12" s="1"/>
  <c r="AT135" i="16"/>
  <c r="AR5" i="12" s="1"/>
  <c r="BJ135" i="16"/>
  <c r="BH5" i="12" s="1"/>
  <c r="BB204" i="16"/>
  <c r="BA187" i="16"/>
  <c r="BA204" i="16" s="1"/>
  <c r="AZ196" i="16"/>
  <c r="BC196" i="16"/>
  <c r="AT187" i="16"/>
  <c r="AT204" i="16" s="1"/>
  <c r="BJ187" i="16"/>
  <c r="BA188" i="16"/>
  <c r="AN189" i="16"/>
  <c r="BD189" i="16"/>
  <c r="BD204" i="16" s="1"/>
  <c r="AY190" i="16"/>
  <c r="BG191" i="16"/>
  <c r="AZ193" i="16"/>
  <c r="AQ194" i="16"/>
  <c r="BC194" i="16"/>
  <c r="AT195" i="16"/>
  <c r="AZ197" i="16"/>
  <c r="BG198" i="16"/>
  <c r="AO200" i="16"/>
  <c r="AR201" i="16"/>
  <c r="AR202" i="16"/>
  <c r="AS202" i="16"/>
  <c r="BI202" i="16"/>
  <c r="BH202" i="16"/>
  <c r="AX181" i="16"/>
  <c r="BG196" i="16"/>
  <c r="F15" i="11"/>
  <c r="AE197" i="16"/>
  <c r="G197" i="16"/>
  <c r="D190" i="16"/>
  <c r="W189" i="16"/>
  <c r="O189" i="16"/>
  <c r="I194" i="16"/>
  <c r="Q190" i="16"/>
  <c r="R190" i="16"/>
  <c r="N202" i="16"/>
  <c r="AL195" i="16"/>
  <c r="AK195" i="16"/>
  <c r="T197" i="16"/>
  <c r="L189" i="16"/>
  <c r="X185" i="16"/>
  <c r="D195" i="16"/>
  <c r="F197" i="16"/>
  <c r="N198" i="16"/>
  <c r="O197" i="16"/>
  <c r="R188" i="16"/>
  <c r="AA198" i="16"/>
  <c r="AD202" i="16"/>
  <c r="AJ201" i="16"/>
  <c r="I197" i="16"/>
  <c r="AB202" i="16"/>
  <c r="AC200" i="16"/>
  <c r="AM196" i="16"/>
  <c r="AG185" i="16"/>
  <c r="I189" i="16"/>
  <c r="O196" i="16"/>
  <c r="AC198" i="16"/>
  <c r="AF199" i="16"/>
  <c r="L199" i="16"/>
  <c r="S188" i="16"/>
  <c r="AF187" i="16"/>
  <c r="Z203" i="16"/>
  <c r="Y203" i="16"/>
  <c r="O201" i="16"/>
  <c r="R199" i="16"/>
  <c r="O194" i="16"/>
  <c r="K201" i="16"/>
  <c r="L198" i="16"/>
  <c r="AK197" i="16"/>
  <c r="K195" i="16"/>
  <c r="AA191" i="16"/>
  <c r="X190" i="16"/>
  <c r="M188" i="16"/>
  <c r="L188" i="16"/>
  <c r="AG187" i="16"/>
  <c r="AE185" i="16"/>
  <c r="AF203" i="16"/>
  <c r="X199" i="16"/>
  <c r="M194" i="16"/>
  <c r="I190" i="16"/>
  <c r="AH158" i="16"/>
  <c r="U201" i="16"/>
  <c r="O199" i="16"/>
  <c r="T194" i="16"/>
  <c r="F188" i="16"/>
  <c r="AB158" i="16"/>
  <c r="Z179" i="16"/>
  <c r="AA202" i="16" s="1"/>
  <c r="J179" i="16"/>
  <c r="AB199" i="16"/>
  <c r="AG173" i="16"/>
  <c r="AH196" i="16" s="1"/>
  <c r="AL189" i="16"/>
  <c r="Z189" i="16"/>
  <c r="N189" i="16"/>
  <c r="W158" i="16"/>
  <c r="Z158" i="16"/>
  <c r="K179" i="16"/>
  <c r="K202" i="16" s="1"/>
  <c r="AI178" i="16"/>
  <c r="AB200" i="16"/>
  <c r="P177" i="16"/>
  <c r="P200" i="16" s="1"/>
  <c r="D177" i="16"/>
  <c r="E200" i="16" s="1"/>
  <c r="AE174" i="16"/>
  <c r="AF197" i="16" s="1"/>
  <c r="AF196" i="16"/>
  <c r="F180" i="16"/>
  <c r="G203" i="16" s="1"/>
  <c r="X179" i="16"/>
  <c r="AG177" i="16"/>
  <c r="AH200" i="16" s="1"/>
  <c r="U177" i="16"/>
  <c r="V200" i="16" s="1"/>
  <c r="K198" i="16"/>
  <c r="AB174" i="16"/>
  <c r="AC197" i="16" s="1"/>
  <c r="P174" i="16"/>
  <c r="Q197" i="16" s="1"/>
  <c r="D197" i="16"/>
  <c r="V172" i="16"/>
  <c r="W195" i="16" s="1"/>
  <c r="R195" i="16"/>
  <c r="AJ170" i="16"/>
  <c r="AL191" i="16"/>
  <c r="S168" i="16"/>
  <c r="S191" i="16" s="1"/>
  <c r="AE167" i="16"/>
  <c r="AF190" i="16" s="1"/>
  <c r="S167" i="16"/>
  <c r="T190" i="16" s="1"/>
  <c r="AC165" i="16"/>
  <c r="V187" i="16"/>
  <c r="AC158" i="16"/>
  <c r="AE180" i="16"/>
  <c r="R177" i="16"/>
  <c r="R200" i="16" s="1"/>
  <c r="F177" i="16"/>
  <c r="F200" i="16" s="1"/>
  <c r="AE176" i="16"/>
  <c r="AE199" i="16" s="1"/>
  <c r="Y174" i="16"/>
  <c r="Z197" i="16" s="1"/>
  <c r="M174" i="16"/>
  <c r="M197" i="16" s="1"/>
  <c r="X173" i="16"/>
  <c r="X196" i="16" s="1"/>
  <c r="O195" i="16"/>
  <c r="L171" i="16"/>
  <c r="AK170" i="16"/>
  <c r="AL193" i="16" s="1"/>
  <c r="Y170" i="16"/>
  <c r="Z193" i="16" s="1"/>
  <c r="E170" i="16"/>
  <c r="F193" i="16" s="1"/>
  <c r="D167" i="16"/>
  <c r="E190" i="16" s="1"/>
  <c r="E166" i="16"/>
  <c r="F189" i="16" s="1"/>
  <c r="AA164" i="16"/>
  <c r="M185" i="16"/>
  <c r="M195" i="16"/>
  <c r="AL171" i="16"/>
  <c r="AM194" i="16" s="1"/>
  <c r="V171" i="16"/>
  <c r="W194" i="16" s="1"/>
  <c r="Z168" i="16"/>
  <c r="Z191" i="16" s="1"/>
  <c r="J168" i="16"/>
  <c r="J191" i="16" s="1"/>
  <c r="AH167" i="16"/>
  <c r="AI190" i="16" s="1"/>
  <c r="F190" i="16"/>
  <c r="T165" i="16"/>
  <c r="P188" i="16"/>
  <c r="D165" i="16"/>
  <c r="E188" i="16" s="1"/>
  <c r="I164" i="16"/>
  <c r="J187" i="16" s="1"/>
  <c r="AM162" i="16"/>
  <c r="AN185" i="16" s="1"/>
  <c r="S185" i="16"/>
  <c r="G162" i="16"/>
  <c r="H185" i="16" s="1"/>
  <c r="H158" i="16"/>
  <c r="M158" i="16"/>
  <c r="AB180" i="16"/>
  <c r="AB203" i="16" s="1"/>
  <c r="AH178" i="16"/>
  <c r="AH201" i="16" s="1"/>
  <c r="V178" i="16"/>
  <c r="V201" i="16" s="1"/>
  <c r="AI200" i="16"/>
  <c r="AG198" i="16"/>
  <c r="U175" i="16"/>
  <c r="U198" i="16" s="1"/>
  <c r="AK173" i="16"/>
  <c r="AK196" i="16" s="1"/>
  <c r="AK171" i="16"/>
  <c r="AK194" i="16" s="1"/>
  <c r="Y171" i="16"/>
  <c r="Z194" i="16" s="1"/>
  <c r="AD193" i="16"/>
  <c r="E168" i="16"/>
  <c r="AE165" i="16"/>
  <c r="AE188" i="16" s="1"/>
  <c r="G165" i="16"/>
  <c r="G188" i="16" s="1"/>
  <c r="X164" i="16"/>
  <c r="X187" i="16" s="1"/>
  <c r="L164" i="16"/>
  <c r="AH162" i="16"/>
  <c r="AH185" i="16" s="1"/>
  <c r="V162" i="16"/>
  <c r="J162" i="16"/>
  <c r="J185" i="16" s="1"/>
  <c r="F185" i="16"/>
  <c r="AA158" i="16"/>
  <c r="O158" i="16"/>
  <c r="AH135" i="16"/>
  <c r="AF5" i="12" s="1"/>
  <c r="D135" i="16"/>
  <c r="B5" i="12" s="1"/>
  <c r="AC195" i="16"/>
  <c r="Z173" i="16"/>
  <c r="AL175" i="16"/>
  <c r="AM198" i="16" s="1"/>
  <c r="AK180" i="16"/>
  <c r="AL203" i="16" s="1"/>
  <c r="U180" i="16"/>
  <c r="U203" i="16" s="1"/>
  <c r="I180" i="16"/>
  <c r="I203" i="16" s="1"/>
  <c r="E203" i="16"/>
  <c r="AI179" i="16"/>
  <c r="AE179" i="16"/>
  <c r="AE202" i="16" s="1"/>
  <c r="O179" i="16"/>
  <c r="AM178" i="16"/>
  <c r="O178" i="16"/>
  <c r="P201" i="16" s="1"/>
  <c r="AF177" i="16"/>
  <c r="AF200" i="16" s="1"/>
  <c r="T177" i="16"/>
  <c r="T200" i="16" s="1"/>
  <c r="H177" i="16"/>
  <c r="AC199" i="16"/>
  <c r="E176" i="16"/>
  <c r="E199" i="16" s="1"/>
  <c r="Z198" i="16"/>
  <c r="N175" i="16"/>
  <c r="O198" i="16" s="1"/>
  <c r="J198" i="16"/>
  <c r="AI174" i="16"/>
  <c r="AJ197" i="16" s="1"/>
  <c r="S197" i="16"/>
  <c r="G174" i="16"/>
  <c r="H197" i="16" s="1"/>
  <c r="AJ196" i="16"/>
  <c r="N173" i="16"/>
  <c r="N196" i="16" s="1"/>
  <c r="AG172" i="16"/>
  <c r="AH195" i="16" s="1"/>
  <c r="AM175" i="16"/>
  <c r="AN198" i="16" s="1"/>
  <c r="AD180" i="16"/>
  <c r="AD203" i="16" s="1"/>
  <c r="V203" i="16"/>
  <c r="R203" i="16"/>
  <c r="L178" i="16"/>
  <c r="L201" i="16" s="1"/>
  <c r="AK177" i="16"/>
  <c r="AK200" i="16" s="1"/>
  <c r="AD176" i="16"/>
  <c r="AD199" i="16" s="1"/>
  <c r="R176" i="16"/>
  <c r="S199" i="16" s="1"/>
  <c r="F176" i="16"/>
  <c r="G199" i="16" s="1"/>
  <c r="AE198" i="16"/>
  <c r="W198" i="16"/>
  <c r="T174" i="16"/>
  <c r="U197" i="16" s="1"/>
  <c r="S173" i="16"/>
  <c r="T196" i="16" s="1"/>
  <c r="K173" i="16"/>
  <c r="K196" i="16" s="1"/>
  <c r="Z172" i="16"/>
  <c r="Z195" i="16" s="1"/>
  <c r="J195" i="16"/>
  <c r="K171" i="16"/>
  <c r="K194" i="16" s="1"/>
  <c r="L170" i="16"/>
  <c r="M193" i="16" s="1"/>
  <c r="AD191" i="16"/>
  <c r="W168" i="16"/>
  <c r="R191" i="16"/>
  <c r="K168" i="16"/>
  <c r="W167" i="16"/>
  <c r="K167" i="16"/>
  <c r="K190" i="16" s="1"/>
  <c r="AJ166" i="16"/>
  <c r="AJ189" i="16" s="1"/>
  <c r="AF189" i="16"/>
  <c r="T189" i="16"/>
  <c r="H189" i="16"/>
  <c r="AG165" i="16"/>
  <c r="AG188" i="16" s="1"/>
  <c r="U165" i="16"/>
  <c r="V188" i="16" s="1"/>
  <c r="Q188" i="16"/>
  <c r="I165" i="16"/>
  <c r="J188" i="16" s="1"/>
  <c r="Z164" i="16"/>
  <c r="Z187" i="16" s="1"/>
  <c r="AJ162" i="16"/>
  <c r="AK185" i="16" s="1"/>
  <c r="AG158" i="16"/>
  <c r="AC184" i="16"/>
  <c r="U158" i="16"/>
  <c r="I158" i="16"/>
  <c r="AF171" i="16"/>
  <c r="AF194" i="16" s="1"/>
  <c r="S203" i="16"/>
  <c r="AG179" i="16"/>
  <c r="AG202" i="16" s="1"/>
  <c r="T202" i="16"/>
  <c r="H202" i="16"/>
  <c r="I178" i="16"/>
  <c r="J201" i="16" s="1"/>
  <c r="AL200" i="16"/>
  <c r="AD177" i="16"/>
  <c r="AD200" i="16" s="1"/>
  <c r="K176" i="16"/>
  <c r="K199" i="16" s="1"/>
  <c r="AJ175" i="16"/>
  <c r="AJ198" i="16" s="1"/>
  <c r="AF198" i="16"/>
  <c r="X175" i="16"/>
  <c r="X198" i="16" s="1"/>
  <c r="L175" i="16"/>
  <c r="AK174" i="16"/>
  <c r="AL197" i="16" s="1"/>
  <c r="E197" i="16"/>
  <c r="AB173" i="16"/>
  <c r="AB196" i="16" s="1"/>
  <c r="H173" i="16"/>
  <c r="AM195" i="16"/>
  <c r="AE172" i="16"/>
  <c r="AE195" i="16" s="1"/>
  <c r="AA195" i="16"/>
  <c r="X171" i="16"/>
  <c r="X194" i="16" s="1"/>
  <c r="P171" i="16"/>
  <c r="Q194" i="16" s="1"/>
  <c r="D171" i="16"/>
  <c r="E194" i="16" s="1"/>
  <c r="I170" i="16"/>
  <c r="J193" i="16" s="1"/>
  <c r="AF168" i="16"/>
  <c r="O191" i="16"/>
  <c r="H190" i="16"/>
  <c r="I166" i="16"/>
  <c r="AH165" i="16"/>
  <c r="N165" i="16"/>
  <c r="O188" i="16" s="1"/>
  <c r="AM187" i="16"/>
  <c r="AE164" i="16"/>
  <c r="AE187" i="16" s="1"/>
  <c r="N158" i="16"/>
  <c r="Q195" i="16"/>
  <c r="J194" i="16"/>
  <c r="AI170" i="16"/>
  <c r="S170" i="16"/>
  <c r="T193" i="16" s="1"/>
  <c r="I191" i="16"/>
  <c r="AL190" i="16"/>
  <c r="N167" i="16"/>
  <c r="O190" i="16" s="1"/>
  <c r="AI166" i="16"/>
  <c r="AI189" i="16" s="1"/>
  <c r="AE189" i="16"/>
  <c r="S189" i="16"/>
  <c r="X188" i="16"/>
  <c r="H165" i="16"/>
  <c r="AC164" i="16"/>
  <c r="AD187" i="16" s="1"/>
  <c r="Y187" i="16"/>
  <c r="M164" i="16"/>
  <c r="AA162" i="16"/>
  <c r="W185" i="16"/>
  <c r="K162" i="16"/>
  <c r="AF158" i="16"/>
  <c r="T158" i="16"/>
  <c r="L158" i="16"/>
  <c r="H184" i="16"/>
  <c r="T135" i="16"/>
  <c r="R5" i="12" s="1"/>
  <c r="AF180" i="16"/>
  <c r="AG203" i="16" s="1"/>
  <c r="P203" i="16"/>
  <c r="AC202" i="16"/>
  <c r="R179" i="16"/>
  <c r="AL178" i="16"/>
  <c r="AL201" i="16" s="1"/>
  <c r="Z178" i="16"/>
  <c r="AA201" i="16" s="1"/>
  <c r="N178" i="16"/>
  <c r="N201" i="16" s="1"/>
  <c r="W177" i="16"/>
  <c r="X200" i="16" s="1"/>
  <c r="G177" i="16"/>
  <c r="AJ176" i="16"/>
  <c r="AJ199" i="16" s="1"/>
  <c r="X176" i="16"/>
  <c r="Y199" i="16" s="1"/>
  <c r="L176" i="16"/>
  <c r="M199" i="16" s="1"/>
  <c r="H176" i="16"/>
  <c r="I199" i="16" s="1"/>
  <c r="AK175" i="16"/>
  <c r="AK198" i="16" s="1"/>
  <c r="Y175" i="16"/>
  <c r="M175" i="16"/>
  <c r="M198" i="16" s="1"/>
  <c r="AH174" i="16"/>
  <c r="AH197" i="16" s="1"/>
  <c r="V174" i="16"/>
  <c r="W197" i="16" s="1"/>
  <c r="R197" i="16"/>
  <c r="J174" i="16"/>
  <c r="K197" i="16" s="1"/>
  <c r="F174" i="16"/>
  <c r="AI196" i="16"/>
  <c r="Y173" i="16"/>
  <c r="U173" i="16"/>
  <c r="U196" i="16" s="1"/>
  <c r="I173" i="16"/>
  <c r="J196" i="16" s="1"/>
  <c r="X172" i="16"/>
  <c r="Y195" i="16" s="1"/>
  <c r="D172" i="16"/>
  <c r="E195" i="16" s="1"/>
  <c r="AC171" i="16"/>
  <c r="AC194" i="16" s="1"/>
  <c r="M171" i="16"/>
  <c r="N194" i="16" s="1"/>
  <c r="AH170" i="16"/>
  <c r="AH193" i="16" s="1"/>
  <c r="V170" i="16"/>
  <c r="W193" i="16" s="1"/>
  <c r="R193" i="16"/>
  <c r="AB191" i="16"/>
  <c r="X191" i="16"/>
  <c r="D168" i="16"/>
  <c r="D191" i="16" s="1"/>
  <c r="AC167" i="16"/>
  <c r="AC190" i="16" s="1"/>
  <c r="Y190" i="16"/>
  <c r="M167" i="16"/>
  <c r="M190" i="16" s="1"/>
  <c r="AH166" i="16"/>
  <c r="AH189" i="16" s="1"/>
  <c r="V166" i="16"/>
  <c r="V189" i="16" s="1"/>
  <c r="R189" i="16"/>
  <c r="J166" i="16"/>
  <c r="J189" i="16" s="1"/>
  <c r="AI165" i="16"/>
  <c r="AJ188" i="16" s="1"/>
  <c r="W188" i="16"/>
  <c r="AB164" i="16"/>
  <c r="AB187" i="16" s="1"/>
  <c r="P164" i="16"/>
  <c r="Q187" i="16" s="1"/>
  <c r="D164" i="16"/>
  <c r="D187" i="16" s="1"/>
  <c r="AL185" i="16"/>
  <c r="Z185" i="16"/>
  <c r="N162" i="16"/>
  <c r="N185" i="16" s="1"/>
  <c r="AA184" i="16"/>
  <c r="O184" i="16"/>
  <c r="G158" i="16"/>
  <c r="AG135" i="16"/>
  <c r="AE5" i="12" s="1"/>
  <c r="R158" i="16"/>
  <c r="AG201" i="16"/>
  <c r="H175" i="16"/>
  <c r="H198" i="16" s="1"/>
  <c r="AF173" i="16"/>
  <c r="AB194" i="16"/>
  <c r="AJ167" i="16"/>
  <c r="AK190" i="16" s="1"/>
  <c r="AD158" i="16"/>
  <c r="AL168" i="16"/>
  <c r="AD201" i="16"/>
  <c r="AA200" i="16"/>
  <c r="H191" i="16"/>
  <c r="AD185" i="16"/>
  <c r="Q203" i="16"/>
  <c r="F198" i="16"/>
  <c r="AA197" i="16"/>
  <c r="AE168" i="16"/>
  <c r="AE191" i="16" s="1"/>
  <c r="AF185" i="16"/>
  <c r="D185" i="16"/>
  <c r="Q158" i="16"/>
  <c r="I179" i="16"/>
  <c r="I202" i="16" s="1"/>
  <c r="U193" i="16"/>
  <c r="P168" i="16"/>
  <c r="Q191" i="16" s="1"/>
  <c r="Y185" i="16"/>
  <c r="AL158" i="16"/>
  <c r="F158" i="16"/>
  <c r="K193" i="16"/>
  <c r="V190" i="16"/>
  <c r="AK187" i="16"/>
  <c r="AI185" i="16"/>
  <c r="AB184" i="16"/>
  <c r="F135" i="16"/>
  <c r="D5" i="12" s="1"/>
  <c r="N179" i="16"/>
  <c r="U194" i="16"/>
  <c r="AI158" i="16"/>
  <c r="W184" i="16"/>
  <c r="R135" i="16"/>
  <c r="P5" i="12" s="1"/>
  <c r="AD173" i="16"/>
  <c r="AD196" i="16" s="1"/>
  <c r="R173" i="16"/>
  <c r="R196" i="16" s="1"/>
  <c r="AB193" i="16"/>
  <c r="X189" i="16"/>
  <c r="T185" i="16"/>
  <c r="AK158" i="16"/>
  <c r="L173" i="16"/>
  <c r="M196" i="16" s="1"/>
  <c r="E185" i="16"/>
  <c r="AH184" i="16"/>
  <c r="V158" i="16"/>
  <c r="AJ158" i="16"/>
  <c r="X158" i="16"/>
  <c r="P158" i="16"/>
  <c r="D158" i="16"/>
  <c r="F179" i="16"/>
  <c r="AA188" i="16"/>
  <c r="AE158" i="16"/>
  <c r="S158" i="16"/>
  <c r="K158" i="16"/>
  <c r="AD135" i="16"/>
  <c r="AB5" i="12" s="1"/>
  <c r="N135" i="16"/>
  <c r="L5" i="12" s="1"/>
  <c r="L181" i="16" l="1"/>
  <c r="V194" i="16"/>
  <c r="AH16" i="11"/>
  <c r="AH3" i="12"/>
  <c r="AC16" i="11"/>
  <c r="AC3" i="12"/>
  <c r="AF195" i="16"/>
  <c r="W201" i="16"/>
  <c r="AI197" i="16"/>
  <c r="AK199" i="16"/>
  <c r="AR204" i="16"/>
  <c r="AU3" i="12"/>
  <c r="Y16" i="11"/>
  <c r="Y3" i="12"/>
  <c r="AI16" i="11"/>
  <c r="AI3" i="12"/>
  <c r="P16" i="11"/>
  <c r="P3" i="12"/>
  <c r="R198" i="16"/>
  <c r="N191" i="16"/>
  <c r="AF16" i="11"/>
  <c r="AF3" i="12"/>
  <c r="AH188" i="16"/>
  <c r="AH204" i="16" s="1"/>
  <c r="AG191" i="16"/>
  <c r="I196" i="16"/>
  <c r="W191" i="16"/>
  <c r="Z196" i="16"/>
  <c r="Z204" i="16" s="1"/>
  <c r="L194" i="16"/>
  <c r="AE203" i="16"/>
  <c r="AJ193" i="16"/>
  <c r="AI201" i="16"/>
  <c r="AE200" i="16"/>
  <c r="AE204" i="16" s="1"/>
  <c r="I187" i="16"/>
  <c r="AD190" i="16"/>
  <c r="P191" i="16"/>
  <c r="D194" i="16"/>
  <c r="D204" i="16" s="1"/>
  <c r="G185" i="16"/>
  <c r="E193" i="16"/>
  <c r="D188" i="16"/>
  <c r="AF202" i="16"/>
  <c r="AN204" i="16"/>
  <c r="AS204" i="16"/>
  <c r="BF204" i="16"/>
  <c r="L16" i="11"/>
  <c r="L3" i="12"/>
  <c r="Q181" i="16"/>
  <c r="AD16" i="11"/>
  <c r="AD3" i="12"/>
  <c r="X16" i="11"/>
  <c r="X3" i="12"/>
  <c r="E196" i="16"/>
  <c r="AA16" i="11"/>
  <c r="AA3" i="12"/>
  <c r="G16" i="11"/>
  <c r="G3" i="12"/>
  <c r="D16" i="11"/>
  <c r="D14" i="11" s="1"/>
  <c r="D3" i="12"/>
  <c r="Q196" i="16"/>
  <c r="M3" i="12"/>
  <c r="M16" i="11"/>
  <c r="C3" i="12"/>
  <c r="C16" i="11"/>
  <c r="L193" i="16"/>
  <c r="K189" i="16"/>
  <c r="AL198" i="16"/>
  <c r="Z3" i="12"/>
  <c r="Z16" i="11"/>
  <c r="T16" i="11"/>
  <c r="T3" i="12"/>
  <c r="Q3" i="12"/>
  <c r="Q16" i="11"/>
  <c r="F181" i="16"/>
  <c r="G200" i="16"/>
  <c r="Z202" i="16"/>
  <c r="AG16" i="11"/>
  <c r="AG3" i="12"/>
  <c r="AC181" i="16"/>
  <c r="X195" i="16"/>
  <c r="AM191" i="16"/>
  <c r="AU204" i="16"/>
  <c r="AQ204" i="16"/>
  <c r="BC204" i="16"/>
  <c r="AB16" i="11"/>
  <c r="AB3" i="12"/>
  <c r="E16" i="11"/>
  <c r="E14" i="11" s="1"/>
  <c r="E3" i="12"/>
  <c r="Y196" i="16"/>
  <c r="Y198" i="16"/>
  <c r="S16" i="11"/>
  <c r="S3" i="12"/>
  <c r="M187" i="16"/>
  <c r="AI193" i="16"/>
  <c r="W181" i="16"/>
  <c r="J203" i="16"/>
  <c r="H200" i="16"/>
  <c r="AM201" i="16"/>
  <c r="J202" i="16"/>
  <c r="AL202" i="16"/>
  <c r="W190" i="16"/>
  <c r="T191" i="16"/>
  <c r="D200" i="16"/>
  <c r="P187" i="16"/>
  <c r="S190" i="16"/>
  <c r="L202" i="16"/>
  <c r="AC203" i="16"/>
  <c r="AG194" i="16"/>
  <c r="Y197" i="16"/>
  <c r="AE190" i="16"/>
  <c r="AY204" i="16"/>
  <c r="BJ204" i="16"/>
  <c r="BG204" i="16"/>
  <c r="AV204" i="16"/>
  <c r="BI204" i="16"/>
  <c r="BK204" i="16"/>
  <c r="N16" i="11"/>
  <c r="N3" i="12"/>
  <c r="AJ16" i="11"/>
  <c r="AJ3" i="12"/>
  <c r="I16" i="11"/>
  <c r="I3" i="12"/>
  <c r="R16" i="11"/>
  <c r="R3" i="12"/>
  <c r="W3" i="12"/>
  <c r="W16" i="11"/>
  <c r="AO204" i="16"/>
  <c r="BE16" i="11"/>
  <c r="BE3" i="12"/>
  <c r="AN16" i="11"/>
  <c r="AN3" i="12"/>
  <c r="AY16" i="11"/>
  <c r="AY3" i="12"/>
  <c r="AV16" i="11"/>
  <c r="AV3" i="12"/>
  <c r="BI16" i="11"/>
  <c r="BI3" i="12"/>
  <c r="AX16" i="11"/>
  <c r="AX3" i="12"/>
  <c r="AW3" i="12"/>
  <c r="AW16" i="11"/>
  <c r="BH3" i="12"/>
  <c r="BH16" i="11"/>
  <c r="AT16" i="11"/>
  <c r="AT3" i="12"/>
  <c r="AO16" i="11"/>
  <c r="AO3" i="12"/>
  <c r="AW204" i="16"/>
  <c r="BG16" i="11"/>
  <c r="BG3" i="12"/>
  <c r="AS3" i="12"/>
  <c r="AS16" i="11"/>
  <c r="BC16" i="11"/>
  <c r="BC3" i="12"/>
  <c r="AQ16" i="11"/>
  <c r="AQ3" i="12"/>
  <c r="BF16" i="11"/>
  <c r="BF3" i="12"/>
  <c r="AR3" i="12"/>
  <c r="AR16" i="11"/>
  <c r="BB3" i="12"/>
  <c r="BB16" i="11"/>
  <c r="AM16" i="11"/>
  <c r="AM3" i="12"/>
  <c r="AP3" i="12"/>
  <c r="AP16" i="11"/>
  <c r="BE204" i="16"/>
  <c r="BA3" i="12"/>
  <c r="BA16" i="11"/>
  <c r="F14" i="11"/>
  <c r="G15" i="11"/>
  <c r="T204" i="16"/>
  <c r="I198" i="16"/>
  <c r="AJ202" i="16"/>
  <c r="AI202" i="16"/>
  <c r="I200" i="16"/>
  <c r="H196" i="16"/>
  <c r="E187" i="16"/>
  <c r="S193" i="16"/>
  <c r="L187" i="16"/>
  <c r="L196" i="16"/>
  <c r="O202" i="16"/>
  <c r="P202" i="16"/>
  <c r="J181" i="16"/>
  <c r="T181" i="16"/>
  <c r="S181" i="16"/>
  <c r="D181" i="16"/>
  <c r="Y194" i="16"/>
  <c r="Y204" i="16" s="1"/>
  <c r="M181" i="16"/>
  <c r="I201" i="16"/>
  <c r="AH202" i="16"/>
  <c r="AJ190" i="16"/>
  <c r="AL196" i="16"/>
  <c r="AL181" i="16"/>
  <c r="H199" i="16"/>
  <c r="N190" i="16"/>
  <c r="Y181" i="16"/>
  <c r="V198" i="16"/>
  <c r="AK203" i="16"/>
  <c r="AD194" i="16"/>
  <c r="L190" i="16"/>
  <c r="Q200" i="16"/>
  <c r="Q204" i="16" s="1"/>
  <c r="P197" i="16"/>
  <c r="F203" i="16"/>
  <c r="N187" i="16"/>
  <c r="N204" i="16" s="1"/>
  <c r="F199" i="16"/>
  <c r="I181" i="16"/>
  <c r="AB181" i="16"/>
  <c r="AA181" i="16"/>
  <c r="AB185" i="16"/>
  <c r="V196" i="16"/>
  <c r="R181" i="16"/>
  <c r="V181" i="16"/>
  <c r="AF188" i="16"/>
  <c r="AG196" i="16"/>
  <c r="Z181" i="16"/>
  <c r="S196" i="16"/>
  <c r="AD181" i="16"/>
  <c r="AG181" i="16"/>
  <c r="P194" i="16"/>
  <c r="P204" i="16" s="1"/>
  <c r="I188" i="16"/>
  <c r="AG195" i="16"/>
  <c r="AI181" i="16"/>
  <c r="AK193" i="16"/>
  <c r="V195" i="16"/>
  <c r="Z201" i="16"/>
  <c r="AH190" i="16"/>
  <c r="AK181" i="16"/>
  <c r="I193" i="16"/>
  <c r="AC187" i="16"/>
  <c r="P181" i="16"/>
  <c r="AA196" i="16"/>
  <c r="AB197" i="16"/>
  <c r="AB204" i="16" s="1"/>
  <c r="AI188" i="16"/>
  <c r="Y193" i="16"/>
  <c r="AC188" i="16"/>
  <c r="AC204" i="16" s="1"/>
  <c r="U200" i="16"/>
  <c r="J197" i="16"/>
  <c r="T188" i="16"/>
  <c r="L185" i="16"/>
  <c r="K181" i="16"/>
  <c r="AF191" i="16"/>
  <c r="E191" i="16"/>
  <c r="E189" i="16"/>
  <c r="E181" i="16"/>
  <c r="AA187" i="16"/>
  <c r="AF181" i="16"/>
  <c r="N181" i="16"/>
  <c r="O185" i="16"/>
  <c r="O204" i="16" s="1"/>
  <c r="X181" i="16"/>
  <c r="AM181" i="16"/>
  <c r="G202" i="16"/>
  <c r="G204" i="16" s="1"/>
  <c r="F202" i="16"/>
  <c r="S202" i="16"/>
  <c r="R202" i="16"/>
  <c r="R204" i="16" s="1"/>
  <c r="AM185" i="16"/>
  <c r="AM204" i="16" s="1"/>
  <c r="H181" i="16"/>
  <c r="AE181" i="16"/>
  <c r="AD188" i="16"/>
  <c r="AD204" i="16" s="1"/>
  <c r="AJ181" i="16"/>
  <c r="U181" i="16"/>
  <c r="K191" i="16"/>
  <c r="O181" i="16"/>
  <c r="AH181" i="16"/>
  <c r="S200" i="16"/>
  <c r="G181" i="16"/>
  <c r="Y202" i="16"/>
  <c r="X202" i="16"/>
  <c r="X204" i="16" s="1"/>
  <c r="N197" i="16"/>
  <c r="V197" i="16"/>
  <c r="K185" i="16"/>
  <c r="AK189" i="16"/>
  <c r="AK204" i="16" s="1"/>
  <c r="M201" i="16"/>
  <c r="AE196" i="16"/>
  <c r="AG200" i="16"/>
  <c r="V193" i="16"/>
  <c r="AA185" i="16"/>
  <c r="AL194" i="16"/>
  <c r="L191" i="16"/>
  <c r="F191" i="16"/>
  <c r="V185" i="16"/>
  <c r="H188" i="16"/>
  <c r="U188" i="16"/>
  <c r="AJ185" i="16"/>
  <c r="AJ204" i="16" s="1"/>
  <c r="W200" i="16"/>
  <c r="N188" i="16"/>
  <c r="I204" i="16" l="1"/>
  <c r="L204" i="16"/>
  <c r="H204" i="16"/>
  <c r="AL204" i="16"/>
  <c r="S204" i="16"/>
  <c r="W204" i="16"/>
  <c r="V204" i="16"/>
  <c r="AA204" i="16"/>
  <c r="M204" i="16"/>
  <c r="J204" i="16"/>
  <c r="AG204" i="16"/>
  <c r="AF204" i="16"/>
  <c r="F204" i="16"/>
  <c r="E204" i="16"/>
  <c r="G14" i="11"/>
  <c r="H15" i="11"/>
  <c r="U204" i="16"/>
  <c r="K204" i="16"/>
  <c r="AI204" i="16"/>
  <c r="H14" i="11" l="1"/>
  <c r="I15" i="11"/>
  <c r="I14" i="11" l="1"/>
  <c r="J15" i="11"/>
  <c r="J14" i="11" l="1"/>
  <c r="K15" i="11"/>
  <c r="L15" i="11" l="1"/>
  <c r="K14" i="11"/>
  <c r="L14" i="11" l="1"/>
  <c r="M15" i="11"/>
  <c r="M14" i="11" l="1"/>
  <c r="N15" i="11"/>
  <c r="N14" i="11" l="1"/>
  <c r="O15" i="11"/>
  <c r="O14" i="11" l="1"/>
  <c r="P15" i="11"/>
  <c r="P14" i="11" l="1"/>
  <c r="Q15" i="11"/>
  <c r="Q14" i="11" l="1"/>
  <c r="R15" i="11"/>
  <c r="S15" i="11" l="1"/>
  <c r="R14" i="11"/>
  <c r="T15" i="11" l="1"/>
  <c r="S14" i="11"/>
  <c r="T14" i="11" l="1"/>
  <c r="U15" i="11"/>
  <c r="U14" i="11" l="1"/>
  <c r="V15" i="11"/>
  <c r="V14" i="11" l="1"/>
  <c r="W15" i="11"/>
  <c r="W14" i="11" l="1"/>
  <c r="X15" i="11"/>
  <c r="X14" i="11" l="1"/>
  <c r="Y15" i="11"/>
  <c r="Y14" i="11" l="1"/>
  <c r="Z15" i="11"/>
  <c r="AA15" i="11" l="1"/>
  <c r="Z14" i="11"/>
  <c r="AA14" i="11" l="1"/>
  <c r="AB15" i="11"/>
  <c r="AB14" i="11" l="1"/>
  <c r="AC15" i="11"/>
  <c r="AC14" i="11" l="1"/>
  <c r="AD15" i="11"/>
  <c r="AD14" i="11" l="1"/>
  <c r="AE15" i="11"/>
  <c r="AE14" i="11" l="1"/>
  <c r="AF15" i="11"/>
  <c r="AF14" i="11" l="1"/>
  <c r="AG15" i="11"/>
  <c r="AG14" i="11" l="1"/>
  <c r="AH15" i="11"/>
  <c r="AI15" i="11" l="1"/>
  <c r="AH14" i="11"/>
  <c r="AJ15" i="11" l="1"/>
  <c r="AI14" i="11"/>
  <c r="AJ14" i="11" l="1"/>
  <c r="AK15" i="11"/>
  <c r="AK14" i="11" l="1"/>
  <c r="AL15" i="11"/>
  <c r="AL14" i="11" l="1"/>
  <c r="AM15" i="11"/>
  <c r="AM14" i="11" l="1"/>
  <c r="AN15" i="11"/>
  <c r="AN14" i="11" l="1"/>
  <c r="AO15" i="11"/>
  <c r="AO14" i="11" l="1"/>
  <c r="AP15" i="11"/>
  <c r="AQ15" i="11" l="1"/>
  <c r="AP14" i="11"/>
  <c r="AQ14" i="11" l="1"/>
  <c r="AR15" i="11"/>
  <c r="AR14" i="11" l="1"/>
  <c r="AS15" i="11"/>
  <c r="AS14" i="11" l="1"/>
  <c r="AT15" i="11"/>
  <c r="AT14" i="11" l="1"/>
  <c r="AU15" i="11"/>
  <c r="AU14" i="11" l="1"/>
  <c r="AV15" i="11"/>
  <c r="AV14" i="11" l="1"/>
  <c r="AW15" i="11"/>
  <c r="AW14" i="11" l="1"/>
  <c r="AX15" i="11"/>
  <c r="AY15" i="11" l="1"/>
  <c r="AX14" i="11"/>
  <c r="AY14" i="11" l="1"/>
  <c r="AZ15" i="11"/>
  <c r="AZ14" i="11" l="1"/>
  <c r="BA15" i="11"/>
  <c r="BA14" i="11" l="1"/>
  <c r="BB15" i="11"/>
  <c r="BB14" i="11" l="1"/>
  <c r="BC15" i="11"/>
  <c r="BC14" i="11" l="1"/>
  <c r="BD15" i="11"/>
  <c r="BD14" i="11" l="1"/>
  <c r="BE15" i="11"/>
  <c r="BE14" i="11" l="1"/>
  <c r="BF15" i="11"/>
  <c r="BF14" i="11" l="1"/>
  <c r="BG15" i="11"/>
  <c r="BG14" i="11" l="1"/>
  <c r="BH15" i="11"/>
  <c r="BH14" i="11" l="1"/>
  <c r="BI15" i="11"/>
  <c r="BI14" i="11" l="1"/>
  <c r="BJ15" i="11"/>
  <c r="BJ14" i="11" s="1"/>
  <c r="C12" i="11" l="1"/>
  <c r="BD2" i="14"/>
  <c r="BE2" i="14"/>
  <c r="BF2" i="14"/>
  <c r="BG2" i="14"/>
  <c r="BH2" i="14"/>
  <c r="BI2" i="14"/>
  <c r="BJ2" i="14"/>
  <c r="BK2" i="14"/>
  <c r="AW2" i="14"/>
  <c r="AX2" i="14"/>
  <c r="AY2" i="14"/>
  <c r="AZ2" i="14"/>
  <c r="BA2" i="14"/>
  <c r="BB2" i="14"/>
  <c r="BC2" i="14"/>
  <c r="AL2" i="14"/>
  <c r="AM2" i="14"/>
  <c r="AN2" i="14"/>
  <c r="AO2" i="14"/>
  <c r="AP2" i="14"/>
  <c r="AQ2" i="14"/>
  <c r="AR2" i="14"/>
  <c r="AS2" i="14"/>
  <c r="AT2" i="14"/>
  <c r="AU2" i="14"/>
  <c r="AV2" i="14"/>
  <c r="AA2" i="14"/>
  <c r="AB2" i="14"/>
  <c r="AC2" i="14"/>
  <c r="AD2" i="14"/>
  <c r="AE2" i="14"/>
  <c r="AF2" i="14"/>
  <c r="AG2" i="14"/>
  <c r="AH2" i="14"/>
  <c r="AI2" i="14"/>
  <c r="AJ2" i="14"/>
  <c r="AK2" i="14"/>
  <c r="AU1" i="13"/>
  <c r="AV1" i="13"/>
  <c r="AW1" i="13"/>
  <c r="AX1" i="13"/>
  <c r="AY1" i="13"/>
  <c r="AZ1" i="13"/>
  <c r="BA1" i="13"/>
  <c r="BB1" i="13"/>
  <c r="BC1" i="13"/>
  <c r="BD1" i="13"/>
  <c r="BE1" i="13"/>
  <c r="BF1" i="13"/>
  <c r="BG1" i="13"/>
  <c r="BH1" i="13"/>
  <c r="BI1" i="13"/>
  <c r="BJ1" i="13"/>
  <c r="BK1" i="13"/>
  <c r="AU10" i="13"/>
  <c r="AV10" i="13"/>
  <c r="AW10" i="13"/>
  <c r="AX10" i="13"/>
  <c r="AY10" i="13"/>
  <c r="AZ10" i="13"/>
  <c r="BA10" i="13"/>
  <c r="BB10" i="13"/>
  <c r="BC10" i="13"/>
  <c r="BD10" i="13"/>
  <c r="BE10" i="13"/>
  <c r="BF10" i="13"/>
  <c r="BG10" i="13"/>
  <c r="BH10" i="13"/>
  <c r="BI10" i="13"/>
  <c r="BJ10" i="13"/>
  <c r="BK10" i="13"/>
  <c r="AM1" i="13"/>
  <c r="AN1" i="13"/>
  <c r="AO1" i="13"/>
  <c r="AP1" i="13"/>
  <c r="AQ1" i="13"/>
  <c r="AR1" i="13"/>
  <c r="AS1" i="13"/>
  <c r="AT1" i="13"/>
  <c r="AM10" i="13"/>
  <c r="AN10" i="13"/>
  <c r="AO10" i="13"/>
  <c r="AP10" i="13"/>
  <c r="AQ10" i="13"/>
  <c r="AR10" i="13"/>
  <c r="AS10" i="13"/>
  <c r="AT10" i="13"/>
  <c r="AE1" i="13"/>
  <c r="AF1" i="13"/>
  <c r="AG1" i="13"/>
  <c r="AH1" i="13"/>
  <c r="AI1" i="13"/>
  <c r="AJ1" i="13"/>
  <c r="AK1" i="13"/>
  <c r="AL1" i="13"/>
  <c r="AE10" i="13"/>
  <c r="AF10" i="13"/>
  <c r="AG10" i="13"/>
  <c r="AH10" i="13"/>
  <c r="AI10" i="13"/>
  <c r="AJ10" i="13"/>
  <c r="AK10" i="13"/>
  <c r="AL10" i="13"/>
  <c r="E1" i="13"/>
  <c r="F1" i="13"/>
  <c r="F2" i="14" s="1"/>
  <c r="G1" i="13"/>
  <c r="H1" i="13"/>
  <c r="H2" i="14" s="1"/>
  <c r="I1" i="13"/>
  <c r="J1" i="13"/>
  <c r="J2" i="14" s="1"/>
  <c r="K1" i="13"/>
  <c r="L1" i="13"/>
  <c r="L2" i="14" s="1"/>
  <c r="M1" i="13"/>
  <c r="N1" i="13"/>
  <c r="N2" i="14" s="1"/>
  <c r="O1" i="13"/>
  <c r="P1" i="13"/>
  <c r="P2" i="14" s="1"/>
  <c r="Q1" i="13"/>
  <c r="R1" i="13"/>
  <c r="R2" i="14" s="1"/>
  <c r="S1" i="13"/>
  <c r="T1" i="13"/>
  <c r="T2" i="14" s="1"/>
  <c r="U1" i="13"/>
  <c r="V1" i="13"/>
  <c r="V2" i="14" s="1"/>
  <c r="W1" i="13"/>
  <c r="X1" i="13"/>
  <c r="X2" i="14" s="1"/>
  <c r="Y1" i="13"/>
  <c r="Z1" i="13"/>
  <c r="Z2" i="14" s="1"/>
  <c r="AA1" i="13"/>
  <c r="AB1" i="13"/>
  <c r="AC1" i="13"/>
  <c r="AD1"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D1" i="13"/>
  <c r="AU2" i="12"/>
  <c r="AV2" i="12"/>
  <c r="AW2" i="12"/>
  <c r="AX2" i="12"/>
  <c r="AY2" i="12"/>
  <c r="AZ2" i="12"/>
  <c r="BA2" i="12"/>
  <c r="BB2" i="12"/>
  <c r="BC2" i="12"/>
  <c r="BD2" i="12"/>
  <c r="BE2" i="12"/>
  <c r="BF2" i="12"/>
  <c r="BG2" i="12"/>
  <c r="BH2" i="12"/>
  <c r="BI2" i="12"/>
  <c r="AU6" i="12"/>
  <c r="AU13" i="12" s="1"/>
  <c r="AU46" i="12" s="1"/>
  <c r="AU54" i="12" s="1"/>
  <c r="AU66" i="12" s="1"/>
  <c r="AU70" i="12" s="1"/>
  <c r="AV66" i="11" s="1"/>
  <c r="AV6" i="12"/>
  <c r="AV13" i="12" s="1"/>
  <c r="AV46" i="12" s="1"/>
  <c r="AV54" i="12" s="1"/>
  <c r="AV66" i="12" s="1"/>
  <c r="AV70" i="12" s="1"/>
  <c r="AW66" i="11" s="1"/>
  <c r="AW6" i="12"/>
  <c r="AW13" i="12" s="1"/>
  <c r="AW46" i="12" s="1"/>
  <c r="AW54" i="12" s="1"/>
  <c r="AW66" i="12" s="1"/>
  <c r="AW70" i="12" s="1"/>
  <c r="AX66" i="11" s="1"/>
  <c r="AX6" i="12"/>
  <c r="AY6" i="12"/>
  <c r="AY13" i="12" s="1"/>
  <c r="AY46" i="12" s="1"/>
  <c r="AY54" i="12" s="1"/>
  <c r="AY66" i="12" s="1"/>
  <c r="AY70" i="12" s="1"/>
  <c r="AZ66" i="11" s="1"/>
  <c r="AZ6" i="12"/>
  <c r="AZ13" i="12" s="1"/>
  <c r="AZ46" i="12" s="1"/>
  <c r="AZ54" i="12" s="1"/>
  <c r="AZ66" i="12" s="1"/>
  <c r="AZ70" i="12" s="1"/>
  <c r="BA66" i="11" s="1"/>
  <c r="BA6" i="12"/>
  <c r="BA13" i="12" s="1"/>
  <c r="BA46" i="12" s="1"/>
  <c r="BA54" i="12" s="1"/>
  <c r="BA66" i="12" s="1"/>
  <c r="BA70" i="12" s="1"/>
  <c r="BB66" i="11" s="1"/>
  <c r="BB6" i="12"/>
  <c r="BC6" i="12"/>
  <c r="BC13" i="12" s="1"/>
  <c r="BC46" i="12" s="1"/>
  <c r="BC54" i="12" s="1"/>
  <c r="BC66" i="12" s="1"/>
  <c r="BC70" i="12" s="1"/>
  <c r="BD66" i="11" s="1"/>
  <c r="BD6" i="12"/>
  <c r="BD13" i="12" s="1"/>
  <c r="BD46" i="12" s="1"/>
  <c r="BD54" i="12" s="1"/>
  <c r="BD66" i="12" s="1"/>
  <c r="BD70" i="12" s="1"/>
  <c r="BE66" i="11" s="1"/>
  <c r="BE6" i="12"/>
  <c r="BE13" i="12" s="1"/>
  <c r="BE46" i="12" s="1"/>
  <c r="BE54" i="12" s="1"/>
  <c r="BE66" i="12" s="1"/>
  <c r="BE70" i="12" s="1"/>
  <c r="BF66" i="11" s="1"/>
  <c r="BF6" i="12"/>
  <c r="BG6" i="12"/>
  <c r="BH6" i="12"/>
  <c r="BH13" i="12" s="1"/>
  <c r="BH46" i="12" s="1"/>
  <c r="BH54" i="12" s="1"/>
  <c r="BH66" i="12" s="1"/>
  <c r="BH70" i="12" s="1"/>
  <c r="BI66" i="11" s="1"/>
  <c r="BI6" i="12"/>
  <c r="BI13" i="12" s="1"/>
  <c r="BI46" i="12" s="1"/>
  <c r="BI54" i="12" s="1"/>
  <c r="BI66" i="12" s="1"/>
  <c r="BI70" i="12" s="1"/>
  <c r="BJ66" i="11" s="1"/>
  <c r="AU11" i="12"/>
  <c r="AV11" i="12"/>
  <c r="AW11" i="12"/>
  <c r="AX11" i="12"/>
  <c r="AY11" i="12"/>
  <c r="AZ11" i="12"/>
  <c r="BA11" i="12"/>
  <c r="BB11" i="12"/>
  <c r="BC11" i="12"/>
  <c r="BD11" i="12"/>
  <c r="BE11" i="12"/>
  <c r="BF11" i="12"/>
  <c r="BG11" i="12"/>
  <c r="BH11" i="12"/>
  <c r="BI11" i="12"/>
  <c r="AX13" i="12"/>
  <c r="AX46" i="12" s="1"/>
  <c r="AX54" i="12" s="1"/>
  <c r="AX66" i="12" s="1"/>
  <c r="AX70" i="12" s="1"/>
  <c r="AY66" i="11" s="1"/>
  <c r="BB13" i="12"/>
  <c r="BF13" i="12"/>
  <c r="BF46" i="12" s="1"/>
  <c r="BF54" i="12" s="1"/>
  <c r="BF66" i="12" s="1"/>
  <c r="BF70" i="12" s="1"/>
  <c r="BG66" i="11" s="1"/>
  <c r="BG13" i="12"/>
  <c r="BG46" i="12" s="1"/>
  <c r="BG54" i="12" s="1"/>
  <c r="BG66" i="12" s="1"/>
  <c r="BG70" i="12" s="1"/>
  <c r="BH66" i="11" s="1"/>
  <c r="AU18" i="12"/>
  <c r="AV18" i="12"/>
  <c r="AW18" i="12"/>
  <c r="AX18" i="12"/>
  <c r="AY18" i="12"/>
  <c r="AZ18" i="12"/>
  <c r="BA18" i="12"/>
  <c r="BB18" i="12"/>
  <c r="BC18" i="12"/>
  <c r="BD18" i="12"/>
  <c r="BE18" i="12"/>
  <c r="BF18" i="12"/>
  <c r="BG18" i="12"/>
  <c r="BH18" i="12"/>
  <c r="BI18" i="12"/>
  <c r="AU40" i="12"/>
  <c r="AV40" i="12"/>
  <c r="AW40" i="12"/>
  <c r="AX40" i="12"/>
  <c r="AY40" i="12"/>
  <c r="AZ40" i="12"/>
  <c r="BA40" i="12"/>
  <c r="BB40" i="12"/>
  <c r="BC40" i="12"/>
  <c r="BD40" i="12"/>
  <c r="BE40" i="12"/>
  <c r="BF40" i="12"/>
  <c r="BG40" i="12"/>
  <c r="BH40" i="12"/>
  <c r="BI40" i="12"/>
  <c r="AU44" i="12"/>
  <c r="AV44" i="12"/>
  <c r="AW44" i="12"/>
  <c r="AX44" i="12"/>
  <c r="AY44" i="12"/>
  <c r="AZ44" i="12"/>
  <c r="BA44" i="12"/>
  <c r="BB44" i="12"/>
  <c r="BC44" i="12"/>
  <c r="BD44" i="12"/>
  <c r="BE44" i="12"/>
  <c r="BF44" i="12"/>
  <c r="BG44" i="12"/>
  <c r="BH44" i="12"/>
  <c r="BI44" i="12"/>
  <c r="BB46" i="12"/>
  <c r="BB54" i="12" s="1"/>
  <c r="BB66" i="12" s="1"/>
  <c r="BB70" i="12" s="1"/>
  <c r="BC66" i="11" s="1"/>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U64" i="12"/>
  <c r="AV64" i="12"/>
  <c r="AW64" i="12"/>
  <c r="AX64" i="12"/>
  <c r="AY64" i="12"/>
  <c r="AZ64" i="12"/>
  <c r="BA64" i="12"/>
  <c r="BB64" i="12"/>
  <c r="BC64" i="12"/>
  <c r="BD64" i="12"/>
  <c r="BE64" i="12"/>
  <c r="BF64" i="12"/>
  <c r="BG64" i="12"/>
  <c r="BH64" i="12"/>
  <c r="BI64" i="12"/>
  <c r="AD2" i="12"/>
  <c r="AE2" i="12"/>
  <c r="AF2" i="12"/>
  <c r="AG2" i="12"/>
  <c r="AH2" i="12"/>
  <c r="AI2" i="12"/>
  <c r="AJ2" i="12"/>
  <c r="AK2" i="12"/>
  <c r="AL2" i="12"/>
  <c r="AM2" i="12"/>
  <c r="AN2" i="12"/>
  <c r="AO2" i="12"/>
  <c r="AP2" i="12"/>
  <c r="AQ2" i="12"/>
  <c r="AR2" i="12"/>
  <c r="AS2" i="12"/>
  <c r="AT2" i="12"/>
  <c r="AD6" i="12"/>
  <c r="AE6" i="12"/>
  <c r="AE13" i="12" s="1"/>
  <c r="AE46" i="12" s="1"/>
  <c r="AE54" i="12" s="1"/>
  <c r="AE66" i="12" s="1"/>
  <c r="AE70" i="12" s="1"/>
  <c r="AF66" i="11" s="1"/>
  <c r="AF6" i="12"/>
  <c r="AF13" i="12" s="1"/>
  <c r="AF46" i="12" s="1"/>
  <c r="AF54" i="12" s="1"/>
  <c r="AF66" i="12" s="1"/>
  <c r="AF70" i="12" s="1"/>
  <c r="AG66" i="11" s="1"/>
  <c r="AG6" i="12"/>
  <c r="AH6" i="12"/>
  <c r="AI6" i="12"/>
  <c r="AI13" i="12" s="1"/>
  <c r="AI46" i="12" s="1"/>
  <c r="AI54" i="12" s="1"/>
  <c r="AI66" i="12" s="1"/>
  <c r="AI70" i="12" s="1"/>
  <c r="AJ66" i="11" s="1"/>
  <c r="AJ6" i="12"/>
  <c r="AJ13" i="12" s="1"/>
  <c r="AJ46" i="12" s="1"/>
  <c r="AJ54" i="12" s="1"/>
  <c r="AJ66" i="12" s="1"/>
  <c r="AJ70" i="12" s="1"/>
  <c r="AK66" i="11" s="1"/>
  <c r="AK6" i="12"/>
  <c r="AK13" i="12" s="1"/>
  <c r="AL6" i="12"/>
  <c r="AM6" i="12"/>
  <c r="AM13" i="12" s="1"/>
  <c r="AM46" i="12" s="1"/>
  <c r="AM54" i="12" s="1"/>
  <c r="AM66" i="12" s="1"/>
  <c r="AM70" i="12" s="1"/>
  <c r="AN66" i="11" s="1"/>
  <c r="AN6" i="12"/>
  <c r="AN13" i="12" s="1"/>
  <c r="AN46" i="12" s="1"/>
  <c r="AN54" i="12" s="1"/>
  <c r="AN66" i="12" s="1"/>
  <c r="AN70" i="12" s="1"/>
  <c r="AO66" i="11" s="1"/>
  <c r="AO6" i="12"/>
  <c r="AO13" i="12" s="1"/>
  <c r="AP6" i="12"/>
  <c r="AQ6" i="12"/>
  <c r="AQ13" i="12" s="1"/>
  <c r="AQ46" i="12" s="1"/>
  <c r="AQ54" i="12" s="1"/>
  <c r="AQ66" i="12" s="1"/>
  <c r="AQ70" i="12" s="1"/>
  <c r="AR66" i="11" s="1"/>
  <c r="AR6" i="12"/>
  <c r="AR13" i="12" s="1"/>
  <c r="AR46" i="12" s="1"/>
  <c r="AR54" i="12" s="1"/>
  <c r="AR66" i="12" s="1"/>
  <c r="AR70" i="12" s="1"/>
  <c r="AS66" i="11" s="1"/>
  <c r="AS6" i="12"/>
  <c r="AS13" i="12" s="1"/>
  <c r="AT6" i="12"/>
  <c r="AD11" i="12"/>
  <c r="AE11" i="12"/>
  <c r="AF11" i="12"/>
  <c r="AG11" i="12"/>
  <c r="AH11" i="12"/>
  <c r="AI11" i="12"/>
  <c r="AJ11" i="12"/>
  <c r="AK11" i="12"/>
  <c r="AL11" i="12"/>
  <c r="AM11" i="12"/>
  <c r="AN11" i="12"/>
  <c r="AO11" i="12"/>
  <c r="AP11" i="12"/>
  <c r="AQ11" i="12"/>
  <c r="AR11" i="12"/>
  <c r="AS11" i="12"/>
  <c r="AT11" i="12"/>
  <c r="AD13" i="12"/>
  <c r="AD46" i="12" s="1"/>
  <c r="AD54" i="12" s="1"/>
  <c r="AD66" i="12" s="1"/>
  <c r="AD70" i="12" s="1"/>
  <c r="AE66" i="11" s="1"/>
  <c r="AG13" i="12"/>
  <c r="AH13" i="12"/>
  <c r="AH46" i="12" s="1"/>
  <c r="AH54" i="12" s="1"/>
  <c r="AH66" i="12" s="1"/>
  <c r="AH70" i="12" s="1"/>
  <c r="AI66" i="11" s="1"/>
  <c r="AL13" i="12"/>
  <c r="AL46" i="12" s="1"/>
  <c r="AL54" i="12" s="1"/>
  <c r="AL66" i="12" s="1"/>
  <c r="AL70" i="12" s="1"/>
  <c r="AM66" i="11" s="1"/>
  <c r="AP13" i="12"/>
  <c r="AP46" i="12" s="1"/>
  <c r="AP54" i="12" s="1"/>
  <c r="AP66" i="12" s="1"/>
  <c r="AP70" i="12" s="1"/>
  <c r="AQ66" i="11" s="1"/>
  <c r="AT13" i="12"/>
  <c r="AD18" i="12"/>
  <c r="AE18" i="12"/>
  <c r="AF18" i="12"/>
  <c r="AG18" i="12"/>
  <c r="AH18" i="12"/>
  <c r="AI18" i="12"/>
  <c r="AJ18" i="12"/>
  <c r="AK18" i="12"/>
  <c r="AL18" i="12"/>
  <c r="AM18" i="12"/>
  <c r="AN18" i="12"/>
  <c r="AO18" i="12"/>
  <c r="AP18" i="12"/>
  <c r="AQ18" i="12"/>
  <c r="AR18" i="12"/>
  <c r="AS18" i="12"/>
  <c r="AT18" i="12"/>
  <c r="AD40" i="12"/>
  <c r="AE40" i="12"/>
  <c r="AF40" i="12"/>
  <c r="AG40" i="12"/>
  <c r="AH40" i="12"/>
  <c r="AI40" i="12"/>
  <c r="AJ40" i="12"/>
  <c r="AK40" i="12"/>
  <c r="AL40" i="12"/>
  <c r="AM40" i="12"/>
  <c r="AN40" i="12"/>
  <c r="AO40" i="12"/>
  <c r="AP40" i="12"/>
  <c r="AQ40" i="12"/>
  <c r="AR40" i="12"/>
  <c r="AS40" i="12"/>
  <c r="AT40" i="12"/>
  <c r="AD44" i="12"/>
  <c r="AE44" i="12"/>
  <c r="AF44" i="12"/>
  <c r="AG44" i="12"/>
  <c r="AH44" i="12"/>
  <c r="AI44" i="12"/>
  <c r="AJ44" i="12"/>
  <c r="AK44" i="12"/>
  <c r="AL44" i="12"/>
  <c r="AM44" i="12"/>
  <c r="AN44" i="12"/>
  <c r="AO44" i="12"/>
  <c r="AP44" i="12"/>
  <c r="AQ44" i="12"/>
  <c r="AR44" i="12"/>
  <c r="AS44" i="12"/>
  <c r="AT44" i="12"/>
  <c r="AT46" i="12"/>
  <c r="AT54" i="12" s="1"/>
  <c r="AT66" i="12" s="1"/>
  <c r="AT70" i="12" s="1"/>
  <c r="AU66" i="11" s="1"/>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AD64" i="12"/>
  <c r="AE64" i="12"/>
  <c r="AF64" i="12"/>
  <c r="AG64" i="12"/>
  <c r="AH64" i="12"/>
  <c r="AI64" i="12"/>
  <c r="AJ64" i="12"/>
  <c r="AK64" i="12"/>
  <c r="AL64" i="12"/>
  <c r="AM64" i="12"/>
  <c r="AN64" i="12"/>
  <c r="AO64" i="12"/>
  <c r="AP64" i="12"/>
  <c r="AQ64" i="12"/>
  <c r="AR64" i="12"/>
  <c r="AS64" i="12"/>
  <c r="AT64"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C6" i="12"/>
  <c r="C13" i="12" s="1"/>
  <c r="C46" i="12" s="1"/>
  <c r="C54" i="12" s="1"/>
  <c r="C66" i="12" s="1"/>
  <c r="C70" i="12" s="1"/>
  <c r="D66" i="11" s="1"/>
  <c r="D6" i="12"/>
  <c r="D13" i="12" s="1"/>
  <c r="D46" i="12" s="1"/>
  <c r="D54" i="12" s="1"/>
  <c r="D66" i="12" s="1"/>
  <c r="D70" i="12" s="1"/>
  <c r="E66" i="11" s="1"/>
  <c r="E6" i="12"/>
  <c r="E13" i="12" s="1"/>
  <c r="E46" i="12" s="1"/>
  <c r="E54" i="12" s="1"/>
  <c r="E66" i="12" s="1"/>
  <c r="E70" i="12" s="1"/>
  <c r="F66" i="11" s="1"/>
  <c r="F6" i="12"/>
  <c r="G6" i="12"/>
  <c r="G13" i="12" s="1"/>
  <c r="G46" i="12" s="1"/>
  <c r="G54" i="12" s="1"/>
  <c r="G66" i="12" s="1"/>
  <c r="G70" i="12" s="1"/>
  <c r="H66" i="11" s="1"/>
  <c r="H6" i="12"/>
  <c r="H13" i="12" s="1"/>
  <c r="H46" i="12" s="1"/>
  <c r="H54" i="12" s="1"/>
  <c r="H66" i="12" s="1"/>
  <c r="H70" i="12" s="1"/>
  <c r="I66" i="11" s="1"/>
  <c r="I6" i="12"/>
  <c r="I13" i="12" s="1"/>
  <c r="I46" i="12" s="1"/>
  <c r="I54" i="12" s="1"/>
  <c r="I66" i="12" s="1"/>
  <c r="I70" i="12" s="1"/>
  <c r="J66" i="11" s="1"/>
  <c r="J6" i="12"/>
  <c r="K6" i="12"/>
  <c r="K13" i="12" s="1"/>
  <c r="K46" i="12" s="1"/>
  <c r="K54" i="12" s="1"/>
  <c r="K66" i="12" s="1"/>
  <c r="K70" i="12" s="1"/>
  <c r="L66" i="11" s="1"/>
  <c r="L6" i="12"/>
  <c r="L13" i="12" s="1"/>
  <c r="L46" i="12" s="1"/>
  <c r="L54" i="12" s="1"/>
  <c r="L66" i="12" s="1"/>
  <c r="L70" i="12" s="1"/>
  <c r="M66" i="11" s="1"/>
  <c r="M6" i="12"/>
  <c r="M13" i="12" s="1"/>
  <c r="M46" i="12" s="1"/>
  <c r="M54" i="12" s="1"/>
  <c r="M66" i="12" s="1"/>
  <c r="M70" i="12" s="1"/>
  <c r="N66" i="11" s="1"/>
  <c r="N6" i="12"/>
  <c r="O6" i="12"/>
  <c r="O13" i="12" s="1"/>
  <c r="O46" i="12" s="1"/>
  <c r="O54" i="12" s="1"/>
  <c r="O66" i="12" s="1"/>
  <c r="O70" i="12" s="1"/>
  <c r="P66" i="11" s="1"/>
  <c r="P6" i="12"/>
  <c r="P13" i="12" s="1"/>
  <c r="P46" i="12" s="1"/>
  <c r="P54" i="12" s="1"/>
  <c r="P66" i="12" s="1"/>
  <c r="P70" i="12" s="1"/>
  <c r="Q66" i="11" s="1"/>
  <c r="Q6" i="12"/>
  <c r="Q13" i="12" s="1"/>
  <c r="Q46" i="12" s="1"/>
  <c r="Q54" i="12" s="1"/>
  <c r="Q66" i="12" s="1"/>
  <c r="Q70" i="12" s="1"/>
  <c r="R66" i="11" s="1"/>
  <c r="R6" i="12"/>
  <c r="S6" i="12"/>
  <c r="S13" i="12" s="1"/>
  <c r="S46" i="12" s="1"/>
  <c r="S54" i="12" s="1"/>
  <c r="S66" i="12" s="1"/>
  <c r="S70" i="12" s="1"/>
  <c r="T66" i="11" s="1"/>
  <c r="T6" i="12"/>
  <c r="T13" i="12" s="1"/>
  <c r="T46" i="12" s="1"/>
  <c r="T54" i="12" s="1"/>
  <c r="T66" i="12" s="1"/>
  <c r="T70" i="12" s="1"/>
  <c r="U66" i="11" s="1"/>
  <c r="U6" i="12"/>
  <c r="U13" i="12" s="1"/>
  <c r="U46" i="12" s="1"/>
  <c r="U54" i="12" s="1"/>
  <c r="U66" i="12" s="1"/>
  <c r="U70" i="12" s="1"/>
  <c r="V66" i="11" s="1"/>
  <c r="V6" i="12"/>
  <c r="W6" i="12"/>
  <c r="W13" i="12" s="1"/>
  <c r="W46" i="12" s="1"/>
  <c r="W54" i="12" s="1"/>
  <c r="W66" i="12" s="1"/>
  <c r="W70" i="12" s="1"/>
  <c r="X66" i="11" s="1"/>
  <c r="X6" i="12"/>
  <c r="X13" i="12" s="1"/>
  <c r="X46" i="12" s="1"/>
  <c r="X54" i="12" s="1"/>
  <c r="X66" i="12" s="1"/>
  <c r="X70" i="12" s="1"/>
  <c r="Y66" i="11" s="1"/>
  <c r="Y6" i="12"/>
  <c r="Y13" i="12" s="1"/>
  <c r="Y46" i="12" s="1"/>
  <c r="Y54" i="12" s="1"/>
  <c r="Y66" i="12" s="1"/>
  <c r="Y70" i="12" s="1"/>
  <c r="Z66" i="11" s="1"/>
  <c r="Z6" i="12"/>
  <c r="AA6" i="12"/>
  <c r="AA13" i="12" s="1"/>
  <c r="AA46" i="12" s="1"/>
  <c r="AA54" i="12" s="1"/>
  <c r="AA66" i="12" s="1"/>
  <c r="AA70" i="12" s="1"/>
  <c r="AB66" i="11" s="1"/>
  <c r="AB6" i="12"/>
  <c r="AB13" i="12" s="1"/>
  <c r="AB46" i="12" s="1"/>
  <c r="AB54" i="12" s="1"/>
  <c r="AB66" i="12" s="1"/>
  <c r="AB70" i="12" s="1"/>
  <c r="AC66" i="11" s="1"/>
  <c r="AC6" i="12"/>
  <c r="AC13" i="12" s="1"/>
  <c r="AC46" i="12" s="1"/>
  <c r="AC54" i="12" s="1"/>
  <c r="AC66" i="12" s="1"/>
  <c r="AC70" i="12" s="1"/>
  <c r="AD66" i="11" s="1"/>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C44" i="12"/>
  <c r="D44" i="12"/>
  <c r="E44" i="12"/>
  <c r="F44" i="12"/>
  <c r="G44" i="12"/>
  <c r="H44" i="12"/>
  <c r="I44" i="12"/>
  <c r="J44" i="12"/>
  <c r="K44" i="12"/>
  <c r="L44" i="12"/>
  <c r="M44" i="12"/>
  <c r="N44" i="12"/>
  <c r="O44" i="12"/>
  <c r="P44" i="12"/>
  <c r="Q44" i="12"/>
  <c r="R44" i="12"/>
  <c r="S44" i="12"/>
  <c r="T44" i="12"/>
  <c r="U44" i="12"/>
  <c r="V44" i="12"/>
  <c r="W44" i="12"/>
  <c r="X44" i="12"/>
  <c r="Y44" i="12"/>
  <c r="Z44" i="12"/>
  <c r="AA44" i="12"/>
  <c r="AB44" i="12"/>
  <c r="AC44" i="12"/>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C64"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B2" i="12"/>
  <c r="B72" i="11"/>
  <c r="D9" i="11"/>
  <c r="E9" i="11" s="1"/>
  <c r="F9" i="11"/>
  <c r="G9" i="11" s="1"/>
  <c r="H9" i="11" s="1"/>
  <c r="I9" i="11" s="1"/>
  <c r="J9" i="11" s="1"/>
  <c r="K9" i="11" s="1"/>
  <c r="L9" i="11" s="1"/>
  <c r="M9" i="11" s="1"/>
  <c r="N9" i="11"/>
  <c r="O9" i="11" s="1"/>
  <c r="P9" i="11" s="1"/>
  <c r="Q9" i="11" s="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N9" i="11" s="1"/>
  <c r="AO9" i="11" s="1"/>
  <c r="AP9" i="11" s="1"/>
  <c r="AQ9" i="11" s="1"/>
  <c r="AR9" i="11" s="1"/>
  <c r="AS9" i="11" s="1"/>
  <c r="AT9" i="11" s="1"/>
  <c r="AU9" i="11" s="1"/>
  <c r="AV9" i="11" s="1"/>
  <c r="AW9" i="11" s="1"/>
  <c r="AX9" i="11" s="1"/>
  <c r="AY9" i="11" s="1"/>
  <c r="AZ9" i="11" s="1"/>
  <c r="BA9" i="11" s="1"/>
  <c r="BB9" i="11" s="1"/>
  <c r="BC9" i="11" s="1"/>
  <c r="BD9" i="11" s="1"/>
  <c r="BE9" i="11" s="1"/>
  <c r="BF9" i="11" s="1"/>
  <c r="BG9" i="11" s="1"/>
  <c r="BH9" i="11" s="1"/>
  <c r="BI9" i="11" s="1"/>
  <c r="BJ9" i="11" s="1"/>
  <c r="D10" i="11"/>
  <c r="E10" i="11"/>
  <c r="D12" i="11"/>
  <c r="E20" i="11"/>
  <c r="D21" i="11"/>
  <c r="D20" i="11" s="1"/>
  <c r="E21" i="11"/>
  <c r="F21" i="11"/>
  <c r="D24" i="11"/>
  <c r="D25" i="11"/>
  <c r="E25" i="11"/>
  <c r="F25" i="11" s="1"/>
  <c r="G25" i="11" s="1"/>
  <c r="H25" i="11" s="1"/>
  <c r="I25" i="11" s="1"/>
  <c r="J25" i="11" s="1"/>
  <c r="K25" i="1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AH25" i="11" s="1"/>
  <c r="AI25" i="11" s="1"/>
  <c r="AJ25" i="11" s="1"/>
  <c r="AK25" i="11" s="1"/>
  <c r="AL25" i="11" s="1"/>
  <c r="AM25" i="11" s="1"/>
  <c r="AN25" i="11" s="1"/>
  <c r="AO25" i="11" s="1"/>
  <c r="AP25" i="11" s="1"/>
  <c r="AQ25" i="11" s="1"/>
  <c r="AR25" i="11" s="1"/>
  <c r="AS25" i="11" s="1"/>
  <c r="AT25" i="11" s="1"/>
  <c r="AU25" i="11" s="1"/>
  <c r="AV25" i="11" s="1"/>
  <c r="AW25" i="11" s="1"/>
  <c r="AX25" i="11" s="1"/>
  <c r="AY25" i="11" s="1"/>
  <c r="AZ25" i="11" s="1"/>
  <c r="BA25" i="11" s="1"/>
  <c r="BB25" i="11" s="1"/>
  <c r="BC25" i="11" s="1"/>
  <c r="BD25" i="11" s="1"/>
  <c r="BE25" i="11" s="1"/>
  <c r="BF25" i="11" s="1"/>
  <c r="BG25" i="11" s="1"/>
  <c r="BH25" i="11" s="1"/>
  <c r="BI25" i="11" s="1"/>
  <c r="BJ25" i="11" s="1"/>
  <c r="D26" i="11"/>
  <c r="E26" i="11"/>
  <c r="F26" i="11" s="1"/>
  <c r="G26" i="11" s="1"/>
  <c r="H26" i="11"/>
  <c r="I26" i="11" s="1"/>
  <c r="J26" i="11" s="1"/>
  <c r="K26" i="11" s="1"/>
  <c r="L26" i="11" s="1"/>
  <c r="M26" i="11" s="1"/>
  <c r="N26" i="11" s="1"/>
  <c r="O26" i="11" s="1"/>
  <c r="P26" i="11" s="1"/>
  <c r="Q26" i="11" s="1"/>
  <c r="R26" i="11" s="1"/>
  <c r="S26" i="11" s="1"/>
  <c r="T26" i="11" s="1"/>
  <c r="U26" i="11" s="1"/>
  <c r="V26" i="11" s="1"/>
  <c r="W26" i="11" s="1"/>
  <c r="X26" i="11" s="1"/>
  <c r="Y26" i="11" s="1"/>
  <c r="Z26" i="11" s="1"/>
  <c r="AA26" i="11" s="1"/>
  <c r="AB26" i="11" s="1"/>
  <c r="AC26" i="11" s="1"/>
  <c r="AD26" i="11" s="1"/>
  <c r="AE26" i="11" s="1"/>
  <c r="AF26" i="11" s="1"/>
  <c r="AG26" i="11" s="1"/>
  <c r="AH26" i="11" s="1"/>
  <c r="AI26" i="11" s="1"/>
  <c r="AJ26" i="11" s="1"/>
  <c r="AK26" i="11" s="1"/>
  <c r="AL26" i="11" s="1"/>
  <c r="AM26" i="11" s="1"/>
  <c r="AN26" i="11" s="1"/>
  <c r="AO26" i="11" s="1"/>
  <c r="AP26" i="11" s="1"/>
  <c r="AQ26" i="11" s="1"/>
  <c r="AR26" i="11" s="1"/>
  <c r="AS26" i="11" s="1"/>
  <c r="AT26" i="11" s="1"/>
  <c r="AU26" i="11" s="1"/>
  <c r="AV26" i="11" s="1"/>
  <c r="AW26" i="11" s="1"/>
  <c r="AX26" i="11" s="1"/>
  <c r="AY26" i="11" s="1"/>
  <c r="AZ26" i="11" s="1"/>
  <c r="BA26" i="11" s="1"/>
  <c r="BB26" i="11" s="1"/>
  <c r="BC26" i="11" s="1"/>
  <c r="BD26" i="11" s="1"/>
  <c r="BE26" i="11" s="1"/>
  <c r="BF26" i="11" s="1"/>
  <c r="BG26" i="11" s="1"/>
  <c r="BH26" i="11" s="1"/>
  <c r="BI26" i="11" s="1"/>
  <c r="BJ26" i="11" s="1"/>
  <c r="D30" i="11"/>
  <c r="D31" i="11"/>
  <c r="E31" i="11"/>
  <c r="F31" i="11" s="1"/>
  <c r="G31" i="11"/>
  <c r="H31" i="11" s="1"/>
  <c r="I31" i="11" s="1"/>
  <c r="J31" i="11" s="1"/>
  <c r="K31" i="1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AI31" i="11" s="1"/>
  <c r="AJ31" i="11" s="1"/>
  <c r="AK31" i="11" s="1"/>
  <c r="AL31" i="11" s="1"/>
  <c r="AM31" i="11" s="1"/>
  <c r="AN31" i="11" s="1"/>
  <c r="AO31" i="11" s="1"/>
  <c r="AP31" i="11" s="1"/>
  <c r="AQ31" i="11" s="1"/>
  <c r="AR31" i="11" s="1"/>
  <c r="AS31" i="11" s="1"/>
  <c r="AT31" i="11" s="1"/>
  <c r="AU31" i="11" s="1"/>
  <c r="AV31" i="11" s="1"/>
  <c r="AW31" i="11" s="1"/>
  <c r="AX31" i="11" s="1"/>
  <c r="AY31" i="11" s="1"/>
  <c r="AZ31" i="11" s="1"/>
  <c r="BA31" i="11" s="1"/>
  <c r="BB31" i="11" s="1"/>
  <c r="BC31" i="11" s="1"/>
  <c r="BD31" i="11" s="1"/>
  <c r="BE31" i="11" s="1"/>
  <c r="BF31" i="11" s="1"/>
  <c r="BG31" i="11" s="1"/>
  <c r="BH31" i="11" s="1"/>
  <c r="BI31" i="11" s="1"/>
  <c r="BJ31" i="11" s="1"/>
  <c r="D32" i="11"/>
  <c r="E32" i="11" s="1"/>
  <c r="F32" i="11" s="1"/>
  <c r="G32" i="11" s="1"/>
  <c r="H32" i="1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AK32" i="11" s="1"/>
  <c r="AL32" i="11" s="1"/>
  <c r="AM32" i="11" s="1"/>
  <c r="AN32" i="11" s="1"/>
  <c r="AO32" i="11" s="1"/>
  <c r="AP32" i="11" s="1"/>
  <c r="AQ32" i="11" s="1"/>
  <c r="AR32" i="11" s="1"/>
  <c r="AS32" i="11" s="1"/>
  <c r="AT32" i="11" s="1"/>
  <c r="AU32" i="11" s="1"/>
  <c r="AV32" i="11" s="1"/>
  <c r="AW32" i="11" s="1"/>
  <c r="AX32" i="11" s="1"/>
  <c r="AY32" i="11" s="1"/>
  <c r="AZ32" i="11" s="1"/>
  <c r="BA32" i="11" s="1"/>
  <c r="BB32" i="11" s="1"/>
  <c r="BC32" i="11" s="1"/>
  <c r="BD32" i="11" s="1"/>
  <c r="BE32" i="11" s="1"/>
  <c r="BF32" i="11" s="1"/>
  <c r="BG32" i="11" s="1"/>
  <c r="BH32" i="11" s="1"/>
  <c r="BI32" i="11" s="1"/>
  <c r="BJ32" i="11" s="1"/>
  <c r="D33" i="11"/>
  <c r="E33" i="11"/>
  <c r="F33" i="11" s="1"/>
  <c r="G33" i="1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D38" i="11"/>
  <c r="E38" i="11"/>
  <c r="F38" i="11"/>
  <c r="G38" i="11" s="1"/>
  <c r="H38" i="11" s="1"/>
  <c r="I38" i="11" s="1"/>
  <c r="J38" i="11" s="1"/>
  <c r="K38" i="11" s="1"/>
  <c r="L38" i="11" s="1"/>
  <c r="M38" i="11" s="1"/>
  <c r="N38" i="11" s="1"/>
  <c r="O38" i="11" s="1"/>
  <c r="P38" i="11" s="1"/>
  <c r="Q38" i="11" s="1"/>
  <c r="R38" i="11" s="1"/>
  <c r="S38" i="11" s="1"/>
  <c r="T38" i="11" s="1"/>
  <c r="U38" i="11" s="1"/>
  <c r="V38" i="11" s="1"/>
  <c r="W38" i="11" s="1"/>
  <c r="X38" i="11" s="1"/>
  <c r="Y38" i="11" s="1"/>
  <c r="Z38" i="11" s="1"/>
  <c r="AA38" i="11" s="1"/>
  <c r="AB38" i="11" s="1"/>
  <c r="AC38" i="11" s="1"/>
  <c r="AD38" i="11" s="1"/>
  <c r="AE38" i="11" s="1"/>
  <c r="AF38" i="11" s="1"/>
  <c r="AG38" i="11" s="1"/>
  <c r="AH38" i="11" s="1"/>
  <c r="AI38" i="11" s="1"/>
  <c r="AJ38" i="11" s="1"/>
  <c r="AK38" i="11" s="1"/>
  <c r="AL38" i="11" s="1"/>
  <c r="AM38" i="11" s="1"/>
  <c r="AN38" i="11" s="1"/>
  <c r="AO38" i="11" s="1"/>
  <c r="AP38" i="11" s="1"/>
  <c r="AQ38" i="11" s="1"/>
  <c r="AR38" i="11" s="1"/>
  <c r="AS38" i="11" s="1"/>
  <c r="AT38" i="11" s="1"/>
  <c r="AU38" i="11" s="1"/>
  <c r="AV38" i="11" s="1"/>
  <c r="AW38" i="11" s="1"/>
  <c r="AX38" i="11" s="1"/>
  <c r="AY38" i="11" s="1"/>
  <c r="AZ38" i="11" s="1"/>
  <c r="BA38" i="11" s="1"/>
  <c r="BB38" i="11" s="1"/>
  <c r="BC38" i="11" s="1"/>
  <c r="BD38" i="11" s="1"/>
  <c r="BE38" i="11" s="1"/>
  <c r="BF38" i="11" s="1"/>
  <c r="BG38" i="11" s="1"/>
  <c r="BH38" i="11" s="1"/>
  <c r="BI38" i="11" s="1"/>
  <c r="BJ38" i="11" s="1"/>
  <c r="D45" i="11"/>
  <c r="D46" i="11"/>
  <c r="E46" i="11" s="1"/>
  <c r="F46" i="11" s="1"/>
  <c r="G46" i="11" s="1"/>
  <c r="H46" i="11" s="1"/>
  <c r="I46" i="11" s="1"/>
  <c r="J46" i="11" s="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AG46" i="11" s="1"/>
  <c r="AH46" i="11" s="1"/>
  <c r="AI46" i="11" s="1"/>
  <c r="AJ46" i="11" s="1"/>
  <c r="AK46" i="11" s="1"/>
  <c r="AL46" i="11" s="1"/>
  <c r="AM46" i="11" s="1"/>
  <c r="AN46" i="11" s="1"/>
  <c r="AO46" i="11" s="1"/>
  <c r="AP46" i="11" s="1"/>
  <c r="AQ46" i="11" s="1"/>
  <c r="AR46" i="11" s="1"/>
  <c r="AS46" i="11" s="1"/>
  <c r="AT46" i="11" s="1"/>
  <c r="AU46" i="11" s="1"/>
  <c r="AV46" i="11" s="1"/>
  <c r="AW46" i="11" s="1"/>
  <c r="AX46" i="11" s="1"/>
  <c r="AY46" i="11" s="1"/>
  <c r="AZ46" i="11" s="1"/>
  <c r="BA46" i="11" s="1"/>
  <c r="BB46" i="11" s="1"/>
  <c r="BC46" i="11" s="1"/>
  <c r="BD46" i="11" s="1"/>
  <c r="BE46" i="11" s="1"/>
  <c r="BF46" i="11" s="1"/>
  <c r="BG46" i="11" s="1"/>
  <c r="BH46" i="11" s="1"/>
  <c r="BI46" i="11" s="1"/>
  <c r="BJ46" i="11" s="1"/>
  <c r="D47" i="11"/>
  <c r="E47" i="11"/>
  <c r="F47" i="11" s="1"/>
  <c r="G47" i="11" s="1"/>
  <c r="H47" i="11" s="1"/>
  <c r="I47" i="11" s="1"/>
  <c r="J47" i="11" s="1"/>
  <c r="K47" i="11" s="1"/>
  <c r="L47" i="11" s="1"/>
  <c r="M47" i="11" s="1"/>
  <c r="N47" i="11" s="1"/>
  <c r="O47" i="11" s="1"/>
  <c r="P47" i="11" s="1"/>
  <c r="Q47" i="11" s="1"/>
  <c r="R47" i="11" s="1"/>
  <c r="S47" i="11" s="1"/>
  <c r="T47" i="11" s="1"/>
  <c r="U47" i="11" s="1"/>
  <c r="V47" i="11" s="1"/>
  <c r="W47" i="11" s="1"/>
  <c r="X47" i="11" s="1"/>
  <c r="Y47" i="11" s="1"/>
  <c r="Z47" i="11" s="1"/>
  <c r="AA47" i="11" s="1"/>
  <c r="AB47" i="11" s="1"/>
  <c r="AC47" i="11" s="1"/>
  <c r="AD47" i="11" s="1"/>
  <c r="AE47" i="11" s="1"/>
  <c r="AF47" i="11" s="1"/>
  <c r="AG47" i="11" s="1"/>
  <c r="AH47" i="11" s="1"/>
  <c r="AI47" i="11" s="1"/>
  <c r="AJ47" i="11" s="1"/>
  <c r="AK47" i="11" s="1"/>
  <c r="AL47" i="11" s="1"/>
  <c r="AM47" i="11" s="1"/>
  <c r="AN47" i="11" s="1"/>
  <c r="AO47" i="11" s="1"/>
  <c r="AP47" i="11" s="1"/>
  <c r="AQ47" i="11" s="1"/>
  <c r="AR47" i="11" s="1"/>
  <c r="AS47" i="11" s="1"/>
  <c r="AT47" i="11" s="1"/>
  <c r="AU47" i="11" s="1"/>
  <c r="AV47" i="11" s="1"/>
  <c r="AW47" i="11" s="1"/>
  <c r="AX47" i="11" s="1"/>
  <c r="AY47" i="11" s="1"/>
  <c r="AZ47" i="11" s="1"/>
  <c r="BA47" i="11" s="1"/>
  <c r="BB47" i="11" s="1"/>
  <c r="BC47" i="11" s="1"/>
  <c r="BD47" i="11" s="1"/>
  <c r="BE47" i="11" s="1"/>
  <c r="BF47" i="11" s="1"/>
  <c r="BG47" i="11" s="1"/>
  <c r="BH47" i="11" s="1"/>
  <c r="BI47" i="11" s="1"/>
  <c r="BJ47" i="11" s="1"/>
  <c r="D48" i="11"/>
  <c r="E48" i="11"/>
  <c r="F48" i="11"/>
  <c r="G48" i="11"/>
  <c r="H48" i="11" s="1"/>
  <c r="I48" i="11" s="1"/>
  <c r="J48" i="11" s="1"/>
  <c r="K48" i="11" s="1"/>
  <c r="L48" i="11" s="1"/>
  <c r="M48" i="11" s="1"/>
  <c r="N48" i="11" s="1"/>
  <c r="O48" i="11" s="1"/>
  <c r="P48" i="11" s="1"/>
  <c r="Q48" i="11" s="1"/>
  <c r="R48" i="11" s="1"/>
  <c r="S48" i="11" s="1"/>
  <c r="T48" i="11" s="1"/>
  <c r="U48" i="11" s="1"/>
  <c r="V48" i="11" s="1"/>
  <c r="W48" i="11" s="1"/>
  <c r="X48" i="11" s="1"/>
  <c r="Y48" i="11" s="1"/>
  <c r="Z48" i="11" s="1"/>
  <c r="AA48" i="11" s="1"/>
  <c r="AB48" i="11" s="1"/>
  <c r="AC48" i="11" s="1"/>
  <c r="AD48" i="11" s="1"/>
  <c r="AE48" i="11" s="1"/>
  <c r="AF48" i="11" s="1"/>
  <c r="AG48" i="11" s="1"/>
  <c r="AH48" i="11" s="1"/>
  <c r="AI48" i="11" s="1"/>
  <c r="AJ48" i="11" s="1"/>
  <c r="AK48" i="11" s="1"/>
  <c r="AL48" i="11" s="1"/>
  <c r="AM48" i="11" s="1"/>
  <c r="AN48" i="11" s="1"/>
  <c r="AO48" i="11" s="1"/>
  <c r="AP48" i="11" s="1"/>
  <c r="AQ48" i="11" s="1"/>
  <c r="AR48" i="11" s="1"/>
  <c r="AS48" i="11" s="1"/>
  <c r="AT48" i="11" s="1"/>
  <c r="AU48" i="11" s="1"/>
  <c r="AV48" i="11" s="1"/>
  <c r="AW48" i="11" s="1"/>
  <c r="AX48" i="11" s="1"/>
  <c r="AY48" i="11" s="1"/>
  <c r="AZ48" i="11" s="1"/>
  <c r="BA48" i="11" s="1"/>
  <c r="BB48" i="11" s="1"/>
  <c r="BC48" i="11" s="1"/>
  <c r="BD48" i="11" s="1"/>
  <c r="BE48" i="11" s="1"/>
  <c r="BF48" i="11" s="1"/>
  <c r="BG48" i="11" s="1"/>
  <c r="BH48" i="11" s="1"/>
  <c r="BI48" i="11" s="1"/>
  <c r="BJ48" i="11" s="1"/>
  <c r="D50" i="11"/>
  <c r="E50" i="11"/>
  <c r="F50" i="11" s="1"/>
  <c r="G50" i="11"/>
  <c r="H50" i="11" s="1"/>
  <c r="I50" i="11" s="1"/>
  <c r="J50" i="11" s="1"/>
  <c r="K50" i="11" s="1"/>
  <c r="L50" i="11" s="1"/>
  <c r="M50" i="11" s="1"/>
  <c r="N50" i="11" s="1"/>
  <c r="O50" i="11" s="1"/>
  <c r="P50" i="11" s="1"/>
  <c r="Q50" i="11" s="1"/>
  <c r="R50" i="11" s="1"/>
  <c r="S50" i="11" s="1"/>
  <c r="T50" i="11" s="1"/>
  <c r="U50" i="11" s="1"/>
  <c r="V50" i="11" s="1"/>
  <c r="W50" i="11" s="1"/>
  <c r="X50" i="11" s="1"/>
  <c r="Y50" i="11" s="1"/>
  <c r="Z50" i="11" s="1"/>
  <c r="AA50" i="11" s="1"/>
  <c r="AB50" i="11" s="1"/>
  <c r="AC50" i="11" s="1"/>
  <c r="AD50" i="11" s="1"/>
  <c r="AE50" i="11" s="1"/>
  <c r="AF50" i="11" s="1"/>
  <c r="AG50" i="11" s="1"/>
  <c r="AH50" i="11" s="1"/>
  <c r="AI50" i="11" s="1"/>
  <c r="AJ50" i="11" s="1"/>
  <c r="AK50" i="11" s="1"/>
  <c r="AL50" i="11" s="1"/>
  <c r="AM50" i="11" s="1"/>
  <c r="AN50" i="11" s="1"/>
  <c r="AO50" i="11" s="1"/>
  <c r="AP50" i="11" s="1"/>
  <c r="AQ50" i="11" s="1"/>
  <c r="AR50" i="11" s="1"/>
  <c r="AS50" i="11" s="1"/>
  <c r="AT50" i="11" s="1"/>
  <c r="AU50" i="11" s="1"/>
  <c r="AV50" i="11" s="1"/>
  <c r="AW50" i="11" s="1"/>
  <c r="AX50" i="11" s="1"/>
  <c r="AY50" i="11" s="1"/>
  <c r="AZ50" i="11" s="1"/>
  <c r="BA50" i="11" s="1"/>
  <c r="BB50" i="11" s="1"/>
  <c r="BC50" i="11" s="1"/>
  <c r="BD50" i="11" s="1"/>
  <c r="BE50" i="11" s="1"/>
  <c r="BF50" i="11" s="1"/>
  <c r="BG50" i="11" s="1"/>
  <c r="BH50" i="11" s="1"/>
  <c r="BI50" i="11" s="1"/>
  <c r="BJ50" i="11" s="1"/>
  <c r="D51" i="11"/>
  <c r="E51" i="11"/>
  <c r="F51" i="11" s="1"/>
  <c r="G51" i="11" s="1"/>
  <c r="H51" i="11" s="1"/>
  <c r="I51" i="11" s="1"/>
  <c r="J51" i="11" s="1"/>
  <c r="K51" i="11" s="1"/>
  <c r="L51" i="11" s="1"/>
  <c r="M51" i="11" s="1"/>
  <c r="N51" i="11" s="1"/>
  <c r="O51" i="11" s="1"/>
  <c r="P51" i="11" s="1"/>
  <c r="Q51" i="11" s="1"/>
  <c r="R51" i="11" s="1"/>
  <c r="S51" i="11" s="1"/>
  <c r="T51" i="11" s="1"/>
  <c r="U51" i="11" s="1"/>
  <c r="V51" i="11" s="1"/>
  <c r="W51" i="11" s="1"/>
  <c r="X51" i="11" s="1"/>
  <c r="Y51" i="11" s="1"/>
  <c r="Z51" i="11" s="1"/>
  <c r="AA51" i="11" s="1"/>
  <c r="AB51" i="11" s="1"/>
  <c r="AC51" i="11" s="1"/>
  <c r="AD51" i="11" s="1"/>
  <c r="AE51" i="11" s="1"/>
  <c r="AF51" i="11" s="1"/>
  <c r="AG51" i="11" s="1"/>
  <c r="AH51" i="11" s="1"/>
  <c r="AI51" i="11" s="1"/>
  <c r="AJ51" i="11" s="1"/>
  <c r="AK51" i="11" s="1"/>
  <c r="AL51" i="11" s="1"/>
  <c r="AM51" i="11" s="1"/>
  <c r="AN51" i="11" s="1"/>
  <c r="AO51" i="11" s="1"/>
  <c r="AP51" i="11" s="1"/>
  <c r="AQ51" i="11" s="1"/>
  <c r="AR51" i="11" s="1"/>
  <c r="AS51" i="11" s="1"/>
  <c r="AT51" i="11" s="1"/>
  <c r="AU51" i="11" s="1"/>
  <c r="AV51" i="11" s="1"/>
  <c r="AW51" i="11" s="1"/>
  <c r="AX51" i="11" s="1"/>
  <c r="AY51" i="11" s="1"/>
  <c r="AZ51" i="11" s="1"/>
  <c r="BA51" i="11" s="1"/>
  <c r="BB51" i="11" s="1"/>
  <c r="BC51" i="11" s="1"/>
  <c r="BD51" i="11" s="1"/>
  <c r="BE51" i="11" s="1"/>
  <c r="BF51" i="11" s="1"/>
  <c r="BG51" i="11" s="1"/>
  <c r="BH51" i="11" s="1"/>
  <c r="BI51" i="11" s="1"/>
  <c r="BJ51" i="11" s="1"/>
  <c r="D54" i="11"/>
  <c r="D55" i="11"/>
  <c r="E55" i="11" s="1"/>
  <c r="F55" i="11" s="1"/>
  <c r="G55" i="11" s="1"/>
  <c r="H55" i="11" s="1"/>
  <c r="I55" i="11" s="1"/>
  <c r="J55" i="11" s="1"/>
  <c r="K55" i="11" s="1"/>
  <c r="L55" i="11" s="1"/>
  <c r="M55" i="11" s="1"/>
  <c r="N55" i="11" s="1"/>
  <c r="O55" i="11" s="1"/>
  <c r="P55" i="11" s="1"/>
  <c r="Q55" i="11" s="1"/>
  <c r="R55" i="11" s="1"/>
  <c r="S55" i="11" s="1"/>
  <c r="T55" i="11" s="1"/>
  <c r="U55" i="11" s="1"/>
  <c r="V55" i="11" s="1"/>
  <c r="W55" i="11" s="1"/>
  <c r="X55" i="11" s="1"/>
  <c r="Y55" i="11" s="1"/>
  <c r="Z55" i="11" s="1"/>
  <c r="AA55" i="11" s="1"/>
  <c r="AB55" i="11" s="1"/>
  <c r="AC55" i="11" s="1"/>
  <c r="AD55" i="11" s="1"/>
  <c r="AE55" i="11" s="1"/>
  <c r="AF55" i="11" s="1"/>
  <c r="AG55" i="11" s="1"/>
  <c r="AH55" i="11" s="1"/>
  <c r="AI55" i="11" s="1"/>
  <c r="AJ55" i="11" s="1"/>
  <c r="AK55" i="11" s="1"/>
  <c r="AL55" i="11" s="1"/>
  <c r="AM55" i="11" s="1"/>
  <c r="AN55" i="11" s="1"/>
  <c r="AO55" i="11" s="1"/>
  <c r="AP55" i="11" s="1"/>
  <c r="AQ55" i="11" s="1"/>
  <c r="AR55" i="11" s="1"/>
  <c r="AS55" i="11" s="1"/>
  <c r="AT55" i="11" s="1"/>
  <c r="AU55" i="11" s="1"/>
  <c r="AV55" i="11" s="1"/>
  <c r="AW55" i="11" s="1"/>
  <c r="AX55" i="11" s="1"/>
  <c r="AY55" i="11" s="1"/>
  <c r="AZ55" i="11" s="1"/>
  <c r="BA55" i="11" s="1"/>
  <c r="BB55" i="11" s="1"/>
  <c r="BC55" i="11" s="1"/>
  <c r="BD55" i="11" s="1"/>
  <c r="BE55" i="11" s="1"/>
  <c r="BF55" i="11" s="1"/>
  <c r="BG55" i="11" s="1"/>
  <c r="BH55" i="11" s="1"/>
  <c r="BI55" i="11" s="1"/>
  <c r="BJ55" i="11" s="1"/>
  <c r="D56" i="11"/>
  <c r="E56" i="11" s="1"/>
  <c r="F56" i="11" s="1"/>
  <c r="G56" i="11" s="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AJ56" i="11" s="1"/>
  <c r="AK56" i="11" s="1"/>
  <c r="AL56" i="11" s="1"/>
  <c r="AM56" i="11" s="1"/>
  <c r="AN56" i="11" s="1"/>
  <c r="AO56" i="11" s="1"/>
  <c r="AP56" i="11" s="1"/>
  <c r="AQ56" i="11" s="1"/>
  <c r="AR56" i="11" s="1"/>
  <c r="AS56" i="11" s="1"/>
  <c r="AT56" i="11" s="1"/>
  <c r="AU56" i="11" s="1"/>
  <c r="AV56" i="11" s="1"/>
  <c r="AW56" i="11" s="1"/>
  <c r="AX56" i="11" s="1"/>
  <c r="AY56" i="11" s="1"/>
  <c r="AZ56" i="11" s="1"/>
  <c r="BA56" i="11" s="1"/>
  <c r="BB56" i="11" s="1"/>
  <c r="BC56" i="11" s="1"/>
  <c r="BD56" i="11" s="1"/>
  <c r="BE56" i="11" s="1"/>
  <c r="BF56" i="11" s="1"/>
  <c r="BG56" i="11" s="1"/>
  <c r="BH56" i="11" s="1"/>
  <c r="BI56" i="11" s="1"/>
  <c r="BJ56" i="11" s="1"/>
  <c r="D59" i="11"/>
  <c r="D60" i="11"/>
  <c r="E60" i="11"/>
  <c r="F60" i="11" s="1"/>
  <c r="G60" i="11" s="1"/>
  <c r="H60" i="11" s="1"/>
  <c r="I60" i="11" s="1"/>
  <c r="J60" i="11" s="1"/>
  <c r="K60" i="11" s="1"/>
  <c r="L60" i="11" s="1"/>
  <c r="M60" i="11" s="1"/>
  <c r="N60" i="11" s="1"/>
  <c r="O60" i="11" s="1"/>
  <c r="P60" i="11" s="1"/>
  <c r="Q60" i="11" s="1"/>
  <c r="R60" i="11" s="1"/>
  <c r="S60" i="11" s="1"/>
  <c r="T60" i="11" s="1"/>
  <c r="U60" i="11" s="1"/>
  <c r="V60" i="11" s="1"/>
  <c r="W60" i="11" s="1"/>
  <c r="X60" i="11" s="1"/>
  <c r="Y60" i="11" s="1"/>
  <c r="Z60" i="11" s="1"/>
  <c r="AA60" i="11" s="1"/>
  <c r="AB60" i="11" s="1"/>
  <c r="AC60" i="11" s="1"/>
  <c r="AD60" i="11" s="1"/>
  <c r="AE60" i="11" s="1"/>
  <c r="AF60" i="11" s="1"/>
  <c r="AG60" i="11" s="1"/>
  <c r="AH60" i="11" s="1"/>
  <c r="AI60" i="11" s="1"/>
  <c r="AJ60" i="11" s="1"/>
  <c r="AK60" i="11" s="1"/>
  <c r="AL60" i="11" s="1"/>
  <c r="AM60" i="11" s="1"/>
  <c r="AN60" i="11" s="1"/>
  <c r="AO60" i="11" s="1"/>
  <c r="AP60" i="11" s="1"/>
  <c r="AQ60" i="11" s="1"/>
  <c r="AR60" i="11" s="1"/>
  <c r="AS60" i="11" s="1"/>
  <c r="AT60" i="11" s="1"/>
  <c r="AU60" i="11" s="1"/>
  <c r="AV60" i="11" s="1"/>
  <c r="AW60" i="11" s="1"/>
  <c r="AX60" i="11" s="1"/>
  <c r="AY60" i="11" s="1"/>
  <c r="AZ60" i="11" s="1"/>
  <c r="BA60" i="11" s="1"/>
  <c r="BB60" i="11" s="1"/>
  <c r="BC60" i="11" s="1"/>
  <c r="BD60" i="11" s="1"/>
  <c r="BE60" i="11" s="1"/>
  <c r="BF60" i="11" s="1"/>
  <c r="BG60" i="11" s="1"/>
  <c r="BH60" i="11" s="1"/>
  <c r="BI60" i="11" s="1"/>
  <c r="BJ60" i="11" s="1"/>
  <c r="D62" i="11"/>
  <c r="E62" i="11"/>
  <c r="E61" i="11" s="1"/>
  <c r="D63" i="11"/>
  <c r="E63" i="11" s="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4" i="11"/>
  <c r="E64" i="11"/>
  <c r="F64" i="11" s="1"/>
  <c r="G64" i="11" s="1"/>
  <c r="H64" i="11" s="1"/>
  <c r="I64" i="11" s="1"/>
  <c r="J64" i="11" s="1"/>
  <c r="K64" i="11" s="1"/>
  <c r="L64" i="11" s="1"/>
  <c r="M64" i="11" s="1"/>
  <c r="N64" i="11" s="1"/>
  <c r="O64" i="11" s="1"/>
  <c r="P64" i="11" s="1"/>
  <c r="Q64" i="11" s="1"/>
  <c r="R64" i="11" s="1"/>
  <c r="S64" i="11" s="1"/>
  <c r="T64" i="11" s="1"/>
  <c r="U64" i="11" s="1"/>
  <c r="V64" i="11" s="1"/>
  <c r="W64" i="11" s="1"/>
  <c r="X64" i="11" s="1"/>
  <c r="Y64" i="11" s="1"/>
  <c r="Z64" i="11" s="1"/>
  <c r="AA64" i="11" s="1"/>
  <c r="AB64" i="11" s="1"/>
  <c r="AC64" i="11" s="1"/>
  <c r="AD64" i="11" s="1"/>
  <c r="AE64" i="11" s="1"/>
  <c r="AF64" i="11" s="1"/>
  <c r="AG64" i="11" s="1"/>
  <c r="AH64" i="11" s="1"/>
  <c r="AI64" i="11" s="1"/>
  <c r="AJ64" i="11" s="1"/>
  <c r="AK64" i="11" s="1"/>
  <c r="AL64" i="11" s="1"/>
  <c r="AM64" i="11" s="1"/>
  <c r="AN64" i="11" s="1"/>
  <c r="AO64" i="11" s="1"/>
  <c r="AP64" i="11" s="1"/>
  <c r="AQ64" i="11" s="1"/>
  <c r="AR64" i="11" s="1"/>
  <c r="AS64" i="11" s="1"/>
  <c r="AT64" i="11" s="1"/>
  <c r="AU64" i="11" s="1"/>
  <c r="AV64" i="11" s="1"/>
  <c r="AW64" i="11" s="1"/>
  <c r="AX64" i="11" s="1"/>
  <c r="AY64" i="11" s="1"/>
  <c r="AZ64" i="11" s="1"/>
  <c r="BA64" i="11" s="1"/>
  <c r="BB64" i="11" s="1"/>
  <c r="BC64" i="11" s="1"/>
  <c r="BD64" i="11" s="1"/>
  <c r="BE64" i="11" s="1"/>
  <c r="BF64" i="11" s="1"/>
  <c r="BG64" i="11" s="1"/>
  <c r="BH64" i="11" s="1"/>
  <c r="BI64" i="11" s="1"/>
  <c r="BJ64" i="11" s="1"/>
  <c r="E2" i="14"/>
  <c r="G2" i="14"/>
  <c r="I2" i="14"/>
  <c r="K2" i="14"/>
  <c r="M2" i="14"/>
  <c r="O2" i="14"/>
  <c r="Q2" i="14"/>
  <c r="S2" i="14"/>
  <c r="U2" i="14"/>
  <c r="W2" i="14"/>
  <c r="Y2" i="14"/>
  <c r="D30" i="15"/>
  <c r="E12" i="13" s="1"/>
  <c r="E22" i="13" s="1"/>
  <c r="E24" i="13" s="1"/>
  <c r="C30" i="15"/>
  <c r="D12" i="13" s="1"/>
  <c r="BI20" i="15"/>
  <c r="BG20" i="15"/>
  <c r="BD20" i="15"/>
  <c r="AS20" i="15"/>
  <c r="AK20" i="15"/>
  <c r="AI20" i="15"/>
  <c r="AC20" i="15"/>
  <c r="X20" i="15"/>
  <c r="M20" i="15"/>
  <c r="E20" i="15"/>
  <c r="C20" i="15"/>
  <c r="C14" i="15"/>
  <c r="BJ10" i="15"/>
  <c r="BJ20" i="15" s="1"/>
  <c r="BI10" i="15"/>
  <c r="BH10" i="15"/>
  <c r="BH20" i="15" s="1"/>
  <c r="BG10" i="15"/>
  <c r="BF10" i="15"/>
  <c r="BF20" i="15" s="1"/>
  <c r="BE10" i="15"/>
  <c r="BE20" i="15" s="1"/>
  <c r="BD10" i="15"/>
  <c r="BC10" i="15"/>
  <c r="BC20" i="15" s="1"/>
  <c r="BB10" i="15"/>
  <c r="BB20" i="15" s="1"/>
  <c r="BA10" i="15"/>
  <c r="BA20" i="15" s="1"/>
  <c r="AZ10" i="15"/>
  <c r="AZ20" i="15" s="1"/>
  <c r="AY10" i="15"/>
  <c r="AY20" i="15" s="1"/>
  <c r="AX10" i="15"/>
  <c r="AX20" i="15" s="1"/>
  <c r="AW10" i="15"/>
  <c r="AW20" i="15" s="1"/>
  <c r="AV10" i="15"/>
  <c r="AV20" i="15" s="1"/>
  <c r="AU10" i="15"/>
  <c r="AU20" i="15" s="1"/>
  <c r="AT10" i="15"/>
  <c r="AT20" i="15" s="1"/>
  <c r="AS10" i="15"/>
  <c r="AR10" i="15"/>
  <c r="AR20" i="15" s="1"/>
  <c r="AQ10" i="15"/>
  <c r="AQ20" i="15" s="1"/>
  <c r="AP10" i="15"/>
  <c r="AP20" i="15" s="1"/>
  <c r="AO10" i="15"/>
  <c r="AO20" i="15" s="1"/>
  <c r="AN10" i="15"/>
  <c r="AN20" i="15" s="1"/>
  <c r="AM10" i="15"/>
  <c r="AM20" i="15" s="1"/>
  <c r="AL10" i="15"/>
  <c r="AL20" i="15" s="1"/>
  <c r="AK10" i="15"/>
  <c r="AJ10" i="15"/>
  <c r="AJ20" i="15" s="1"/>
  <c r="AI10" i="15"/>
  <c r="AH10" i="15"/>
  <c r="AH20" i="15" s="1"/>
  <c r="AG10" i="15"/>
  <c r="AG20" i="15" s="1"/>
  <c r="AF10" i="15"/>
  <c r="AF20" i="15" s="1"/>
  <c r="AE10" i="15"/>
  <c r="AE20" i="15" s="1"/>
  <c r="AD10" i="15"/>
  <c r="AD20" i="15" s="1"/>
  <c r="AC10" i="15"/>
  <c r="AB10" i="15"/>
  <c r="AB20" i="15" s="1"/>
  <c r="AA10" i="15"/>
  <c r="AA20" i="15" s="1"/>
  <c r="Z10" i="15"/>
  <c r="Z20" i="15" s="1"/>
  <c r="Y10" i="15"/>
  <c r="Y20" i="15" s="1"/>
  <c r="X10" i="15"/>
  <c r="W10" i="15"/>
  <c r="W20" i="15" s="1"/>
  <c r="V10" i="15"/>
  <c r="V20" i="15" s="1"/>
  <c r="U10" i="15"/>
  <c r="U20" i="15" s="1"/>
  <c r="T10" i="15"/>
  <c r="T20" i="15" s="1"/>
  <c r="S10" i="15"/>
  <c r="S20" i="15" s="1"/>
  <c r="R10" i="15"/>
  <c r="R20" i="15" s="1"/>
  <c r="Q10" i="15"/>
  <c r="Q20" i="15" s="1"/>
  <c r="P10" i="15"/>
  <c r="P20" i="15" s="1"/>
  <c r="O10" i="15"/>
  <c r="O20" i="15" s="1"/>
  <c r="N10" i="15"/>
  <c r="N20" i="15" s="1"/>
  <c r="M10" i="15"/>
  <c r="L10" i="15"/>
  <c r="L20" i="15" s="1"/>
  <c r="K10" i="15"/>
  <c r="K20" i="15" s="1"/>
  <c r="J10" i="15"/>
  <c r="J20" i="15" s="1"/>
  <c r="I10" i="15"/>
  <c r="I20" i="15" s="1"/>
  <c r="H10" i="15"/>
  <c r="H20" i="15" s="1"/>
  <c r="G10" i="15"/>
  <c r="G20" i="15" s="1"/>
  <c r="F10" i="15"/>
  <c r="F20" i="15" s="1"/>
  <c r="E10" i="15"/>
  <c r="D10" i="15"/>
  <c r="D20" i="15" s="1"/>
  <c r="C10" i="15"/>
  <c r="BJ8" i="15"/>
  <c r="BJ11" i="15" s="1"/>
  <c r="BI8" i="15"/>
  <c r="BI11" i="15" s="1"/>
  <c r="BH8" i="15"/>
  <c r="BH11" i="15" s="1"/>
  <c r="BG8" i="15"/>
  <c r="BG11" i="15" s="1"/>
  <c r="BF8" i="15"/>
  <c r="BF11" i="15" s="1"/>
  <c r="BE8" i="15"/>
  <c r="BE11" i="15" s="1"/>
  <c r="BD8" i="15"/>
  <c r="BD11" i="15" s="1"/>
  <c r="BC8" i="15"/>
  <c r="BC11" i="15" s="1"/>
  <c r="BB8" i="15"/>
  <c r="BA8" i="15"/>
  <c r="BA11" i="15" s="1"/>
  <c r="AZ8" i="15"/>
  <c r="AZ11" i="15" s="1"/>
  <c r="AY8" i="15"/>
  <c r="AX8" i="15"/>
  <c r="AX11" i="15" s="1"/>
  <c r="AW8" i="15"/>
  <c r="AW11" i="15" s="1"/>
  <c r="AV8" i="15"/>
  <c r="AU8" i="15"/>
  <c r="AU11" i="15" s="1"/>
  <c r="AT8" i="15"/>
  <c r="AS8" i="15"/>
  <c r="AS11" i="15" s="1"/>
  <c r="AR8" i="15"/>
  <c r="AR11" i="15" s="1"/>
  <c r="AQ8" i="15"/>
  <c r="AQ11" i="15" s="1"/>
  <c r="AP8" i="15"/>
  <c r="AO8" i="15"/>
  <c r="AO11" i="15" s="1"/>
  <c r="AN8" i="15"/>
  <c r="AN11" i="15" s="1"/>
  <c r="AM8" i="15"/>
  <c r="AM11" i="15" s="1"/>
  <c r="AL8" i="15"/>
  <c r="AL11" i="15" s="1"/>
  <c r="AK8" i="15"/>
  <c r="AK11" i="15" s="1"/>
  <c r="AJ8" i="15"/>
  <c r="AI8" i="15"/>
  <c r="AI11" i="15" s="1"/>
  <c r="AH8" i="15"/>
  <c r="AH11" i="15" s="1"/>
  <c r="AG8" i="15"/>
  <c r="AG11" i="15" s="1"/>
  <c r="AF8" i="15"/>
  <c r="AF11" i="15" s="1"/>
  <c r="AE8" i="15"/>
  <c r="AE11" i="15" s="1"/>
  <c r="AD8" i="15"/>
  <c r="AC8" i="15"/>
  <c r="AC11" i="15" s="1"/>
  <c r="AB8" i="15"/>
  <c r="AB11" i="15" s="1"/>
  <c r="AA8" i="15"/>
  <c r="Z8" i="15"/>
  <c r="Z11" i="15" s="1"/>
  <c r="Y8" i="15"/>
  <c r="Y11" i="15" s="1"/>
  <c r="X8" i="15"/>
  <c r="W8" i="15"/>
  <c r="W11" i="15" s="1"/>
  <c r="V8" i="15"/>
  <c r="V11" i="15" s="1"/>
  <c r="U8" i="15"/>
  <c r="T8" i="15"/>
  <c r="T11" i="15" s="1"/>
  <c r="S8" i="15"/>
  <c r="S11" i="15" s="1"/>
  <c r="R8" i="15"/>
  <c r="Q8" i="15"/>
  <c r="Q11" i="15" s="1"/>
  <c r="P8" i="15"/>
  <c r="P11" i="15" s="1"/>
  <c r="O8" i="15"/>
  <c r="O11" i="15" s="1"/>
  <c r="N8" i="15"/>
  <c r="N11" i="15" s="1"/>
  <c r="M8" i="15"/>
  <c r="M11" i="15" s="1"/>
  <c r="L8" i="15"/>
  <c r="L11" i="15" s="1"/>
  <c r="K8" i="15"/>
  <c r="K11" i="15" s="1"/>
  <c r="J8" i="15"/>
  <c r="J11" i="15" s="1"/>
  <c r="I8" i="15"/>
  <c r="I11" i="15" s="1"/>
  <c r="H8" i="15"/>
  <c r="H11" i="15" s="1"/>
  <c r="G8" i="15"/>
  <c r="G11" i="15" s="1"/>
  <c r="F8" i="15"/>
  <c r="E8" i="15"/>
  <c r="E11" i="15" s="1"/>
  <c r="D8" i="15"/>
  <c r="D11" i="15" s="1"/>
  <c r="C8" i="15"/>
  <c r="D31" i="15" l="1"/>
  <c r="E5" i="14" s="1"/>
  <c r="AS46" i="12"/>
  <c r="AS54" i="12" s="1"/>
  <c r="AS66" i="12" s="1"/>
  <c r="AS70" i="12" s="1"/>
  <c r="AT66" i="11" s="1"/>
  <c r="AO46" i="12"/>
  <c r="AO54" i="12" s="1"/>
  <c r="AO66" i="12" s="1"/>
  <c r="AO70" i="12" s="1"/>
  <c r="AP66" i="11" s="1"/>
  <c r="AK46" i="12"/>
  <c r="AK54" i="12" s="1"/>
  <c r="AK66" i="12" s="1"/>
  <c r="AK70" i="12" s="1"/>
  <c r="AL66" i="11" s="1"/>
  <c r="AG46" i="12"/>
  <c r="AG54" i="12" s="1"/>
  <c r="AG66" i="12" s="1"/>
  <c r="AG70" i="12" s="1"/>
  <c r="AH66" i="11" s="1"/>
  <c r="C31" i="15"/>
  <c r="E31" i="15"/>
  <c r="C11" i="15"/>
  <c r="C13" i="15" s="1"/>
  <c r="D17" i="15" s="1"/>
  <c r="F31" i="15"/>
  <c r="Z13" i="12"/>
  <c r="Z46" i="12" s="1"/>
  <c r="Z54" i="12" s="1"/>
  <c r="Z66" i="12" s="1"/>
  <c r="Z70" i="12" s="1"/>
  <c r="AA66" i="11" s="1"/>
  <c r="V13" i="12"/>
  <c r="V46" i="12" s="1"/>
  <c r="V54" i="12" s="1"/>
  <c r="V66" i="12" s="1"/>
  <c r="V70" i="12" s="1"/>
  <c r="W66" i="11" s="1"/>
  <c r="R13" i="12"/>
  <c r="R46" i="12" s="1"/>
  <c r="R54" i="12" s="1"/>
  <c r="R66" i="12" s="1"/>
  <c r="R70" i="12" s="1"/>
  <c r="S66" i="11" s="1"/>
  <c r="N13" i="12"/>
  <c r="N46" i="12" s="1"/>
  <c r="N54" i="12" s="1"/>
  <c r="N66" i="12" s="1"/>
  <c r="N70" i="12" s="1"/>
  <c r="O66" i="11" s="1"/>
  <c r="J13" i="12"/>
  <c r="J46" i="12" s="1"/>
  <c r="J54" i="12" s="1"/>
  <c r="J66" i="12" s="1"/>
  <c r="J70" i="12" s="1"/>
  <c r="K66" i="11" s="1"/>
  <c r="F13" i="12"/>
  <c r="F46" i="12" s="1"/>
  <c r="F54" i="12" s="1"/>
  <c r="F66" i="12" s="1"/>
  <c r="F70" i="12" s="1"/>
  <c r="G66" i="11" s="1"/>
  <c r="D61" i="11"/>
  <c r="E59" i="11"/>
  <c r="D53" i="11"/>
  <c r="E54" i="11"/>
  <c r="E30" i="11"/>
  <c r="D29" i="11"/>
  <c r="D28" i="11" s="1"/>
  <c r="F62" i="11"/>
  <c r="D44" i="11"/>
  <c r="E45" i="11"/>
  <c r="E12" i="11"/>
  <c r="F12" i="11" s="1"/>
  <c r="G12" i="11" s="1"/>
  <c r="H12" i="11" s="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AK12" i="11" s="1"/>
  <c r="AL12" i="11" s="1"/>
  <c r="AM12" i="11" s="1"/>
  <c r="AN12" i="11" s="1"/>
  <c r="AO12" i="11" s="1"/>
  <c r="AP12" i="11" s="1"/>
  <c r="AQ12" i="11" s="1"/>
  <c r="AR12" i="11" s="1"/>
  <c r="AS12" i="11" s="1"/>
  <c r="AT12" i="11" s="1"/>
  <c r="AU12" i="11" s="1"/>
  <c r="AV12" i="11" s="1"/>
  <c r="AW12" i="11" s="1"/>
  <c r="AX12" i="11" s="1"/>
  <c r="AY12" i="11" s="1"/>
  <c r="AZ12" i="11" s="1"/>
  <c r="BA12" i="11" s="1"/>
  <c r="BB12" i="11" s="1"/>
  <c r="BC12" i="11" s="1"/>
  <c r="BD12" i="11" s="1"/>
  <c r="BE12" i="11" s="1"/>
  <c r="BF12" i="11" s="1"/>
  <c r="BG12" i="11" s="1"/>
  <c r="BH12" i="11" s="1"/>
  <c r="BI12" i="11" s="1"/>
  <c r="BJ12" i="11" s="1"/>
  <c r="F20" i="11"/>
  <c r="G21" i="11"/>
  <c r="D23" i="11"/>
  <c r="D19" i="11" s="1"/>
  <c r="E24" i="11"/>
  <c r="F10" i="1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W21" i="15"/>
  <c r="H21" i="15"/>
  <c r="T21" i="15"/>
  <c r="AF21" i="15"/>
  <c r="AR21" i="15"/>
  <c r="AU21" i="15"/>
  <c r="BD21" i="15"/>
  <c r="Q21" i="15"/>
  <c r="D12" i="15"/>
  <c r="D13" i="15" s="1"/>
  <c r="E17" i="15" s="1"/>
  <c r="E30" i="15" s="1"/>
  <c r="F12" i="13" s="1"/>
  <c r="F22" i="13" s="1"/>
  <c r="F24" i="13" s="1"/>
  <c r="F11" i="15"/>
  <c r="E21" i="15"/>
  <c r="N21" i="15"/>
  <c r="Z21" i="15"/>
  <c r="AL21" i="15"/>
  <c r="AX21" i="15"/>
  <c r="BJ21" i="15"/>
  <c r="AD11" i="15"/>
  <c r="AJ11" i="15"/>
  <c r="AT11" i="15"/>
  <c r="K21" i="15"/>
  <c r="AI21" i="15"/>
  <c r="BG21" i="15"/>
  <c r="U11" i="15"/>
  <c r="AP11" i="15"/>
  <c r="AV11" i="15"/>
  <c r="AO21" i="15"/>
  <c r="BB11" i="15"/>
  <c r="AC21" i="15"/>
  <c r="AA11" i="15"/>
  <c r="AY11" i="15"/>
  <c r="BA21" i="15"/>
  <c r="R11" i="15"/>
  <c r="X11" i="15"/>
  <c r="F5" i="14" l="1"/>
  <c r="D4" i="14"/>
  <c r="D5" i="14"/>
  <c r="C11" i="11" s="1"/>
  <c r="D11" i="11" s="1"/>
  <c r="G5" i="14"/>
  <c r="F61" i="11"/>
  <c r="G62" i="11"/>
  <c r="H21" i="11"/>
  <c r="G20" i="11"/>
  <c r="E53" i="11"/>
  <c r="F54" i="11"/>
  <c r="F45" i="11"/>
  <c r="E44" i="11"/>
  <c r="E29" i="11"/>
  <c r="E28" i="11" s="1"/>
  <c r="F30" i="11"/>
  <c r="E23" i="11"/>
  <c r="E19" i="11" s="1"/>
  <c r="F24" i="11"/>
  <c r="F59" i="11"/>
  <c r="D14" i="15"/>
  <c r="E22" i="15"/>
  <c r="E23" i="15" s="1"/>
  <c r="G27" i="15" s="1"/>
  <c r="C65" i="11"/>
  <c r="C64" i="11"/>
  <c r="C63" i="11"/>
  <c r="C62" i="11"/>
  <c r="C61" i="11" s="1"/>
  <c r="C60" i="11"/>
  <c r="C59" i="11"/>
  <c r="C56" i="11"/>
  <c r="C55" i="11"/>
  <c r="C54" i="11"/>
  <c r="C53" i="11"/>
  <c r="C51" i="11"/>
  <c r="C50" i="11"/>
  <c r="C48" i="11"/>
  <c r="C47" i="11"/>
  <c r="C46" i="11"/>
  <c r="C45" i="11"/>
  <c r="C44" i="11"/>
  <c r="C38" i="11"/>
  <c r="C33" i="11"/>
  <c r="C32" i="11"/>
  <c r="C31" i="11"/>
  <c r="C29" i="11" s="1"/>
  <c r="C28" i="11" s="1"/>
  <c r="C30" i="11"/>
  <c r="C26" i="11"/>
  <c r="C25" i="11"/>
  <c r="C24" i="11"/>
  <c r="C23" i="11"/>
  <c r="C21" i="11"/>
  <c r="C20" i="11" s="1"/>
  <c r="C19" i="11" s="1"/>
  <c r="C15" i="11"/>
  <c r="C14" i="11" s="1"/>
  <c r="C10" i="11"/>
  <c r="C7" i="11" s="1"/>
  <c r="C9" i="11"/>
  <c r="C43" i="11" l="1"/>
  <c r="G31" i="15"/>
  <c r="I31" i="15"/>
  <c r="H31" i="15"/>
  <c r="E11" i="11"/>
  <c r="D7" i="11"/>
  <c r="D43" i="11"/>
  <c r="G59" i="11"/>
  <c r="F23" i="11"/>
  <c r="F19" i="11" s="1"/>
  <c r="G24" i="11"/>
  <c r="G61" i="11"/>
  <c r="H62" i="11"/>
  <c r="G45" i="11"/>
  <c r="F44" i="11"/>
  <c r="F29" i="11"/>
  <c r="F28" i="11" s="1"/>
  <c r="G30" i="11"/>
  <c r="F53" i="11"/>
  <c r="G54" i="11"/>
  <c r="I21" i="11"/>
  <c r="H20" i="11"/>
  <c r="E12" i="15"/>
  <c r="E13" i="15" s="1"/>
  <c r="F17" i="15" s="1"/>
  <c r="F30" i="15" s="1"/>
  <c r="G12" i="13" s="1"/>
  <c r="G22" i="13" s="1"/>
  <c r="G24" i="13" s="1"/>
  <c r="E24" i="15"/>
  <c r="F24" i="15" s="1"/>
  <c r="G24" i="15" s="1"/>
  <c r="F43" i="11" l="1"/>
  <c r="E43" i="11"/>
  <c r="H5" i="14"/>
  <c r="I5" i="14"/>
  <c r="J5" i="14"/>
  <c r="F11" i="11"/>
  <c r="E7" i="11"/>
  <c r="I20" i="11"/>
  <c r="J21" i="11"/>
  <c r="G44" i="11"/>
  <c r="H45" i="11"/>
  <c r="H54" i="11"/>
  <c r="G53" i="11"/>
  <c r="H59" i="11"/>
  <c r="H61" i="11"/>
  <c r="I62" i="11"/>
  <c r="H24" i="11"/>
  <c r="G23" i="11"/>
  <c r="G19" i="11" s="1"/>
  <c r="G29" i="11"/>
  <c r="G28" i="11" s="1"/>
  <c r="H30" i="11"/>
  <c r="E14" i="15"/>
  <c r="H22" i="15"/>
  <c r="H23" i="15" s="1"/>
  <c r="J27" i="15" s="1"/>
  <c r="D22" i="13"/>
  <c r="D10" i="13"/>
  <c r="D2" i="14"/>
  <c r="G43" i="11" l="1"/>
  <c r="J31" i="15"/>
  <c r="K31" i="15"/>
  <c r="L31" i="15"/>
  <c r="G11" i="11"/>
  <c r="F7" i="11"/>
  <c r="D24" i="13"/>
  <c r="C4" i="11" s="1"/>
  <c r="H44" i="11"/>
  <c r="I45" i="11"/>
  <c r="J20" i="11"/>
  <c r="K21" i="11"/>
  <c r="H29" i="11"/>
  <c r="H28" i="11" s="1"/>
  <c r="I30" i="11"/>
  <c r="H23" i="11"/>
  <c r="H19" i="11" s="1"/>
  <c r="I24" i="11"/>
  <c r="H53" i="11"/>
  <c r="I54" i="11"/>
  <c r="I61" i="11"/>
  <c r="J62" i="11"/>
  <c r="I59" i="11"/>
  <c r="F12" i="15"/>
  <c r="F13" i="15" s="1"/>
  <c r="G17" i="15" s="1"/>
  <c r="G30" i="15" s="1"/>
  <c r="H12" i="13" s="1"/>
  <c r="H22" i="13" s="1"/>
  <c r="H24" i="13" s="1"/>
  <c r="H24" i="15"/>
  <c r="I24" i="15" s="1"/>
  <c r="J24" i="15" s="1"/>
  <c r="B64" i="12"/>
  <c r="B59" i="12"/>
  <c r="B52" i="12"/>
  <c r="B44" i="12"/>
  <c r="B40" i="12"/>
  <c r="B18" i="12"/>
  <c r="B11" i="12"/>
  <c r="B6" i="12"/>
  <c r="B13" i="12" s="1"/>
  <c r="B46" i="12" s="1"/>
  <c r="B54" i="12" s="1"/>
  <c r="B66" i="12" s="1"/>
  <c r="B70" i="12" s="1"/>
  <c r="C66" i="11" s="1"/>
  <c r="H43" i="11" l="1"/>
  <c r="F14" i="15"/>
  <c r="G12" i="15" s="1"/>
  <c r="G13" i="15" s="1"/>
  <c r="H17" i="15" s="1"/>
  <c r="H30" i="15" s="1"/>
  <c r="I12" i="13" s="1"/>
  <c r="I22" i="13" s="1"/>
  <c r="I24" i="13" s="1"/>
  <c r="C41" i="11"/>
  <c r="D41" i="11" s="1"/>
  <c r="L5" i="14"/>
  <c r="K5" i="14"/>
  <c r="H11" i="11"/>
  <c r="G7" i="11"/>
  <c r="M5" i="14"/>
  <c r="D4" i="11"/>
  <c r="C36" i="11"/>
  <c r="D65" i="11"/>
  <c r="C58" i="11"/>
  <c r="J59" i="11"/>
  <c r="I23" i="11"/>
  <c r="I19" i="11" s="1"/>
  <c r="J24" i="11"/>
  <c r="L21" i="11"/>
  <c r="K20" i="11"/>
  <c r="K62" i="11"/>
  <c r="J61" i="11"/>
  <c r="I53" i="11"/>
  <c r="J54" i="11"/>
  <c r="I29" i="11"/>
  <c r="I28" i="11" s="1"/>
  <c r="J30" i="11"/>
  <c r="I44" i="11"/>
  <c r="I43" i="11" s="1"/>
  <c r="J45" i="11"/>
  <c r="G14" i="15"/>
  <c r="H12" i="15" s="1"/>
  <c r="H13" i="15" s="1"/>
  <c r="I17" i="15" s="1"/>
  <c r="I30" i="15" s="1"/>
  <c r="J12" i="13" s="1"/>
  <c r="J22" i="13" s="1"/>
  <c r="J24" i="13" s="1"/>
  <c r="K22" i="15"/>
  <c r="K23" i="15" s="1"/>
  <c r="M27" i="15" s="1"/>
  <c r="B61" i="11"/>
  <c r="B53" i="11"/>
  <c r="B44" i="11"/>
  <c r="B43" i="11" s="1"/>
  <c r="B40" i="11"/>
  <c r="B29" i="11"/>
  <c r="B28" i="11" s="1"/>
  <c r="B23" i="11"/>
  <c r="B20" i="11"/>
  <c r="B19" i="11" s="1"/>
  <c r="B14" i="11"/>
  <c r="B7" i="11"/>
  <c r="C40" i="11" l="1"/>
  <c r="C68" i="11" s="1"/>
  <c r="C72" i="11" s="1"/>
  <c r="Z25" i="15"/>
  <c r="Z27" i="15" s="1"/>
  <c r="P31" i="15"/>
  <c r="O31" i="15"/>
  <c r="N31" i="15"/>
  <c r="M31" i="15"/>
  <c r="I11" i="11"/>
  <c r="H7" i="11"/>
  <c r="E41" i="11"/>
  <c r="D40" i="11"/>
  <c r="E4" i="11"/>
  <c r="D36" i="11"/>
  <c r="D58" i="11"/>
  <c r="E65" i="11"/>
  <c r="K61" i="11"/>
  <c r="L62" i="11"/>
  <c r="J23" i="11"/>
  <c r="J19" i="11" s="1"/>
  <c r="K24" i="11"/>
  <c r="K45" i="11"/>
  <c r="J44" i="11"/>
  <c r="J43" i="11" s="1"/>
  <c r="J53" i="11"/>
  <c r="K54" i="11"/>
  <c r="K59" i="11"/>
  <c r="K30" i="11"/>
  <c r="J29" i="11"/>
  <c r="J28" i="11" s="1"/>
  <c r="L20" i="11"/>
  <c r="M21" i="11"/>
  <c r="H14" i="15"/>
  <c r="K24" i="15"/>
  <c r="L24" i="15" s="1"/>
  <c r="M24" i="15" s="1"/>
  <c r="B36" i="11"/>
  <c r="B58" i="11"/>
  <c r="B68" i="11" s="1"/>
  <c r="P5" i="14" l="1"/>
  <c r="J11" i="11"/>
  <c r="I7" i="11"/>
  <c r="N5" i="14"/>
  <c r="O5" i="14"/>
  <c r="Q5" i="14"/>
  <c r="D68" i="11"/>
  <c r="D72" i="11" s="1"/>
  <c r="F4" i="11"/>
  <c r="E36" i="11"/>
  <c r="E40" i="11"/>
  <c r="F41" i="11"/>
  <c r="F65" i="11"/>
  <c r="E58" i="11"/>
  <c r="K29" i="11"/>
  <c r="K28" i="11" s="1"/>
  <c r="L30" i="11"/>
  <c r="K53" i="11"/>
  <c r="L54" i="11"/>
  <c r="L61" i="11"/>
  <c r="M62" i="11"/>
  <c r="N21" i="11"/>
  <c r="M20" i="11"/>
  <c r="L59" i="11"/>
  <c r="L24" i="11"/>
  <c r="K23" i="11"/>
  <c r="K19" i="11" s="1"/>
  <c r="L45" i="11"/>
  <c r="K44" i="11"/>
  <c r="K43" i="11" s="1"/>
  <c r="N22" i="15"/>
  <c r="N23" i="15" s="1"/>
  <c r="Q27" i="15" s="1"/>
  <c r="I12" i="15"/>
  <c r="I13" i="15" s="1"/>
  <c r="J17" i="15" s="1"/>
  <c r="J30" i="15" s="1"/>
  <c r="K12" i="13" s="1"/>
  <c r="K22" i="13" s="1"/>
  <c r="K24" i="13" s="1"/>
  <c r="N24" i="15" l="1"/>
  <c r="O24" i="15" s="1"/>
  <c r="P24" i="15" s="1"/>
  <c r="R31" i="15"/>
  <c r="Q31" i="15"/>
  <c r="K11" i="11"/>
  <c r="J7" i="11"/>
  <c r="G4" i="11"/>
  <c r="F36" i="11"/>
  <c r="F40" i="11"/>
  <c r="G41" i="11"/>
  <c r="E68" i="11"/>
  <c r="E72" i="11" s="1"/>
  <c r="G65" i="11"/>
  <c r="F58" i="11"/>
  <c r="F68" i="11" s="1"/>
  <c r="L44" i="11"/>
  <c r="L43" i="11" s="1"/>
  <c r="M45" i="11"/>
  <c r="L53" i="11"/>
  <c r="M54" i="11"/>
  <c r="M30" i="11"/>
  <c r="L29" i="11"/>
  <c r="L28" i="11" s="1"/>
  <c r="L23" i="11"/>
  <c r="L19" i="11" s="1"/>
  <c r="M24" i="11"/>
  <c r="N20" i="11"/>
  <c r="O21" i="11"/>
  <c r="M61" i="11"/>
  <c r="N62" i="11"/>
  <c r="M59" i="11"/>
  <c r="I14" i="15"/>
  <c r="Q22" i="15"/>
  <c r="Q23" i="15" s="1"/>
  <c r="S27" i="15" s="1"/>
  <c r="T31" i="15" s="1"/>
  <c r="U31" i="15" l="1"/>
  <c r="S31" i="15"/>
  <c r="T5" i="14" s="1"/>
  <c r="U5" i="14"/>
  <c r="L11" i="11"/>
  <c r="K7" i="11"/>
  <c r="V5" i="14"/>
  <c r="R5" i="14"/>
  <c r="S5" i="14"/>
  <c r="H4" i="11"/>
  <c r="G36" i="11"/>
  <c r="H41" i="11"/>
  <c r="G40" i="11"/>
  <c r="F72" i="11"/>
  <c r="H65" i="11"/>
  <c r="G58" i="11"/>
  <c r="M44" i="11"/>
  <c r="M43" i="11" s="1"/>
  <c r="N45" i="11"/>
  <c r="O20" i="11"/>
  <c r="P21" i="11"/>
  <c r="M29" i="11"/>
  <c r="M28" i="11" s="1"/>
  <c r="N30" i="11"/>
  <c r="N59" i="11"/>
  <c r="N61" i="11"/>
  <c r="O62" i="11"/>
  <c r="M23" i="11"/>
  <c r="M19" i="11" s="1"/>
  <c r="N24" i="11"/>
  <c r="N54" i="11"/>
  <c r="M53" i="11"/>
  <c r="Q24" i="15"/>
  <c r="R24" i="15" s="1"/>
  <c r="S24" i="15" s="1"/>
  <c r="J12" i="15"/>
  <c r="J13" i="15" s="1"/>
  <c r="K17" i="15" s="1"/>
  <c r="K30" i="15" s="1"/>
  <c r="L12" i="13" s="1"/>
  <c r="L22" i="13" s="1"/>
  <c r="L24" i="13" s="1"/>
  <c r="M11" i="11" l="1"/>
  <c r="L7" i="11"/>
  <c r="G68" i="11"/>
  <c r="G72" i="11" s="1"/>
  <c r="H40" i="11"/>
  <c r="I41" i="11"/>
  <c r="I4" i="11"/>
  <c r="H36" i="11"/>
  <c r="I65" i="11"/>
  <c r="H58" i="11"/>
  <c r="O61" i="11"/>
  <c r="P62" i="11"/>
  <c r="N44" i="11"/>
  <c r="N43" i="11" s="1"/>
  <c r="O45" i="11"/>
  <c r="N53" i="11"/>
  <c r="O54" i="11"/>
  <c r="N23" i="11"/>
  <c r="N19" i="11" s="1"/>
  <c r="O24" i="11"/>
  <c r="O59" i="11"/>
  <c r="N29" i="11"/>
  <c r="N28" i="11" s="1"/>
  <c r="O30" i="11"/>
  <c r="P20" i="11"/>
  <c r="Q21" i="11"/>
  <c r="J14" i="15"/>
  <c r="T22" i="15"/>
  <c r="T23" i="15" s="1"/>
  <c r="V27" i="15" s="1"/>
  <c r="N11" i="11" l="1"/>
  <c r="M7" i="11"/>
  <c r="X31" i="15"/>
  <c r="W31" i="15"/>
  <c r="V31" i="15"/>
  <c r="J4" i="11"/>
  <c r="I36" i="11"/>
  <c r="H68" i="11"/>
  <c r="H72" i="11" s="1"/>
  <c r="I40" i="11"/>
  <c r="J41" i="11"/>
  <c r="J65" i="11"/>
  <c r="I58" i="11"/>
  <c r="R21" i="11"/>
  <c r="Q20" i="11"/>
  <c r="O44" i="11"/>
  <c r="O43" i="11" s="1"/>
  <c r="P45" i="11"/>
  <c r="P61" i="11"/>
  <c r="Q62" i="11"/>
  <c r="P59" i="11"/>
  <c r="O29" i="11"/>
  <c r="O28" i="11" s="1"/>
  <c r="P30" i="11"/>
  <c r="P24" i="11"/>
  <c r="O23" i="11"/>
  <c r="O19" i="11" s="1"/>
  <c r="O53" i="11"/>
  <c r="P54" i="11"/>
  <c r="T24" i="15"/>
  <c r="U24" i="15" s="1"/>
  <c r="V24" i="15" s="1"/>
  <c r="K12" i="15"/>
  <c r="K13" i="15" s="1"/>
  <c r="L17" i="15" s="1"/>
  <c r="L30" i="15" s="1"/>
  <c r="M12" i="13" s="1"/>
  <c r="M22" i="13" s="1"/>
  <c r="M24" i="13" s="1"/>
  <c r="W5" i="14" l="1"/>
  <c r="X5" i="14"/>
  <c r="Y5" i="14"/>
  <c r="O11" i="11"/>
  <c r="N7" i="11"/>
  <c r="K4" i="11"/>
  <c r="J36" i="11"/>
  <c r="I68" i="11"/>
  <c r="I72" i="11" s="1"/>
  <c r="K41" i="11"/>
  <c r="J40" i="11"/>
  <c r="K65" i="11"/>
  <c r="J58" i="11"/>
  <c r="J68" i="11" s="1"/>
  <c r="Q61" i="11"/>
  <c r="R62" i="11"/>
  <c r="Q59" i="11"/>
  <c r="P23" i="11"/>
  <c r="P19" i="11" s="1"/>
  <c r="Q24" i="11"/>
  <c r="P44" i="11"/>
  <c r="P43" i="11" s="1"/>
  <c r="Q45" i="11"/>
  <c r="P53" i="11"/>
  <c r="Q54" i="11"/>
  <c r="Q30" i="11"/>
  <c r="P29" i="11"/>
  <c r="P28" i="11" s="1"/>
  <c r="R20" i="11"/>
  <c r="S21" i="11"/>
  <c r="K14" i="15"/>
  <c r="L12" i="15"/>
  <c r="L13" i="15" s="1"/>
  <c r="M17" i="15" s="1"/>
  <c r="M30" i="15" s="1"/>
  <c r="N12" i="13" s="1"/>
  <c r="N22" i="13" s="1"/>
  <c r="N24" i="13" s="1"/>
  <c r="W22" i="15"/>
  <c r="W23" i="15" s="1"/>
  <c r="Y27" i="15" s="1"/>
  <c r="AL25" i="15" l="1"/>
  <c r="AL27" i="15" s="1"/>
  <c r="AA31" i="15"/>
  <c r="AB31" i="15"/>
  <c r="Y31" i="15"/>
  <c r="Z31" i="15"/>
  <c r="P11" i="11"/>
  <c r="O7" i="11"/>
  <c r="J72" i="11"/>
  <c r="L41" i="11"/>
  <c r="K40" i="11"/>
  <c r="L4" i="11"/>
  <c r="K36" i="11"/>
  <c r="L65" i="11"/>
  <c r="K58" i="11"/>
  <c r="K68" i="11" s="1"/>
  <c r="T21" i="11"/>
  <c r="S20" i="11"/>
  <c r="Q53" i="11"/>
  <c r="R54" i="11"/>
  <c r="R59" i="11"/>
  <c r="S62" i="11"/>
  <c r="R61" i="11"/>
  <c r="Q23" i="11"/>
  <c r="Q19" i="11" s="1"/>
  <c r="R24" i="11"/>
  <c r="Q29" i="11"/>
  <c r="Q28" i="11" s="1"/>
  <c r="R30" i="11"/>
  <c r="R45" i="11"/>
  <c r="Q44" i="11"/>
  <c r="Q43" i="11" s="1"/>
  <c r="W24" i="15"/>
  <c r="X24" i="15" s="1"/>
  <c r="Y24" i="15" s="1"/>
  <c r="Z22" i="15" s="1"/>
  <c r="Z23" i="15" s="1"/>
  <c r="AC26" i="15" s="1"/>
  <c r="AC27" i="15" s="1"/>
  <c r="L14" i="15"/>
  <c r="M12" i="15" s="1"/>
  <c r="M13" i="15" s="1"/>
  <c r="N17" i="15" s="1"/>
  <c r="Q11" i="11" l="1"/>
  <c r="P7" i="11"/>
  <c r="AB5" i="14"/>
  <c r="AD31" i="15"/>
  <c r="AC31" i="15"/>
  <c r="AA5" i="14"/>
  <c r="Z5" i="14"/>
  <c r="AC5" i="14"/>
  <c r="M4" i="11"/>
  <c r="L36" i="11"/>
  <c r="M41" i="11"/>
  <c r="L40" i="11"/>
  <c r="K72" i="11"/>
  <c r="M65" i="11"/>
  <c r="L58" i="11"/>
  <c r="R44" i="11"/>
  <c r="R43" i="11" s="1"/>
  <c r="S45" i="11"/>
  <c r="S30" i="11"/>
  <c r="R29" i="11"/>
  <c r="R28" i="11" s="1"/>
  <c r="S61" i="11"/>
  <c r="T62" i="11"/>
  <c r="T20" i="11"/>
  <c r="U21" i="11"/>
  <c r="S54" i="11"/>
  <c r="R53" i="11"/>
  <c r="R23" i="11"/>
  <c r="R19" i="11" s="1"/>
  <c r="S24" i="11"/>
  <c r="S59" i="11"/>
  <c r="Z15" i="15"/>
  <c r="N30" i="15"/>
  <c r="O12" i="13" s="1"/>
  <c r="O22" i="13" s="1"/>
  <c r="O24" i="13" s="1"/>
  <c r="Z24" i="15"/>
  <c r="AA24" i="15" s="1"/>
  <c r="AB24" i="15" s="1"/>
  <c r="AC22" i="15" s="1"/>
  <c r="AC23" i="15" s="1"/>
  <c r="AE27" i="15" s="1"/>
  <c r="M14" i="15"/>
  <c r="AD5" i="14" l="1"/>
  <c r="AE5" i="14"/>
  <c r="R11" i="11"/>
  <c r="Q7" i="11"/>
  <c r="AE31" i="15"/>
  <c r="AG31" i="15"/>
  <c r="AF31" i="15"/>
  <c r="L68" i="11"/>
  <c r="L72" i="11" s="1"/>
  <c r="M40" i="11"/>
  <c r="N41" i="11"/>
  <c r="N4" i="11"/>
  <c r="M36" i="11"/>
  <c r="N65" i="11"/>
  <c r="M58" i="11"/>
  <c r="T59" i="11"/>
  <c r="T45" i="11"/>
  <c r="S44" i="11"/>
  <c r="S43" i="11" s="1"/>
  <c r="S23" i="11"/>
  <c r="S19" i="11" s="1"/>
  <c r="T24" i="11"/>
  <c r="S29" i="11"/>
  <c r="S28" i="11" s="1"/>
  <c r="T30" i="11"/>
  <c r="S53" i="11"/>
  <c r="T54" i="11"/>
  <c r="V21" i="11"/>
  <c r="U20" i="11"/>
  <c r="T61" i="11"/>
  <c r="U62" i="11"/>
  <c r="AC24" i="15"/>
  <c r="AD24" i="15" s="1"/>
  <c r="AE24" i="15" s="1"/>
  <c r="AF22" i="15" s="1"/>
  <c r="AF23" i="15" s="1"/>
  <c r="AH27" i="15" s="1"/>
  <c r="N12" i="15"/>
  <c r="N13" i="15" s="1"/>
  <c r="O17" i="15" s="1"/>
  <c r="O30" i="15" s="1"/>
  <c r="P12" i="13" s="1"/>
  <c r="P22" i="13" s="1"/>
  <c r="P24" i="13" s="1"/>
  <c r="AG5" i="14" l="1"/>
  <c r="S11" i="11"/>
  <c r="R7" i="11"/>
  <c r="AJ31" i="15"/>
  <c r="AH31" i="15"/>
  <c r="AI31" i="15"/>
  <c r="AH5" i="14"/>
  <c r="AF5" i="14"/>
  <c r="M68" i="11"/>
  <c r="M72" i="11" s="1"/>
  <c r="N40" i="11"/>
  <c r="O41" i="11"/>
  <c r="O4" i="11"/>
  <c r="N36" i="11"/>
  <c r="O65" i="11"/>
  <c r="N58" i="11"/>
  <c r="V20" i="11"/>
  <c r="W21" i="11"/>
  <c r="U59" i="11"/>
  <c r="U61" i="11"/>
  <c r="V62" i="11"/>
  <c r="T53" i="11"/>
  <c r="U54" i="11"/>
  <c r="T23" i="11"/>
  <c r="T19" i="11" s="1"/>
  <c r="U24" i="11"/>
  <c r="T44" i="11"/>
  <c r="T43" i="11" s="1"/>
  <c r="U45" i="11"/>
  <c r="U30" i="11"/>
  <c r="T29" i="11"/>
  <c r="T28" i="11" s="1"/>
  <c r="AF24" i="15"/>
  <c r="AG24" i="15" s="1"/>
  <c r="AH24" i="15" s="1"/>
  <c r="AI22" i="15" s="1"/>
  <c r="AI23" i="15" s="1"/>
  <c r="AK27" i="15" s="1"/>
  <c r="N14" i="15"/>
  <c r="O12" i="15" s="1"/>
  <c r="O13" i="15" s="1"/>
  <c r="P17" i="15" s="1"/>
  <c r="P30" i="15" s="1"/>
  <c r="Q12" i="13" s="1"/>
  <c r="Q22" i="13" s="1"/>
  <c r="Q24" i="13" s="1"/>
  <c r="AI5" i="14" l="1"/>
  <c r="AX25" i="15"/>
  <c r="AX27" i="15" s="1"/>
  <c r="AK31" i="15"/>
  <c r="AL31" i="15"/>
  <c r="AK5" i="14"/>
  <c r="AN31" i="15"/>
  <c r="N68" i="11"/>
  <c r="N72" i="11" s="1"/>
  <c r="AM31" i="15"/>
  <c r="AJ5" i="14"/>
  <c r="T11" i="11"/>
  <c r="S7" i="11"/>
  <c r="P4" i="11"/>
  <c r="O36" i="11"/>
  <c r="P41" i="11"/>
  <c r="O40" i="11"/>
  <c r="P65" i="11"/>
  <c r="O58" i="11"/>
  <c r="U23" i="11"/>
  <c r="U19" i="11" s="1"/>
  <c r="V24" i="11"/>
  <c r="V61" i="11"/>
  <c r="W62" i="11"/>
  <c r="W20" i="11"/>
  <c r="X21" i="11"/>
  <c r="U44" i="11"/>
  <c r="U43" i="11" s="1"/>
  <c r="V45" i="11"/>
  <c r="U53" i="11"/>
  <c r="V54" i="11"/>
  <c r="V59" i="11"/>
  <c r="U29" i="11"/>
  <c r="U28" i="11" s="1"/>
  <c r="V30" i="11"/>
  <c r="AI24" i="15"/>
  <c r="AJ24" i="15" s="1"/>
  <c r="AK24" i="15" s="1"/>
  <c r="AL22" i="15" s="1"/>
  <c r="AL23" i="15" s="1"/>
  <c r="AO26" i="15" s="1"/>
  <c r="AO27" i="15" s="1"/>
  <c r="O14" i="15"/>
  <c r="P12" i="15" s="1"/>
  <c r="P13" i="15" s="1"/>
  <c r="Q17" i="15" s="1"/>
  <c r="Q30" i="15" s="1"/>
  <c r="R12" i="13" s="1"/>
  <c r="R22" i="13" s="1"/>
  <c r="R24" i="13" s="1"/>
  <c r="U11" i="11" l="1"/>
  <c r="T7" i="11"/>
  <c r="AO5" i="14"/>
  <c r="AM5" i="14"/>
  <c r="AL5" i="14"/>
  <c r="AO31" i="15"/>
  <c r="AP31" i="15"/>
  <c r="AN5" i="14"/>
  <c r="Q41" i="11"/>
  <c r="P40" i="11"/>
  <c r="Q4" i="11"/>
  <c r="P36" i="11"/>
  <c r="O68" i="11"/>
  <c r="O72" i="11" s="1"/>
  <c r="Q65" i="11"/>
  <c r="P58" i="11"/>
  <c r="W59" i="11"/>
  <c r="W24" i="11"/>
  <c r="V23" i="11"/>
  <c r="V19" i="11" s="1"/>
  <c r="V29" i="11"/>
  <c r="V28" i="11" s="1"/>
  <c r="W30" i="11"/>
  <c r="V53" i="11"/>
  <c r="W54" i="11"/>
  <c r="W45" i="11"/>
  <c r="V44" i="11"/>
  <c r="V43" i="11" s="1"/>
  <c r="Y21" i="11"/>
  <c r="X20" i="11"/>
  <c r="W61" i="11"/>
  <c r="X62" i="11"/>
  <c r="AL24" i="15"/>
  <c r="AM24" i="15" s="1"/>
  <c r="AN24" i="15" s="1"/>
  <c r="P14" i="15"/>
  <c r="AP5" i="14" l="1"/>
  <c r="V11" i="11"/>
  <c r="U7" i="11"/>
  <c r="P68" i="11"/>
  <c r="P72" i="11" s="1"/>
  <c r="AQ5" i="14"/>
  <c r="Q40" i="11"/>
  <c r="Q36" i="11"/>
  <c r="R65" i="11"/>
  <c r="Q58" i="11"/>
  <c r="X61" i="11"/>
  <c r="Y62" i="11"/>
  <c r="W29" i="11"/>
  <c r="W28" i="11" s="1"/>
  <c r="X30" i="11"/>
  <c r="W44" i="11"/>
  <c r="W43" i="11" s="1"/>
  <c r="X45" i="11"/>
  <c r="X59" i="11"/>
  <c r="X54" i="11"/>
  <c r="W53" i="11"/>
  <c r="Y20" i="11"/>
  <c r="Z21" i="11"/>
  <c r="W23" i="11"/>
  <c r="W19" i="11" s="1"/>
  <c r="X24" i="11"/>
  <c r="Q12" i="15"/>
  <c r="Q13" i="15" s="1"/>
  <c r="R17" i="15" s="1"/>
  <c r="R30" i="15" s="1"/>
  <c r="S12" i="13" s="1"/>
  <c r="S22" i="13" s="1"/>
  <c r="S24" i="13" s="1"/>
  <c r="R4" i="11" s="1"/>
  <c r="AO22" i="15"/>
  <c r="AO23" i="15" s="1"/>
  <c r="AQ27" i="15" s="1"/>
  <c r="R41" i="11" l="1"/>
  <c r="AR31" i="15"/>
  <c r="AS31" i="15"/>
  <c r="AQ31" i="15"/>
  <c r="W11" i="11"/>
  <c r="V7" i="11"/>
  <c r="Q68" i="11"/>
  <c r="Q72" i="11" s="1"/>
  <c r="R36" i="11"/>
  <c r="R40" i="11"/>
  <c r="S65" i="11"/>
  <c r="R58" i="11"/>
  <c r="X23" i="11"/>
  <c r="X19" i="11" s="1"/>
  <c r="Y24" i="11"/>
  <c r="Y61" i="11"/>
  <c r="Z62" i="11"/>
  <c r="Z20" i="11"/>
  <c r="AA21" i="11"/>
  <c r="X29" i="11"/>
  <c r="X28" i="11" s="1"/>
  <c r="Y30" i="11"/>
  <c r="X53" i="11"/>
  <c r="Y54" i="11"/>
  <c r="Y59" i="11"/>
  <c r="X44" i="11"/>
  <c r="X43" i="11" s="1"/>
  <c r="Y45" i="11"/>
  <c r="AO24" i="15"/>
  <c r="AP24" i="15" s="1"/>
  <c r="AQ24" i="15" s="1"/>
  <c r="AR22" i="15" s="1"/>
  <c r="AR23" i="15" s="1"/>
  <c r="AT27" i="15" s="1"/>
  <c r="Q14" i="15"/>
  <c r="AU31" i="15" l="1"/>
  <c r="AT31" i="15"/>
  <c r="AV31" i="15"/>
  <c r="AT5" i="14"/>
  <c r="AS5" i="14"/>
  <c r="X11" i="11"/>
  <c r="W7" i="11"/>
  <c r="AR5" i="14"/>
  <c r="R68" i="11"/>
  <c r="R72" i="11" s="1"/>
  <c r="T65" i="11"/>
  <c r="S58" i="11"/>
  <c r="Y29" i="11"/>
  <c r="Y28" i="11" s="1"/>
  <c r="Z30" i="11"/>
  <c r="AA62" i="11"/>
  <c r="Z61" i="11"/>
  <c r="Z24" i="11"/>
  <c r="Y23" i="11"/>
  <c r="Y19" i="11" s="1"/>
  <c r="Z45" i="11"/>
  <c r="Y44" i="11"/>
  <c r="Y43" i="11" s="1"/>
  <c r="Y53" i="11"/>
  <c r="Z54" i="11"/>
  <c r="AA20" i="11"/>
  <c r="AB21" i="11"/>
  <c r="Z59" i="11"/>
  <c r="AR24" i="15"/>
  <c r="AS24" i="15" s="1"/>
  <c r="AT24" i="15" s="1"/>
  <c r="AU22" i="15"/>
  <c r="AU23" i="15" s="1"/>
  <c r="AW27" i="15" s="1"/>
  <c r="AZ31" i="15" s="1"/>
  <c r="R12" i="15"/>
  <c r="R13" i="15" s="1"/>
  <c r="S17" i="15" s="1"/>
  <c r="S30" i="15" s="1"/>
  <c r="T12" i="13" s="1"/>
  <c r="T22" i="13" s="1"/>
  <c r="T24" i="13" s="1"/>
  <c r="S4" i="11" l="1"/>
  <c r="S41" i="11"/>
  <c r="BA5" i="14"/>
  <c r="AU5" i="14"/>
  <c r="BJ25" i="15"/>
  <c r="BJ27" i="15" s="1"/>
  <c r="AW31" i="15"/>
  <c r="AY31" i="15"/>
  <c r="AV5" i="14"/>
  <c r="AX31" i="15"/>
  <c r="Y11" i="11"/>
  <c r="X7" i="11"/>
  <c r="AW5" i="14"/>
  <c r="U65" i="11"/>
  <c r="T58" i="11"/>
  <c r="AA59" i="11"/>
  <c r="AC21" i="11"/>
  <c r="AB20" i="11"/>
  <c r="AA30" i="11"/>
  <c r="Z29" i="11"/>
  <c r="Z28" i="11" s="1"/>
  <c r="AA45" i="11"/>
  <c r="Z44" i="11"/>
  <c r="Z43" i="11" s="1"/>
  <c r="AA61" i="11"/>
  <c r="AB62" i="11"/>
  <c r="Z53" i="11"/>
  <c r="AA54" i="11"/>
  <c r="Z23" i="11"/>
  <c r="Z19" i="11" s="1"/>
  <c r="AA24" i="11"/>
  <c r="AU24" i="15"/>
  <c r="AV24" i="15" s="1"/>
  <c r="AW24" i="15" s="1"/>
  <c r="AX22" i="15" s="1"/>
  <c r="AX23" i="15" s="1"/>
  <c r="BA26" i="15" s="1"/>
  <c r="BA27" i="15" s="1"/>
  <c r="R14" i="15"/>
  <c r="BB31" i="15" l="1"/>
  <c r="BA31" i="15"/>
  <c r="Z11" i="11"/>
  <c r="Y7" i="11"/>
  <c r="AZ5" i="14"/>
  <c r="S36" i="11"/>
  <c r="AY5" i="14"/>
  <c r="AX5" i="14"/>
  <c r="S40" i="11"/>
  <c r="S68" i="11" s="1"/>
  <c r="V65" i="11"/>
  <c r="U58" i="11"/>
  <c r="AB59" i="11"/>
  <c r="AB24" i="11"/>
  <c r="AA23" i="11"/>
  <c r="AA19" i="11" s="1"/>
  <c r="AB45" i="11"/>
  <c r="AA44" i="11"/>
  <c r="AA43" i="11" s="1"/>
  <c r="AA29" i="11"/>
  <c r="AA28" i="11" s="1"/>
  <c r="AB30" i="11"/>
  <c r="AB61" i="11"/>
  <c r="AC62" i="11"/>
  <c r="AA53" i="11"/>
  <c r="AB54" i="11"/>
  <c r="AD21" i="11"/>
  <c r="AC20" i="11"/>
  <c r="AX24" i="15"/>
  <c r="AY24" i="15" s="1"/>
  <c r="AZ24" i="15" s="1"/>
  <c r="BA22" i="15" s="1"/>
  <c r="BA23" i="15" s="1"/>
  <c r="BC27" i="15" s="1"/>
  <c r="S12" i="15"/>
  <c r="S13" i="15" s="1"/>
  <c r="T17" i="15" s="1"/>
  <c r="T30" i="15" s="1"/>
  <c r="U12" i="13" s="1"/>
  <c r="U22" i="13" s="1"/>
  <c r="U24" i="13" s="1"/>
  <c r="T4" i="11" s="1"/>
  <c r="T41" i="11" l="1"/>
  <c r="T36" i="11"/>
  <c r="BD31" i="15"/>
  <c r="BE31" i="15"/>
  <c r="BC31" i="15"/>
  <c r="BB5" i="14"/>
  <c r="BC5" i="14"/>
  <c r="T40" i="11"/>
  <c r="T68" i="11" s="1"/>
  <c r="S72" i="11"/>
  <c r="AA11" i="11"/>
  <c r="Z7" i="11"/>
  <c r="W65" i="11"/>
  <c r="V58" i="11"/>
  <c r="AD20" i="11"/>
  <c r="AE21" i="11"/>
  <c r="AC61" i="11"/>
  <c r="AD62" i="11"/>
  <c r="AB44" i="11"/>
  <c r="AB43" i="11" s="1"/>
  <c r="AC45" i="11"/>
  <c r="AC59" i="11"/>
  <c r="AC30" i="11"/>
  <c r="AB29" i="11"/>
  <c r="AB28" i="11" s="1"/>
  <c r="AB23" i="11"/>
  <c r="AB19" i="11" s="1"/>
  <c r="AC24" i="11"/>
  <c r="AB53" i="11"/>
  <c r="AC54" i="11"/>
  <c r="BA24" i="15"/>
  <c r="BB24" i="15" s="1"/>
  <c r="BC24" i="15" s="1"/>
  <c r="BD22" i="15" s="1"/>
  <c r="BD23" i="15" s="1"/>
  <c r="BF27" i="15" s="1"/>
  <c r="S14" i="15"/>
  <c r="T12" i="15" s="1"/>
  <c r="T13" i="15" s="1"/>
  <c r="U17" i="15" s="1"/>
  <c r="U30" i="15" s="1"/>
  <c r="V12" i="13" s="1"/>
  <c r="V22" i="13" s="1"/>
  <c r="V24" i="13" s="1"/>
  <c r="U4" i="11" s="1"/>
  <c r="U36" i="11" l="1"/>
  <c r="BH31" i="15"/>
  <c r="BG31" i="15"/>
  <c r="BF31" i="15"/>
  <c r="U41" i="11"/>
  <c r="BD5" i="14"/>
  <c r="T72" i="11"/>
  <c r="BF5" i="14"/>
  <c r="AB11" i="11"/>
  <c r="AA7" i="11"/>
  <c r="BE5" i="14"/>
  <c r="X65" i="11"/>
  <c r="W58" i="11"/>
  <c r="AD54" i="11"/>
  <c r="AC53" i="11"/>
  <c r="AC44" i="11"/>
  <c r="AC43" i="11" s="1"/>
  <c r="AD45" i="11"/>
  <c r="AE20" i="11"/>
  <c r="AF21" i="11"/>
  <c r="AD59" i="11"/>
  <c r="AD61" i="11"/>
  <c r="AE62" i="11"/>
  <c r="AC23" i="11"/>
  <c r="AC19" i="11" s="1"/>
  <c r="AD24" i="11"/>
  <c r="AC29" i="11"/>
  <c r="AC28" i="11" s="1"/>
  <c r="AD30" i="11"/>
  <c r="BD24" i="15"/>
  <c r="BE24" i="15" s="1"/>
  <c r="BF24" i="15" s="1"/>
  <c r="BG22" i="15" s="1"/>
  <c r="BG23" i="15" s="1"/>
  <c r="BI27" i="15" s="1"/>
  <c r="T14" i="15"/>
  <c r="BI31" i="15" l="1"/>
  <c r="BJ31" i="15"/>
  <c r="AC11" i="11"/>
  <c r="AB7" i="11"/>
  <c r="BG5" i="14"/>
  <c r="BH5" i="14"/>
  <c r="U40" i="11"/>
  <c r="U68" i="11" s="1"/>
  <c r="U72" i="11" s="1"/>
  <c r="BI5" i="14"/>
  <c r="Y65" i="11"/>
  <c r="X58" i="11"/>
  <c r="AD29" i="11"/>
  <c r="AD28" i="11" s="1"/>
  <c r="AE30" i="11"/>
  <c r="AE61" i="11"/>
  <c r="AF62" i="11"/>
  <c r="AG21" i="11"/>
  <c r="AF20" i="11"/>
  <c r="AD53" i="11"/>
  <c r="AE54" i="11"/>
  <c r="AE24" i="11"/>
  <c r="AD23" i="11"/>
  <c r="AD19" i="11" s="1"/>
  <c r="AE59" i="11"/>
  <c r="AD44" i="11"/>
  <c r="AD43" i="11" s="1"/>
  <c r="AE45" i="11"/>
  <c r="BG24" i="15"/>
  <c r="BH24" i="15" s="1"/>
  <c r="BI24" i="15" s="1"/>
  <c r="BJ22" i="15" s="1"/>
  <c r="BJ23" i="15" s="1"/>
  <c r="U12" i="15"/>
  <c r="U13" i="15" s="1"/>
  <c r="V17" i="15" s="1"/>
  <c r="V30" i="15" s="1"/>
  <c r="W12" i="13" s="1"/>
  <c r="W22" i="13" s="1"/>
  <c r="W24" i="13" s="1"/>
  <c r="V4" i="11" s="1"/>
  <c r="V36" i="11" l="1"/>
  <c r="AD11" i="11"/>
  <c r="AC7" i="11"/>
  <c r="BK5" i="14"/>
  <c r="V41" i="11"/>
  <c r="BJ5" i="14"/>
  <c r="Z65" i="11"/>
  <c r="Y58" i="11"/>
  <c r="AE23" i="11"/>
  <c r="AE19" i="11" s="1"/>
  <c r="AF24" i="11"/>
  <c r="AE29" i="11"/>
  <c r="AE28" i="11" s="1"/>
  <c r="AF30" i="11"/>
  <c r="AF59" i="11"/>
  <c r="AE53" i="11"/>
  <c r="AF54" i="11"/>
  <c r="AG20" i="11"/>
  <c r="AH21" i="11"/>
  <c r="AF61" i="11"/>
  <c r="AG62" i="11"/>
  <c r="AF45" i="11"/>
  <c r="AE44" i="11"/>
  <c r="AE43" i="11" s="1"/>
  <c r="BJ24" i="15"/>
  <c r="U14" i="15"/>
  <c r="V40" i="11" l="1"/>
  <c r="V68" i="11" s="1"/>
  <c r="V72" i="11" s="1"/>
  <c r="AE11" i="11"/>
  <c r="AD7" i="11"/>
  <c r="V12" i="15"/>
  <c r="V13" i="15" s="1"/>
  <c r="W17" i="15" s="1"/>
  <c r="W30" i="15" s="1"/>
  <c r="X12" i="13" s="1"/>
  <c r="X22" i="13" s="1"/>
  <c r="X24" i="13" s="1"/>
  <c r="W4" i="11" s="1"/>
  <c r="AA65" i="11"/>
  <c r="Z58" i="11"/>
  <c r="AF23" i="11"/>
  <c r="AF19" i="11" s="1"/>
  <c r="AG24" i="11"/>
  <c r="AF44" i="11"/>
  <c r="AF43" i="11" s="1"/>
  <c r="AG45" i="11"/>
  <c r="AH20" i="11"/>
  <c r="AI21" i="11"/>
  <c r="AF53" i="11"/>
  <c r="AG54" i="11"/>
  <c r="AG30" i="11"/>
  <c r="AF29" i="11"/>
  <c r="AF28" i="11" s="1"/>
  <c r="AG61" i="11"/>
  <c r="AH62" i="11"/>
  <c r="AG59" i="11"/>
  <c r="W36" i="11" l="1"/>
  <c r="W41" i="11"/>
  <c r="V14" i="15"/>
  <c r="W12" i="15" s="1"/>
  <c r="W13" i="15" s="1"/>
  <c r="X17" i="15" s="1"/>
  <c r="X30" i="15" s="1"/>
  <c r="Y12" i="13" s="1"/>
  <c r="Y22" i="13" s="1"/>
  <c r="Y24" i="13" s="1"/>
  <c r="X4" i="11" s="1"/>
  <c r="AF11" i="11"/>
  <c r="AE7" i="11"/>
  <c r="AB65" i="11"/>
  <c r="AA58" i="11"/>
  <c r="AJ21" i="11"/>
  <c r="AI20" i="11"/>
  <c r="AH45" i="11"/>
  <c r="AG44" i="11"/>
  <c r="AG43" i="11" s="1"/>
  <c r="AG29" i="11"/>
  <c r="AG28" i="11" s="1"/>
  <c r="AH30" i="11"/>
  <c r="AH59" i="11"/>
  <c r="AI62" i="11"/>
  <c r="AH61" i="11"/>
  <c r="AG53" i="11"/>
  <c r="AH54" i="11"/>
  <c r="AH24" i="11"/>
  <c r="AG23" i="11"/>
  <c r="AG19" i="11" s="1"/>
  <c r="X36" i="11" l="1"/>
  <c r="W14" i="15"/>
  <c r="X12" i="15" s="1"/>
  <c r="X13" i="15" s="1"/>
  <c r="Y17" i="15" s="1"/>
  <c r="Y30" i="15" s="1"/>
  <c r="Z12" i="13" s="1"/>
  <c r="Z22" i="13" s="1"/>
  <c r="Z24" i="13" s="1"/>
  <c r="Y4" i="11" s="1"/>
  <c r="X41" i="11"/>
  <c r="W40" i="11"/>
  <c r="W68" i="11" s="1"/>
  <c r="W72" i="11" s="1"/>
  <c r="AG11" i="11"/>
  <c r="AF7" i="11"/>
  <c r="AC65" i="11"/>
  <c r="AB58" i="11"/>
  <c r="AH44" i="11"/>
  <c r="AH43" i="11" s="1"/>
  <c r="AI45" i="11"/>
  <c r="AI61" i="11"/>
  <c r="AJ62" i="11"/>
  <c r="AI30" i="11"/>
  <c r="AH29" i="11"/>
  <c r="AH28" i="11" s="1"/>
  <c r="AI54" i="11"/>
  <c r="AH53" i="11"/>
  <c r="AJ20" i="11"/>
  <c r="AK21" i="11"/>
  <c r="AH23" i="11"/>
  <c r="AH19" i="11" s="1"/>
  <c r="AI24" i="11"/>
  <c r="AI59" i="11"/>
  <c r="X14" i="15" l="1"/>
  <c r="Y12" i="15" s="1"/>
  <c r="Y13" i="15" s="1"/>
  <c r="Z17" i="15" s="1"/>
  <c r="Y36" i="11"/>
  <c r="Y41" i="11"/>
  <c r="X40" i="11"/>
  <c r="X68" i="11" s="1"/>
  <c r="X72" i="11" s="1"/>
  <c r="AH11" i="11"/>
  <c r="AG7" i="11"/>
  <c r="AD65" i="11"/>
  <c r="AC58" i="11"/>
  <c r="AJ59" i="11"/>
  <c r="AK20" i="11"/>
  <c r="AL21" i="11"/>
  <c r="AI53" i="11"/>
  <c r="AJ54" i="11"/>
  <c r="AI29" i="11"/>
  <c r="AI28" i="11" s="1"/>
  <c r="AJ30" i="11"/>
  <c r="AJ24" i="11"/>
  <c r="AI23" i="11"/>
  <c r="AI19" i="11" s="1"/>
  <c r="AJ61" i="11"/>
  <c r="AK62" i="11"/>
  <c r="AI44" i="11"/>
  <c r="AI43" i="11" s="1"/>
  <c r="AJ45" i="11"/>
  <c r="Y40" i="11" l="1"/>
  <c r="Y68" i="11" s="1"/>
  <c r="Y72" i="11" s="1"/>
  <c r="AI11" i="11"/>
  <c r="AH7" i="11"/>
  <c r="AE65" i="11"/>
  <c r="AD58" i="11"/>
  <c r="AJ53" i="11"/>
  <c r="AK54" i="11"/>
  <c r="AK59" i="11"/>
  <c r="AJ44" i="11"/>
  <c r="AJ43" i="11" s="1"/>
  <c r="AK45" i="11"/>
  <c r="AJ23" i="11"/>
  <c r="AJ19" i="11" s="1"/>
  <c r="AK24" i="11"/>
  <c r="AL20" i="11"/>
  <c r="AM21" i="11"/>
  <c r="AK61" i="11"/>
  <c r="AL62" i="11"/>
  <c r="AK30" i="11"/>
  <c r="AJ29" i="11"/>
  <c r="AJ28" i="11" s="1"/>
  <c r="AL15" i="15"/>
  <c r="Z30" i="15"/>
  <c r="AA12" i="13" s="1"/>
  <c r="AA22" i="13" s="1"/>
  <c r="AA24" i="13" s="1"/>
  <c r="Z4" i="11" s="1"/>
  <c r="Y14" i="15"/>
  <c r="AJ11" i="11" l="1"/>
  <c r="AI7" i="11"/>
  <c r="Z36" i="11"/>
  <c r="Z41" i="11"/>
  <c r="AF65" i="11"/>
  <c r="AE58" i="11"/>
  <c r="AL59" i="11"/>
  <c r="AN21" i="11"/>
  <c r="AM20" i="11"/>
  <c r="AK23" i="11"/>
  <c r="AK19" i="11" s="1"/>
  <c r="AL24" i="11"/>
  <c r="AK29" i="11"/>
  <c r="AK28" i="11" s="1"/>
  <c r="AL30" i="11"/>
  <c r="AK44" i="11"/>
  <c r="AK43" i="11" s="1"/>
  <c r="AL45" i="11"/>
  <c r="AK53" i="11"/>
  <c r="AL54" i="11"/>
  <c r="AL61" i="11"/>
  <c r="AM62" i="11"/>
  <c r="Z12" i="15"/>
  <c r="Z13" i="15" s="1"/>
  <c r="AA16" i="15" s="1"/>
  <c r="AA17" i="15" s="1"/>
  <c r="AA30" i="15" s="1"/>
  <c r="AB12" i="13" s="1"/>
  <c r="AB22" i="13" s="1"/>
  <c r="AB24" i="13" s="1"/>
  <c r="AA4" i="11" s="1"/>
  <c r="Z14" i="15"/>
  <c r="AA36" i="11" l="1"/>
  <c r="AA41" i="11"/>
  <c r="Z40" i="11"/>
  <c r="Z68" i="11" s="1"/>
  <c r="Z72" i="11" s="1"/>
  <c r="AK11" i="11"/>
  <c r="AJ7" i="11"/>
  <c r="AG65" i="11"/>
  <c r="AF58" i="11"/>
  <c r="AL29" i="11"/>
  <c r="AL28" i="11" s="1"/>
  <c r="AM30" i="11"/>
  <c r="AM24" i="11"/>
  <c r="AL23" i="11"/>
  <c r="AL19" i="11" s="1"/>
  <c r="AM59" i="11"/>
  <c r="AM61" i="11"/>
  <c r="AN62" i="11"/>
  <c r="AM45" i="11"/>
  <c r="AL44" i="11"/>
  <c r="AL43" i="11" s="1"/>
  <c r="AL53" i="11"/>
  <c r="AM54" i="11"/>
  <c r="AO21" i="11"/>
  <c r="AN20" i="11"/>
  <c r="AA12" i="15"/>
  <c r="AA13" i="15" s="1"/>
  <c r="AB17" i="15" s="1"/>
  <c r="AB30" i="15" s="1"/>
  <c r="AC12" i="13" s="1"/>
  <c r="AC22" i="13" s="1"/>
  <c r="AC24" i="13" s="1"/>
  <c r="AB4" i="11" s="1"/>
  <c r="AA14" i="15"/>
  <c r="AB36" i="11" l="1"/>
  <c r="AB41" i="11"/>
  <c r="AA40" i="11"/>
  <c r="AA68" i="11" s="1"/>
  <c r="AA72" i="11" s="1"/>
  <c r="AL11" i="11"/>
  <c r="AK7" i="11"/>
  <c r="AH65" i="11"/>
  <c r="AG58" i="11"/>
  <c r="AN54" i="11"/>
  <c r="AM53" i="11"/>
  <c r="AN61" i="11"/>
  <c r="AO62" i="11"/>
  <c r="AN30" i="11"/>
  <c r="AM29" i="11"/>
  <c r="AM28" i="11" s="1"/>
  <c r="AN59" i="11"/>
  <c r="AO20" i="11"/>
  <c r="AP21" i="11"/>
  <c r="AM44" i="11"/>
  <c r="AM43" i="11" s="1"/>
  <c r="AN45" i="11"/>
  <c r="AM23" i="11"/>
  <c r="AM19" i="11" s="1"/>
  <c r="AN24" i="11"/>
  <c r="AB12" i="15"/>
  <c r="AB13" i="15" s="1"/>
  <c r="AC17" i="15" s="1"/>
  <c r="AC30" i="15" s="1"/>
  <c r="AD12" i="13" s="1"/>
  <c r="AD22" i="13" s="1"/>
  <c r="AD24" i="13" s="1"/>
  <c r="AC4" i="11" s="1"/>
  <c r="AB14" i="15"/>
  <c r="AC36" i="11" l="1"/>
  <c r="AC41" i="11"/>
  <c r="AB40" i="11"/>
  <c r="AB68" i="11" s="1"/>
  <c r="AB72" i="11" s="1"/>
  <c r="AM11" i="11"/>
  <c r="AL7" i="11"/>
  <c r="AI65" i="11"/>
  <c r="AH58" i="11"/>
  <c r="AO59" i="11"/>
  <c r="AN23" i="11"/>
  <c r="AN19" i="11" s="1"/>
  <c r="AO24" i="11"/>
  <c r="AN29" i="11"/>
  <c r="AN28" i="11" s="1"/>
  <c r="AO30" i="11"/>
  <c r="AN53" i="11"/>
  <c r="AO54" i="11"/>
  <c r="AO61" i="11"/>
  <c r="AP62" i="11"/>
  <c r="AN44" i="11"/>
  <c r="AN43" i="11" s="1"/>
  <c r="AO45" i="11"/>
  <c r="AP20" i="11"/>
  <c r="AQ21" i="11"/>
  <c r="AC12" i="15"/>
  <c r="AC13" i="15" s="1"/>
  <c r="AD17" i="15" s="1"/>
  <c r="AD30" i="15" s="1"/>
  <c r="AE12" i="13" s="1"/>
  <c r="AE22" i="13" s="1"/>
  <c r="AE24" i="13" s="1"/>
  <c r="AD4" i="11" s="1"/>
  <c r="AD36" i="11" l="1"/>
  <c r="AC40" i="11"/>
  <c r="AC68" i="11" s="1"/>
  <c r="AC72" i="11" s="1"/>
  <c r="AD41" i="11"/>
  <c r="AN11" i="11"/>
  <c r="AM7" i="11"/>
  <c r="AJ65" i="11"/>
  <c r="AI58" i="11"/>
  <c r="AR21" i="11"/>
  <c r="AQ20" i="11"/>
  <c r="AQ62" i="11"/>
  <c r="AP61" i="11"/>
  <c r="AP30" i="11"/>
  <c r="AO29" i="11"/>
  <c r="AO28" i="11" s="1"/>
  <c r="AP24" i="11"/>
  <c r="AO23" i="11"/>
  <c r="AO19" i="11" s="1"/>
  <c r="AP45" i="11"/>
  <c r="AO44" i="11"/>
  <c r="AO43" i="11" s="1"/>
  <c r="AO53" i="11"/>
  <c r="AP54" i="11"/>
  <c r="AP59" i="11"/>
  <c r="AC14" i="15"/>
  <c r="AD12" i="15"/>
  <c r="AD13" i="15" s="1"/>
  <c r="AE17" i="15" s="1"/>
  <c r="AE30" i="15" s="1"/>
  <c r="AF12" i="13" s="1"/>
  <c r="AF22" i="13" s="1"/>
  <c r="AF24" i="13" s="1"/>
  <c r="AE4" i="11" s="1"/>
  <c r="AE36" i="11" l="1"/>
  <c r="AD40" i="11"/>
  <c r="AD68" i="11" s="1"/>
  <c r="AD72" i="11" s="1"/>
  <c r="AE41" i="11"/>
  <c r="AO11" i="11"/>
  <c r="AN7" i="11"/>
  <c r="AK65" i="11"/>
  <c r="AJ58" i="11"/>
  <c r="AQ59" i="11"/>
  <c r="AP53" i="11"/>
  <c r="AQ54" i="11"/>
  <c r="AP44" i="11"/>
  <c r="AP43" i="11" s="1"/>
  <c r="AQ45" i="11"/>
  <c r="AP29" i="11"/>
  <c r="AP28" i="11" s="1"/>
  <c r="AQ30" i="11"/>
  <c r="AR20" i="11"/>
  <c r="AS21" i="11"/>
  <c r="AP23" i="11"/>
  <c r="AP19" i="11" s="1"/>
  <c r="AQ24" i="11"/>
  <c r="AQ61" i="11"/>
  <c r="AR62" i="11"/>
  <c r="AD14" i="15"/>
  <c r="AE12" i="15" s="1"/>
  <c r="AE13" i="15" s="1"/>
  <c r="AF17" i="15" s="1"/>
  <c r="AF30" i="15" s="1"/>
  <c r="AG12" i="13" s="1"/>
  <c r="AG22" i="13" s="1"/>
  <c r="AG24" i="13" s="1"/>
  <c r="AF4" i="11" s="1"/>
  <c r="AF36" i="11" l="1"/>
  <c r="AF41" i="11"/>
  <c r="AE40" i="11"/>
  <c r="AE68" i="11" s="1"/>
  <c r="AE72" i="11" s="1"/>
  <c r="AP11" i="11"/>
  <c r="AO7" i="11"/>
  <c r="AL65" i="11"/>
  <c r="AK58" i="11"/>
  <c r="AR61" i="11"/>
  <c r="AS62" i="11"/>
  <c r="AQ29" i="11"/>
  <c r="AQ28" i="11" s="1"/>
  <c r="AR30" i="11"/>
  <c r="AR59" i="11"/>
  <c r="AR24" i="11"/>
  <c r="AQ23" i="11"/>
  <c r="AQ19" i="11" s="1"/>
  <c r="AT21" i="11"/>
  <c r="AS20" i="11"/>
  <c r="AR45" i="11"/>
  <c r="AQ44" i="11"/>
  <c r="AQ43" i="11" s="1"/>
  <c r="AQ53" i="11"/>
  <c r="AR54" i="11"/>
  <c r="AE14" i="15"/>
  <c r="AF40" i="11" l="1"/>
  <c r="AF68" i="11" s="1"/>
  <c r="AF72" i="11" s="1"/>
  <c r="AQ11" i="11"/>
  <c r="AP7" i="11"/>
  <c r="AM65" i="11"/>
  <c r="AL58" i="11"/>
  <c r="AR44" i="11"/>
  <c r="AR43" i="11" s="1"/>
  <c r="AS45" i="11"/>
  <c r="AR29" i="11"/>
  <c r="AR28" i="11" s="1"/>
  <c r="AS30" i="11"/>
  <c r="AS61" i="11"/>
  <c r="AT62" i="11"/>
  <c r="AR53" i="11"/>
  <c r="AS54" i="11"/>
  <c r="AT20" i="11"/>
  <c r="AU21" i="11"/>
  <c r="AR23" i="11"/>
  <c r="AR19" i="11" s="1"/>
  <c r="AS24" i="11"/>
  <c r="AS59" i="11"/>
  <c r="AF12" i="15"/>
  <c r="AF13" i="15" s="1"/>
  <c r="AG17" i="15" s="1"/>
  <c r="AG30" i="15" s="1"/>
  <c r="AH12" i="13" s="1"/>
  <c r="AH22" i="13" s="1"/>
  <c r="AH24" i="13" s="1"/>
  <c r="AG4" i="11" s="1"/>
  <c r="AR11" i="11" l="1"/>
  <c r="AQ7" i="11"/>
  <c r="AG36" i="11"/>
  <c r="AG41" i="11"/>
  <c r="AN65" i="11"/>
  <c r="AM58" i="11"/>
  <c r="AS23" i="11"/>
  <c r="AS19" i="11" s="1"/>
  <c r="AT24" i="11"/>
  <c r="AT54" i="11"/>
  <c r="AS53" i="11"/>
  <c r="AS29" i="11"/>
  <c r="AS28" i="11" s="1"/>
  <c r="AT30" i="11"/>
  <c r="AS44" i="11"/>
  <c r="AS43" i="11" s="1"/>
  <c r="AT45" i="11"/>
  <c r="AU20" i="11"/>
  <c r="AV21" i="11"/>
  <c r="AT61" i="11"/>
  <c r="AU62" i="11"/>
  <c r="AT59" i="11"/>
  <c r="AF14" i="15"/>
  <c r="AG12" i="15" s="1"/>
  <c r="AG13" i="15" s="1"/>
  <c r="AH17" i="15" s="1"/>
  <c r="AH30" i="15" s="1"/>
  <c r="AI12" i="13" s="1"/>
  <c r="AI22" i="13" s="1"/>
  <c r="AI24" i="13" s="1"/>
  <c r="AH4" i="11" s="1"/>
  <c r="AH36" i="11" l="1"/>
  <c r="AH41" i="11"/>
  <c r="AG40" i="11"/>
  <c r="AG68" i="11" s="1"/>
  <c r="AG72" i="11" s="1"/>
  <c r="AS11" i="11"/>
  <c r="AR7" i="11"/>
  <c r="AO65" i="11"/>
  <c r="AN58" i="11"/>
  <c r="AT29" i="11"/>
  <c r="AT28" i="11" s="1"/>
  <c r="AU30" i="11"/>
  <c r="AU24" i="11"/>
  <c r="AT23" i="11"/>
  <c r="AT19" i="11" s="1"/>
  <c r="AU59" i="11"/>
  <c r="AU61" i="11"/>
  <c r="AV62" i="11"/>
  <c r="AU45" i="11"/>
  <c r="AT44" i="11"/>
  <c r="AT43" i="11" s="1"/>
  <c r="AV20" i="11"/>
  <c r="AW21" i="11"/>
  <c r="AT53" i="11"/>
  <c r="AU54" i="11"/>
  <c r="AG14" i="15"/>
  <c r="AH12" i="15" s="1"/>
  <c r="AH13" i="15" s="1"/>
  <c r="AI17" i="15" s="1"/>
  <c r="AI30" i="15" s="1"/>
  <c r="AJ12" i="13" s="1"/>
  <c r="AJ22" i="13" s="1"/>
  <c r="AJ24" i="13" s="1"/>
  <c r="AI4" i="11" s="1"/>
  <c r="AI36" i="11" l="1"/>
  <c r="AI41" i="11"/>
  <c r="AH40" i="11"/>
  <c r="AH68" i="11" s="1"/>
  <c r="AH72" i="11" s="1"/>
  <c r="AT11" i="11"/>
  <c r="AS7" i="11"/>
  <c r="AP65" i="11"/>
  <c r="AO58" i="11"/>
  <c r="AX21" i="11"/>
  <c r="AW20" i="11"/>
  <c r="AU23" i="11"/>
  <c r="AU19" i="11" s="1"/>
  <c r="AV24" i="11"/>
  <c r="AV45" i="11"/>
  <c r="AU44" i="11"/>
  <c r="AU43" i="11" s="1"/>
  <c r="AV59" i="11"/>
  <c r="AV30" i="11"/>
  <c r="AU29" i="11"/>
  <c r="AU28" i="11" s="1"/>
  <c r="AU53" i="11"/>
  <c r="AV54" i="11"/>
  <c r="AV61" i="11"/>
  <c r="AW62" i="11"/>
  <c r="AH14" i="15"/>
  <c r="AI12" i="15" s="1"/>
  <c r="AI13" i="15" s="1"/>
  <c r="AJ17" i="15" s="1"/>
  <c r="AJ30" i="15" s="1"/>
  <c r="AK12" i="13" s="1"/>
  <c r="AK22" i="13" s="1"/>
  <c r="AK24" i="13" s="1"/>
  <c r="AJ4" i="11" s="1"/>
  <c r="AJ36" i="11" l="1"/>
  <c r="AJ41" i="11"/>
  <c r="AI40" i="11"/>
  <c r="AI68" i="11" s="1"/>
  <c r="AI72" i="11" s="1"/>
  <c r="AU11" i="11"/>
  <c r="AT7" i="11"/>
  <c r="AQ65" i="11"/>
  <c r="AP58" i="11"/>
  <c r="AV29" i="11"/>
  <c r="AV28" i="11" s="1"/>
  <c r="AW30" i="11"/>
  <c r="AV23" i="11"/>
  <c r="AV19" i="11" s="1"/>
  <c r="AW24" i="11"/>
  <c r="AW61" i="11"/>
  <c r="AX62" i="11"/>
  <c r="AV53" i="11"/>
  <c r="AW54" i="11"/>
  <c r="AW59" i="11"/>
  <c r="AV44" i="11"/>
  <c r="AV43" i="11" s="1"/>
  <c r="AW45" i="11"/>
  <c r="AX20" i="11"/>
  <c r="AY21" i="11"/>
  <c r="AI14" i="15"/>
  <c r="AJ12" i="15" s="1"/>
  <c r="AJ13" i="15" s="1"/>
  <c r="AK17" i="15" s="1"/>
  <c r="AK30" i="15" s="1"/>
  <c r="AL12" i="13" s="1"/>
  <c r="AL22" i="13" s="1"/>
  <c r="AL24" i="13" s="1"/>
  <c r="AK4" i="11" s="1"/>
  <c r="AK36" i="11" l="1"/>
  <c r="AJ40" i="11"/>
  <c r="AJ68" i="11" s="1"/>
  <c r="AJ72" i="11" s="1"/>
  <c r="AK41" i="11"/>
  <c r="AV11" i="11"/>
  <c r="AU7" i="11"/>
  <c r="AR65" i="11"/>
  <c r="AQ58" i="11"/>
  <c r="AX59" i="11"/>
  <c r="AX24" i="11"/>
  <c r="AW23" i="11"/>
  <c r="AW19" i="11" s="1"/>
  <c r="AX30" i="11"/>
  <c r="AW29" i="11"/>
  <c r="AW28" i="11" s="1"/>
  <c r="AZ21" i="11"/>
  <c r="AY20" i="11"/>
  <c r="AX45" i="11"/>
  <c r="AW44" i="11"/>
  <c r="AW43" i="11" s="1"/>
  <c r="AW53" i="11"/>
  <c r="AX54" i="11"/>
  <c r="AY62" i="11"/>
  <c r="AX61" i="11"/>
  <c r="AJ14" i="15"/>
  <c r="AK12" i="15" s="1"/>
  <c r="AK13" i="15" s="1"/>
  <c r="AL17" i="15" s="1"/>
  <c r="AW11" i="11" l="1"/>
  <c r="AV7" i="11"/>
  <c r="AK40" i="11"/>
  <c r="AK68" i="11" s="1"/>
  <c r="AK72" i="11" s="1"/>
  <c r="AS65" i="11"/>
  <c r="AR58" i="11"/>
  <c r="AY54" i="11"/>
  <c r="AX53" i="11"/>
  <c r="AX44" i="11"/>
  <c r="AX43" i="11" s="1"/>
  <c r="AY45" i="11"/>
  <c r="AX29" i="11"/>
  <c r="AX28" i="11" s="1"/>
  <c r="AY30" i="11"/>
  <c r="AY61" i="11"/>
  <c r="AZ62" i="11"/>
  <c r="AZ20" i="11"/>
  <c r="BA21" i="11"/>
  <c r="AX23" i="11"/>
  <c r="AX19" i="11" s="1"/>
  <c r="AY24" i="11"/>
  <c r="AY59" i="11"/>
  <c r="AX15" i="15"/>
  <c r="AL30" i="15"/>
  <c r="AM12" i="13" s="1"/>
  <c r="AM22" i="13" s="1"/>
  <c r="AM24" i="13" s="1"/>
  <c r="AL4" i="11" s="1"/>
  <c r="AK14" i="15"/>
  <c r="AL12" i="15" s="1"/>
  <c r="AL13" i="15" s="1"/>
  <c r="AM16" i="15" s="1"/>
  <c r="AM17" i="15" s="1"/>
  <c r="AM30" i="15" s="1"/>
  <c r="AN12" i="13" s="1"/>
  <c r="AN22" i="13" s="1"/>
  <c r="AN24" i="13" s="1"/>
  <c r="AM4" i="11" l="1"/>
  <c r="AL36" i="11"/>
  <c r="AL41" i="11"/>
  <c r="AX11" i="11"/>
  <c r="AW7" i="11"/>
  <c r="AT65" i="11"/>
  <c r="AS58" i="11"/>
  <c r="AZ59" i="11"/>
  <c r="BB21" i="11"/>
  <c r="BA20" i="11"/>
  <c r="AY44" i="11"/>
  <c r="AY43" i="11" s="1"/>
  <c r="AZ45" i="11"/>
  <c r="AZ24" i="11"/>
  <c r="AY23" i="11"/>
  <c r="AY19" i="11" s="1"/>
  <c r="AZ61" i="11"/>
  <c r="BA62" i="11"/>
  <c r="AZ30" i="11"/>
  <c r="AY29" i="11"/>
  <c r="AY28" i="11" s="1"/>
  <c r="AY53" i="11"/>
  <c r="AZ54" i="11"/>
  <c r="AL14" i="15"/>
  <c r="AY11" i="11" l="1"/>
  <c r="AX7" i="11"/>
  <c r="AL40" i="11"/>
  <c r="AL68" i="11" s="1"/>
  <c r="AL72" i="11" s="1"/>
  <c r="AM41" i="11"/>
  <c r="AM36" i="11"/>
  <c r="AU65" i="11"/>
  <c r="AT58" i="11"/>
  <c r="AZ53" i="11"/>
  <c r="BA54" i="11"/>
  <c r="AZ29" i="11"/>
  <c r="AZ28" i="11" s="1"/>
  <c r="BA30" i="11"/>
  <c r="BA59" i="11"/>
  <c r="AZ23" i="11"/>
  <c r="AZ19" i="11" s="1"/>
  <c r="BA24" i="11"/>
  <c r="AZ44" i="11"/>
  <c r="AZ43" i="11" s="1"/>
  <c r="BA45" i="11"/>
  <c r="BA61" i="11"/>
  <c r="BB62" i="11"/>
  <c r="BB20" i="11"/>
  <c r="BC21" i="11"/>
  <c r="AM12" i="15"/>
  <c r="AM13" i="15" s="1"/>
  <c r="AN17" i="15" s="1"/>
  <c r="AN30" i="15" s="1"/>
  <c r="AO12" i="13" s="1"/>
  <c r="AO22" i="13" s="1"/>
  <c r="AO24" i="13" s="1"/>
  <c r="AN4" i="11" s="1"/>
  <c r="AN36" i="11" l="1"/>
  <c r="AN41" i="11"/>
  <c r="AM40" i="11"/>
  <c r="AM68" i="11" s="1"/>
  <c r="AM72" i="11" s="1"/>
  <c r="AZ11" i="11"/>
  <c r="AY7" i="11"/>
  <c r="AV65" i="11"/>
  <c r="AU58" i="11"/>
  <c r="BA53" i="11"/>
  <c r="BB54" i="11"/>
  <c r="BB61" i="11"/>
  <c r="BC62" i="11"/>
  <c r="BB45" i="11"/>
  <c r="BA44" i="11"/>
  <c r="BA43" i="11" s="1"/>
  <c r="BB59" i="11"/>
  <c r="BA29" i="11"/>
  <c r="BA28" i="11" s="1"/>
  <c r="BB30" i="11"/>
  <c r="BC20" i="11"/>
  <c r="BD21" i="11"/>
  <c r="BA23" i="11"/>
  <c r="BA19" i="11" s="1"/>
  <c r="BB24" i="11"/>
  <c r="AM14" i="15"/>
  <c r="AN40" i="11" l="1"/>
  <c r="AN68" i="11" s="1"/>
  <c r="AN72" i="11" s="1"/>
  <c r="BA11" i="11"/>
  <c r="AZ7" i="11"/>
  <c r="AW65" i="11"/>
  <c r="AV58" i="11"/>
  <c r="BC45" i="11"/>
  <c r="BB44" i="11"/>
  <c r="BB43" i="11" s="1"/>
  <c r="BC24" i="11"/>
  <c r="BB23" i="11"/>
  <c r="BB19" i="11" s="1"/>
  <c r="BB29" i="11"/>
  <c r="BB28" i="11" s="1"/>
  <c r="BC30" i="11"/>
  <c r="BC61" i="11"/>
  <c r="BD62" i="11"/>
  <c r="BE21" i="11"/>
  <c r="BD20" i="11"/>
  <c r="BC59" i="11"/>
  <c r="BB53" i="11"/>
  <c r="BC54" i="11"/>
  <c r="AN12" i="15"/>
  <c r="AN13" i="15" s="1"/>
  <c r="AO17" i="15" s="1"/>
  <c r="AO30" i="15" s="1"/>
  <c r="AP12" i="13" s="1"/>
  <c r="AP22" i="13" s="1"/>
  <c r="AP24" i="13" s="1"/>
  <c r="AO4" i="11" s="1"/>
  <c r="AO41" i="11" l="1"/>
  <c r="BB11" i="11"/>
  <c r="BA7" i="11"/>
  <c r="AO36" i="11"/>
  <c r="AX65" i="11"/>
  <c r="AW58" i="11"/>
  <c r="BD54" i="11"/>
  <c r="BC53" i="11"/>
  <c r="BC44" i="11"/>
  <c r="BC43" i="11" s="1"/>
  <c r="BD45" i="11"/>
  <c r="BC23" i="11"/>
  <c r="BC19" i="11" s="1"/>
  <c r="BD24" i="11"/>
  <c r="BE20" i="11"/>
  <c r="BF21" i="11"/>
  <c r="BD61" i="11"/>
  <c r="BE62" i="11"/>
  <c r="BD30" i="11"/>
  <c r="BC29" i="11"/>
  <c r="BC28" i="11" s="1"/>
  <c r="BD59" i="11"/>
  <c r="AN14" i="15"/>
  <c r="BC11" i="11" l="1"/>
  <c r="BB7" i="11"/>
  <c r="AO40" i="11"/>
  <c r="AO68" i="11" s="1"/>
  <c r="AO72" i="11" s="1"/>
  <c r="AY65" i="11"/>
  <c r="AX58" i="11"/>
  <c r="BD29" i="11"/>
  <c r="BD28" i="11" s="1"/>
  <c r="BE30" i="11"/>
  <c r="BE59" i="11"/>
  <c r="BE61" i="11"/>
  <c r="BF62" i="11"/>
  <c r="BD23" i="11"/>
  <c r="BD19" i="11" s="1"/>
  <c r="BE24" i="11"/>
  <c r="BD53" i="11"/>
  <c r="BE54" i="11"/>
  <c r="BD44" i="11"/>
  <c r="BD43" i="11" s="1"/>
  <c r="BE45" i="11"/>
  <c r="BF20" i="11"/>
  <c r="BG21" i="11"/>
  <c r="AO12" i="15"/>
  <c r="AO13" i="15" s="1"/>
  <c r="AP17" i="15" s="1"/>
  <c r="AP30" i="15" s="1"/>
  <c r="AQ12" i="13" s="1"/>
  <c r="AQ22" i="13" s="1"/>
  <c r="AQ24" i="13" s="1"/>
  <c r="AP4" i="11" s="1"/>
  <c r="AP36" i="11" l="1"/>
  <c r="BD11" i="11"/>
  <c r="BC7" i="11"/>
  <c r="AP41" i="11"/>
  <c r="AZ65" i="11"/>
  <c r="AY58" i="11"/>
  <c r="BE44" i="11"/>
  <c r="BE43" i="11" s="1"/>
  <c r="BF45" i="11"/>
  <c r="BF30" i="11"/>
  <c r="BE29" i="11"/>
  <c r="BE28" i="11" s="1"/>
  <c r="BG62" i="11"/>
  <c r="BF61" i="11"/>
  <c r="BG20" i="11"/>
  <c r="BH21" i="11"/>
  <c r="BE53" i="11"/>
  <c r="BF54" i="11"/>
  <c r="BF24" i="11"/>
  <c r="BE23" i="11"/>
  <c r="BE19" i="11" s="1"/>
  <c r="BF59" i="11"/>
  <c r="AO14" i="15"/>
  <c r="AP12" i="15"/>
  <c r="AP13" i="15" s="1"/>
  <c r="AQ17" i="15" s="1"/>
  <c r="AQ30" i="15" s="1"/>
  <c r="AR12" i="13" s="1"/>
  <c r="AR22" i="13" s="1"/>
  <c r="AR24" i="13" s="1"/>
  <c r="AQ4" i="11" s="1"/>
  <c r="AQ36" i="11" l="1"/>
  <c r="BE11" i="11"/>
  <c r="BD7" i="11"/>
  <c r="AQ41" i="11"/>
  <c r="AP40" i="11"/>
  <c r="AP68" i="11" s="1"/>
  <c r="AP72" i="11" s="1"/>
  <c r="BA65" i="11"/>
  <c r="AZ58" i="11"/>
  <c r="BF23" i="11"/>
  <c r="BF19" i="11" s="1"/>
  <c r="BG24" i="11"/>
  <c r="BG59" i="11"/>
  <c r="BF53" i="11"/>
  <c r="BG54" i="11"/>
  <c r="BF44" i="11"/>
  <c r="BF43" i="11" s="1"/>
  <c r="BG45" i="11"/>
  <c r="BI21" i="11"/>
  <c r="BH20" i="11"/>
  <c r="BG61" i="11"/>
  <c r="BH62" i="11"/>
  <c r="BF29" i="11"/>
  <c r="BF28" i="11" s="1"/>
  <c r="BG30" i="11"/>
  <c r="AP14" i="15"/>
  <c r="AQ12" i="15" s="1"/>
  <c r="AQ13" i="15" s="1"/>
  <c r="AR17" i="15" s="1"/>
  <c r="AR30" i="15" s="1"/>
  <c r="AS12" i="13" s="1"/>
  <c r="AS22" i="13" s="1"/>
  <c r="AS24" i="13" s="1"/>
  <c r="AR4" i="11" s="1"/>
  <c r="AR36" i="11" l="1"/>
  <c r="BF11" i="11"/>
  <c r="BE7" i="11"/>
  <c r="AQ40" i="11"/>
  <c r="AQ68" i="11" s="1"/>
  <c r="AQ72" i="11" s="1"/>
  <c r="AR41" i="11"/>
  <c r="BB65" i="11"/>
  <c r="BA58" i="11"/>
  <c r="BH61" i="11"/>
  <c r="BI62" i="11"/>
  <c r="BJ21" i="11"/>
  <c r="BJ20" i="11" s="1"/>
  <c r="BI20" i="11"/>
  <c r="BG53" i="11"/>
  <c r="BH54" i="11"/>
  <c r="BG29" i="11"/>
  <c r="BG28" i="11" s="1"/>
  <c r="BH30" i="11"/>
  <c r="BH24" i="11"/>
  <c r="BG23" i="11"/>
  <c r="BG19" i="11" s="1"/>
  <c r="BH45" i="11"/>
  <c r="BG44" i="11"/>
  <c r="BG43" i="11" s="1"/>
  <c r="BH59" i="11"/>
  <c r="AQ14" i="15"/>
  <c r="BG11" i="11" l="1"/>
  <c r="BF7" i="11"/>
  <c r="AR40" i="11"/>
  <c r="AR68" i="11" s="1"/>
  <c r="AR72" i="11" s="1"/>
  <c r="BC65" i="11"/>
  <c r="BB58" i="11"/>
  <c r="BH44" i="11"/>
  <c r="BH43" i="11" s="1"/>
  <c r="BI45" i="11"/>
  <c r="BH53" i="11"/>
  <c r="BI54" i="11"/>
  <c r="BH23" i="11"/>
  <c r="BH19" i="11" s="1"/>
  <c r="BI24" i="11"/>
  <c r="BI59" i="11"/>
  <c r="BH29" i="11"/>
  <c r="BH28" i="11" s="1"/>
  <c r="BI30" i="11"/>
  <c r="BI61" i="11"/>
  <c r="BJ62" i="11"/>
  <c r="BJ61" i="11" s="1"/>
  <c r="AR12" i="15"/>
  <c r="AR13" i="15" s="1"/>
  <c r="AS17" i="15" s="1"/>
  <c r="AS30" i="15" s="1"/>
  <c r="AT12" i="13" s="1"/>
  <c r="AT22" i="13" s="1"/>
  <c r="AT24" i="13" s="1"/>
  <c r="AS4" i="11" s="1"/>
  <c r="BH11" i="11" l="1"/>
  <c r="BG7" i="11"/>
  <c r="AS36" i="11"/>
  <c r="AS41" i="11"/>
  <c r="BD65" i="11"/>
  <c r="BC58" i="11"/>
  <c r="BJ54" i="11"/>
  <c r="BJ53" i="11" s="1"/>
  <c r="BI53" i="11"/>
  <c r="BI23" i="11"/>
  <c r="BI19" i="11" s="1"/>
  <c r="BJ24" i="11"/>
  <c r="BJ23" i="11" s="1"/>
  <c r="BJ19" i="11" s="1"/>
  <c r="BI29" i="11"/>
  <c r="BI28" i="11" s="1"/>
  <c r="BJ30" i="11"/>
  <c r="BJ29" i="11" s="1"/>
  <c r="BJ28" i="11" s="1"/>
  <c r="BJ59" i="11"/>
  <c r="BI44" i="11"/>
  <c r="BI43" i="11" s="1"/>
  <c r="BJ45" i="11"/>
  <c r="BJ44" i="11" s="1"/>
  <c r="BJ43" i="11" s="1"/>
  <c r="AR14" i="15"/>
  <c r="AS12" i="15" s="1"/>
  <c r="AS13" i="15" s="1"/>
  <c r="AT17" i="15" s="1"/>
  <c r="AT30" i="15" s="1"/>
  <c r="AU12" i="13" s="1"/>
  <c r="AU22" i="13" s="1"/>
  <c r="AU24" i="13" s="1"/>
  <c r="AT4" i="11" s="1"/>
  <c r="AT36" i="11" l="1"/>
  <c r="AS40" i="11"/>
  <c r="AS68" i="11" s="1"/>
  <c r="AS72" i="11" s="1"/>
  <c r="AT41" i="11"/>
  <c r="BI11" i="11"/>
  <c r="BH7" i="11"/>
  <c r="BE65" i="11"/>
  <c r="BD58" i="11"/>
  <c r="AS14" i="15"/>
  <c r="AT40" i="11" l="1"/>
  <c r="AT68" i="11" s="1"/>
  <c r="AT72" i="11" s="1"/>
  <c r="BJ11" i="11"/>
  <c r="BJ7" i="11" s="1"/>
  <c r="BI7" i="11"/>
  <c r="BF65" i="11"/>
  <c r="BE58" i="11"/>
  <c r="AT12" i="15"/>
  <c r="AT13" i="15" s="1"/>
  <c r="AU17" i="15" s="1"/>
  <c r="AU30" i="15" s="1"/>
  <c r="AV12" i="13" s="1"/>
  <c r="AV22" i="13" s="1"/>
  <c r="AV24" i="13" s="1"/>
  <c r="AU4" i="11" s="1"/>
  <c r="AU36" i="11" l="1"/>
  <c r="AU41" i="11"/>
  <c r="BG65" i="11"/>
  <c r="BF58" i="11"/>
  <c r="AT14" i="15"/>
  <c r="AU40" i="11" l="1"/>
  <c r="AU68" i="11" s="1"/>
  <c r="AU72" i="11" s="1"/>
  <c r="BH65" i="11"/>
  <c r="BG58" i="11"/>
  <c r="AU12" i="15"/>
  <c r="AU13" i="15" s="1"/>
  <c r="AV17" i="15" s="1"/>
  <c r="AV30" i="15" s="1"/>
  <c r="AW12" i="13" s="1"/>
  <c r="AW22" i="13" s="1"/>
  <c r="AW24" i="13" s="1"/>
  <c r="AV4" i="11" s="1"/>
  <c r="AV36" i="11" l="1"/>
  <c r="AV41" i="11"/>
  <c r="BI65" i="11"/>
  <c r="BH58" i="11"/>
  <c r="AU14" i="15"/>
  <c r="AV12" i="15" s="1"/>
  <c r="AV13" i="15" s="1"/>
  <c r="AW17" i="15" s="1"/>
  <c r="AW30" i="15" s="1"/>
  <c r="AX12" i="13" s="1"/>
  <c r="AX22" i="13" s="1"/>
  <c r="AX24" i="13" s="1"/>
  <c r="AW4" i="11" s="1"/>
  <c r="AW36" i="11" l="1"/>
  <c r="AW41" i="11"/>
  <c r="AV40" i="11"/>
  <c r="AV68" i="11" s="1"/>
  <c r="AV72" i="11" s="1"/>
  <c r="BJ65" i="11"/>
  <c r="BJ58" i="11" s="1"/>
  <c r="BI58" i="11"/>
  <c r="AV14" i="15"/>
  <c r="AW12" i="15" s="1"/>
  <c r="AW13" i="15" s="1"/>
  <c r="AX17" i="15" s="1"/>
  <c r="AW40" i="11" l="1"/>
  <c r="AW68" i="11" s="1"/>
  <c r="AW72" i="11" s="1"/>
  <c r="BJ15" i="15"/>
  <c r="AX30" i="15"/>
  <c r="AY12" i="13" s="1"/>
  <c r="AY22" i="13" s="1"/>
  <c r="AY24" i="13" s="1"/>
  <c r="AX4" i="11" s="1"/>
  <c r="AW14" i="15"/>
  <c r="AX12" i="15" s="1"/>
  <c r="AX13" i="15" s="1"/>
  <c r="AY16" i="15" s="1"/>
  <c r="AY17" i="15" s="1"/>
  <c r="AY30" i="15" s="1"/>
  <c r="AZ12" i="13" s="1"/>
  <c r="AZ22" i="13" s="1"/>
  <c r="AZ24" i="13" s="1"/>
  <c r="AY4" i="11" l="1"/>
  <c r="AX36" i="11"/>
  <c r="AX41" i="11"/>
  <c r="AX14" i="15"/>
  <c r="AY36" i="11" l="1"/>
  <c r="AY41" i="11"/>
  <c r="AX40" i="11"/>
  <c r="AX68" i="11" s="1"/>
  <c r="AX72" i="11" s="1"/>
  <c r="AY12" i="15"/>
  <c r="AY13" i="15" s="1"/>
  <c r="AZ17" i="15" s="1"/>
  <c r="AZ30" i="15" s="1"/>
  <c r="BA12" i="13" s="1"/>
  <c r="BA22" i="13" s="1"/>
  <c r="BA24" i="13" s="1"/>
  <c r="AZ4" i="11" s="1"/>
  <c r="AZ36" i="11" l="1"/>
  <c r="AZ41" i="11"/>
  <c r="AY40" i="11"/>
  <c r="AY68" i="11" s="1"/>
  <c r="AY72" i="11" s="1"/>
  <c r="AY14" i="15"/>
  <c r="AZ40" i="11" l="1"/>
  <c r="AZ68" i="11" s="1"/>
  <c r="AZ72" i="11" s="1"/>
  <c r="AZ12" i="15"/>
  <c r="AZ13" i="15" s="1"/>
  <c r="BA17" i="15" s="1"/>
  <c r="BA30" i="15" s="1"/>
  <c r="BB12" i="13" s="1"/>
  <c r="BB22" i="13" s="1"/>
  <c r="BB24" i="13" s="1"/>
  <c r="BA4" i="11" s="1"/>
  <c r="BA36" i="11" l="1"/>
  <c r="BA41" i="11"/>
  <c r="AZ14" i="15"/>
  <c r="BA12" i="15" s="1"/>
  <c r="BA13" i="15" s="1"/>
  <c r="BB17" i="15" s="1"/>
  <c r="BB30" i="15" s="1"/>
  <c r="BC12" i="13" s="1"/>
  <c r="BC22" i="13" s="1"/>
  <c r="BC24" i="13" s="1"/>
  <c r="BB4" i="11" s="1"/>
  <c r="BB36" i="11" l="1"/>
  <c r="BA40" i="11"/>
  <c r="BA68" i="11" s="1"/>
  <c r="BA72" i="11" s="1"/>
  <c r="BB41" i="11"/>
  <c r="BA14" i="15"/>
  <c r="BB12" i="15" s="1"/>
  <c r="BB13" i="15" s="1"/>
  <c r="BC17" i="15" s="1"/>
  <c r="BC30" i="15" s="1"/>
  <c r="BD12" i="13" s="1"/>
  <c r="BD22" i="13" s="1"/>
  <c r="BD24" i="13" s="1"/>
  <c r="BC4" i="11" s="1"/>
  <c r="BC36" i="11" l="1"/>
  <c r="BC41" i="11"/>
  <c r="BB40" i="11"/>
  <c r="BB68" i="11" s="1"/>
  <c r="BB72" i="11" s="1"/>
  <c r="BB14" i="15"/>
  <c r="BC12" i="15" s="1"/>
  <c r="BC13" i="15" s="1"/>
  <c r="BD17" i="15" s="1"/>
  <c r="BD30" i="15" s="1"/>
  <c r="BE12" i="13" s="1"/>
  <c r="BE22" i="13" s="1"/>
  <c r="BE24" i="13" s="1"/>
  <c r="BD4" i="11" s="1"/>
  <c r="BD36" i="11" l="1"/>
  <c r="BD41" i="11"/>
  <c r="BC40" i="11"/>
  <c r="BC68" i="11" s="1"/>
  <c r="BC72" i="11" s="1"/>
  <c r="BC14" i="15"/>
  <c r="BD12" i="15" s="1"/>
  <c r="BD13" i="15" s="1"/>
  <c r="BE17" i="15" s="1"/>
  <c r="BE30" i="15" s="1"/>
  <c r="BF12" i="13" s="1"/>
  <c r="BF22" i="13" s="1"/>
  <c r="BF24" i="13" s="1"/>
  <c r="BE4" i="11" s="1"/>
  <c r="BE36" i="11" l="1"/>
  <c r="BD40" i="11"/>
  <c r="BD68" i="11" s="1"/>
  <c r="BD72" i="11" s="1"/>
  <c r="BE41" i="11"/>
  <c r="BD14" i="15"/>
  <c r="BE40" i="11" l="1"/>
  <c r="BE68" i="11" s="1"/>
  <c r="BE72" i="11" s="1"/>
  <c r="BE12" i="15"/>
  <c r="BE13" i="15" s="1"/>
  <c r="BF17" i="15" s="1"/>
  <c r="BF30" i="15" s="1"/>
  <c r="BG12" i="13" s="1"/>
  <c r="BG22" i="13" s="1"/>
  <c r="BG24" i="13" s="1"/>
  <c r="BF4" i="11" s="1"/>
  <c r="BF36" i="11" l="1"/>
  <c r="BF41" i="11"/>
  <c r="BE14" i="15"/>
  <c r="BF12" i="15" s="1"/>
  <c r="BF13" i="15" s="1"/>
  <c r="BG17" i="15" s="1"/>
  <c r="BG30" i="15" s="1"/>
  <c r="BH12" i="13" s="1"/>
  <c r="BH22" i="13" s="1"/>
  <c r="BH24" i="13" s="1"/>
  <c r="BG4" i="11" s="1"/>
  <c r="BG36" i="11" l="1"/>
  <c r="BG41" i="11"/>
  <c r="BF40" i="11"/>
  <c r="BF68" i="11" s="1"/>
  <c r="BF72" i="11" s="1"/>
  <c r="BF14" i="15"/>
  <c r="BG40" i="11" l="1"/>
  <c r="BG68" i="11" s="1"/>
  <c r="BG72" i="11" s="1"/>
  <c r="BG12" i="15"/>
  <c r="BG13" i="15" s="1"/>
  <c r="BH17" i="15" s="1"/>
  <c r="BH30" i="15" s="1"/>
  <c r="BI12" i="13" s="1"/>
  <c r="BI22" i="13" s="1"/>
  <c r="BI24" i="13" s="1"/>
  <c r="BH4" i="11" s="1"/>
  <c r="BH36" i="11" l="1"/>
  <c r="BH41" i="11"/>
  <c r="BG14" i="15"/>
  <c r="BH40" i="11" l="1"/>
  <c r="BH68" i="11" s="1"/>
  <c r="BH72" i="11" s="1"/>
  <c r="BH12" i="15"/>
  <c r="BH13" i="15" s="1"/>
  <c r="BI17" i="15" s="1"/>
  <c r="BI30" i="15" s="1"/>
  <c r="BJ12" i="13" s="1"/>
  <c r="BJ22" i="13" s="1"/>
  <c r="BJ24" i="13" s="1"/>
  <c r="BI4" i="11" s="1"/>
  <c r="BI36" i="11" l="1"/>
  <c r="BI41" i="11"/>
  <c r="BH14" i="15"/>
  <c r="BI40" i="11" l="1"/>
  <c r="BI68" i="11" s="1"/>
  <c r="BI72" i="11" s="1"/>
  <c r="BI12" i="15"/>
  <c r="BI13" i="15" s="1"/>
  <c r="BJ17" i="15" s="1"/>
  <c r="BJ30" i="15" s="1"/>
  <c r="BK12" i="13" s="1"/>
  <c r="BK22" i="13" s="1"/>
  <c r="BK24" i="13" s="1"/>
  <c r="BJ4" i="11" s="1"/>
  <c r="BJ36" i="11" s="1"/>
  <c r="BJ41" i="11" l="1"/>
  <c r="BJ40" i="11" s="1"/>
  <c r="BJ68" i="11" s="1"/>
  <c r="BJ72" i="11" s="1"/>
  <c r="BI14" i="15"/>
  <c r="BJ12" i="15"/>
  <c r="BJ13" i="15" s="1"/>
  <c r="BJ14" i="15" l="1"/>
</calcChain>
</file>

<file path=xl/sharedStrings.xml><?xml version="1.0" encoding="utf-8"?>
<sst xmlns="http://schemas.openxmlformats.org/spreadsheetml/2006/main" count="366" uniqueCount="240">
  <si>
    <t>Attivo</t>
  </si>
  <si>
    <t>Cassa e Banca</t>
  </si>
  <si>
    <t>Crediti esegibili nell'esercizio</t>
  </si>
  <si>
    <t xml:space="preserve">       - Crediti v/clienti</t>
  </si>
  <si>
    <t xml:space="preserve">      -  Enti Previd. ed Assistenziali</t>
  </si>
  <si>
    <t xml:space="preserve">      - Erario c/acc. Imposte e Ritenute</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</si>
  <si>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</si>
  <si>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</si>
  <si>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</si>
  <si>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</si>
  <si>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</si>
  <si>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</si>
  <si>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</si>
  <si>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</si>
  <si>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</si>
  <si>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</si>
  <si>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</si>
  <si>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</si>
  <si>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</si>
  <si>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</si>
  <si>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</si>
  <si>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</si>
  <si>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</si>
  <si>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</si>
  <si>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</si>
  <si>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</si>
  <si>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</si>
  <si>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</si>
  <si>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</si>
  <si>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</si>
  <si>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</si>
  <si>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</si>
  <si>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</si>
  <si>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</si>
  <si>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</si>
  <si>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</si>
  <si>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</si>
  <si>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</si>
  <si>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</si>
  <si>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</si>
  <si>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</si>
  <si>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</si>
  <si>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</si>
  <si>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</si>
  <si>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</si>
  <si>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</si>
  <si>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</si>
  <si>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</si>
  <si>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</si>
  <si>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</si>
  <si>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</si>
  <si>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</si>
  <si>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</si>
  <si>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</si>
  <si>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</si>
  <si>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</si>
  <si>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</si>
  <si>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</si>
  <si>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</si>
  <si>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</si>
  <si>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</si>
  <si>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</si>
  <si>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</si>
  <si>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</si>
  <si>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</si>
  <si>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</si>
  <si>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</si>
  <si>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</si>
  <si>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</si>
  <si>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</si>
  <si>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</si>
  <si>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</si>
  <si>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</si>
  <si>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</si>
  <si>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</si>
  <si>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</si>
  <si>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</si>
  <si>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</si>
  <si>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</si>
  <si>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</si>
  <si>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</si>
  <si>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</si>
  <si>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</si>
  <si>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</si>
  <si>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</si>
  <si>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</si>
  <si>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</si>
  <si>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</si>
  <si>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</si>
  <si>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</si>
  <si>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</si>
  <si>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</si>
  <si>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</si>
  <si>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</si>
  <si>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</si>
  <si>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</si>
  <si>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</si>
  <si>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</si>
  <si>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breve termine</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</si>
  <si>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</si>
  <si>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</si>
  <si>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</si>
  <si>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</si>
  <si>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</si>
  <si>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</si>
  <si>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</si>
  <si>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</si>
  <si>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Totale Usicite</t>
  </si>
  <si>
    <t>Banca Finale</t>
  </si>
  <si>
    <t>Variazione Patrimoniale</t>
  </si>
  <si>
    <t>Variazione Flussi Cassa</t>
  </si>
  <si>
    <t>gen</t>
  </si>
  <si>
    <t>feb</t>
  </si>
  <si>
    <t>mar</t>
  </si>
  <si>
    <t>apr</t>
  </si>
  <si>
    <t>mag</t>
  </si>
  <si>
    <t>giu</t>
  </si>
  <si>
    <t>lug</t>
  </si>
  <si>
    <t>ago</t>
  </si>
  <si>
    <t>set</t>
  </si>
  <si>
    <t>ott</t>
  </si>
  <si>
    <t>nov</t>
  </si>
  <si>
    <t>dic</t>
  </si>
  <si>
    <t>mensile</t>
  </si>
  <si>
    <t>Erario c/Iva</t>
  </si>
  <si>
    <t>A1 m1</t>
  </si>
  <si>
    <t>A1 m2</t>
  </si>
  <si>
    <t>A1 m3</t>
  </si>
  <si>
    <t>A1 m4</t>
  </si>
  <si>
    <t>A1 m5</t>
  </si>
  <si>
    <t>A1 m6</t>
  </si>
  <si>
    <t>A1 m7</t>
  </si>
  <si>
    <t>A1 m8</t>
  </si>
  <si>
    <t>A1 m9</t>
  </si>
  <si>
    <t>A1 m10</t>
  </si>
  <si>
    <t>A1 m11</t>
  </si>
  <si>
    <t>A1 m12</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</si>
  <si>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</si>
  <si>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</si>
  <si>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</si>
  <si>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</si>
  <si>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</si>
  <si>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</si>
  <si>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</si>
  <si>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</si>
  <si>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</si>
  <si>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</si>
  <si>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</si>
  <si>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</si>
  <si>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</si>
  <si>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</si>
  <si>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</si>
  <si>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</si>
  <si>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</si>
  <si>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</si>
  <si>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</si>
  <si>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</si>
  <si>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</si>
  <si>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</si>
  <si>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</si>
  <si>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</si>
  <si>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</si>
  <si>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</si>
  <si>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</si>
  <si>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</si>
  <si>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</si>
  <si>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</si>
  <si>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</si>
  <si>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</si>
  <si>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</si>
  <si>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</si>
  <si>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</si>
  <si>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</si>
  <si>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A5 m1</t>
  </si>
  <si>
    <t>A5 m2</t>
  </si>
  <si>
    <t>A5 m3</t>
  </si>
  <si>
    <t>A5 m4</t>
  </si>
  <si>
    <t>A5 m5</t>
  </si>
  <si>
    <t>A5 m6</t>
  </si>
  <si>
    <t>A5 m7</t>
  </si>
  <si>
    <t>A5 m8</t>
  </si>
  <si>
    <t>A5 m9</t>
  </si>
  <si>
    <t>A5 m10</t>
  </si>
  <si>
    <t>A5 m11</t>
  </si>
  <si>
    <t>A5 m12</t>
  </si>
  <si>
    <t>trimestrale</t>
  </si>
  <si>
    <t>Iva a Debito</t>
  </si>
  <si>
    <t>Iva a Credito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</si>
  <si>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</si>
  <si>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</si>
  <si>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</si>
  <si>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</si>
  <si>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</si>
  <si>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</si>
  <si>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</si>
  <si>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</si>
  <si>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</si>
  <si>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</si>
  <si>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</si>
  <si>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</si>
  <si>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</si>
  <si>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</si>
  <si>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</si>
  <si>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</si>
  <si>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</si>
  <si>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</si>
  <si>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</si>
  <si>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Prezzo Vendita Unitario</t>
  </si>
  <si>
    <t>Prodotto 1</t>
  </si>
  <si>
    <t>Prodotto 2</t>
  </si>
  <si>
    <t>Prodotto 3</t>
  </si>
  <si>
    <t>Prodotto 4</t>
  </si>
  <si>
    <t>Prodotto 5</t>
  </si>
  <si>
    <t>Prodotto 6</t>
  </si>
  <si>
    <t>Prodotto 7</t>
  </si>
  <si>
    <t>Prodotto 8</t>
  </si>
  <si>
    <t>Prodotto 9</t>
  </si>
  <si>
    <t>Prodotto 10</t>
  </si>
  <si>
    <t>Prodotto 11</t>
  </si>
  <si>
    <t>Prodotto 12</t>
  </si>
  <si>
    <t>Prodotto 13</t>
  </si>
  <si>
    <t>Prodotto 14</t>
  </si>
  <si>
    <t>Prodotto 15</t>
  </si>
  <si>
    <t>Prodotto 16</t>
  </si>
  <si>
    <t>Prodotto 17</t>
  </si>
  <si>
    <t>Prodotto 18</t>
  </si>
  <si>
    <t>Prodotto 19</t>
  </si>
  <si>
    <t>Prodotto 20</t>
  </si>
  <si>
    <t>Quantità Vendute</t>
  </si>
  <si>
    <t>Qt Rimanenze Finali</t>
  </si>
  <si>
    <t>gg giacenza media</t>
  </si>
  <si>
    <t>Qt Produzione</t>
  </si>
  <si>
    <t xml:space="preserve">Fatturato </t>
  </si>
  <si>
    <t>TOTALE</t>
  </si>
  <si>
    <t>Valore Rimanenze</t>
  </si>
  <si>
    <t>Aliquota Iva</t>
  </si>
  <si>
    <t>Crediti Commerciali</t>
  </si>
  <si>
    <t>gg dilazione</t>
  </si>
  <si>
    <t>Incassi</t>
  </si>
  <si>
    <t>Incassi Vendite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</si>
</sst>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dd/mm/yy;@"/>
    <numFmt numFmtId="168" formatCode="[$-410]mmm\-yy;@"/>
    <numFmt numFmtId="169" formatCode="_-* #,##0_-;\-* #,##0_-;_-* &quot;-&quot;??_-;_-@_-"/>
  </numFmts>
  <fonts count="11"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s>
  <borders count="1">
    <border>
      <left/>
      <right/>
      <top/>
      <bottom/>
      <diagonal/>
    </border>
  </borders>
  <cellStyleXfs count="17">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53">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7" fontId="3" fillId="0" borderId="0" xfId="0" applyNumberFormat="1" applyFont="1" applyFill="1" applyAlignment="1">
      <alignment horizontal="center"/>
    </xf>
    <xf numFmtId="164" fontId="2" fillId="0" borderId="0" xfId="0" applyNumberFormat="1" applyFont="1" applyFill="1"/>
    <xf numFmtId="168" fontId="3" fillId="0" borderId="0" xfId="0" applyNumberFormat="1" applyFont="1" applyFill="1" applyAlignment="1">
      <alignment horizontal="center"/>
    </xf>
    <xf numFmtId="166" fontId="3" fillId="2" borderId="0" xfId="0" applyFont="1" applyFill="1"/>
    <xf numFmtId="167" fontId="3" fillId="2" borderId="0" xfId="0" quotePrefix="1" applyNumberFormat="1"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6" fillId="5" borderId="0" xfId="0" applyNumberFormat="1" applyFont="1" applyFill="1" applyAlignment="1" applyProtection="1">
      <alignment horizontal="center"/>
      <protection hidden="1"/>
    </xf>
    <xf numFmtId="165" fontId="0" fillId="0" borderId="0" xfId="0" applyNumberFormat="1" applyAlignment="1">
      <alignment horizontal="center"/>
    </xf>
    <xf numFmtId="165" fontId="0" fillId="0" borderId="0" xfId="0" applyNumberFormat="1"/>
    <xf numFmtId="165" fontId="0" fillId="5" borderId="0" xfId="0" applyNumberFormat="1" applyFill="1" applyProtection="1">
      <protection locked="0"/>
    </xf>
    <xf numFmtId="164" fontId="0" fillId="6" borderId="0" xfId="0" applyNumberFormat="1" applyFill="1"/>
    <xf numFmtId="166" fontId="7" fillId="7" borderId="0" xfId="0" applyFont="1" applyFill="1"/>
    <xf numFmtId="166" fontId="7" fillId="3" borderId="0" xfId="0" applyFont="1" applyFill="1"/>
    <xf numFmtId="166" fontId="9" fillId="8" borderId="0" xfId="0" applyFont="1" applyFill="1"/>
    <xf numFmtId="168" fontId="6" fillId="0" borderId="0" xfId="0" applyNumberFormat="1" applyFont="1" applyAlignment="1">
      <alignment horizontal="center"/>
    </xf>
    <xf numFmtId="166" fontId="0" fillId="6" borderId="0" xfId="0" applyFill="1"/>
    <xf numFmtId="166" fontId="6" fillId="0" borderId="0" xfId="0" applyFont="1" applyAlignment="1">
      <alignment horizontal="left"/>
    </xf>
    <xf numFmtId="3" fontId="0" fillId="6" borderId="0" xfId="0" applyNumberFormat="1" applyFill="1"/>
    <xf numFmtId="3" fontId="0" fillId="6" borderId="0" xfId="0" applyNumberFormat="1" applyFill="1" applyAlignment="1">
      <alignment horizontal="center"/>
    </xf>
    <xf numFmtId="169" fontId="0" fillId="0" borderId="0" xfId="16" applyNumberFormat="1" applyFont="1" applyFill="1" applyAlignment="1">
      <alignment horizontal="center"/>
    </xf>
    <xf numFmtId="165" fontId="0" fillId="0" borderId="0" xfId="0" applyNumberFormat="1" applyFill="1" applyAlignment="1">
      <alignment horizontal="center"/>
    </xf>
    <xf numFmtId="164" fontId="9" fillId="7" borderId="0" xfId="0" applyNumberFormat="1" applyFont="1" applyFill="1"/>
    <xf numFmtId="165" fontId="9" fillId="7" borderId="0" xfId="0" applyNumberFormat="1" applyFont="1" applyFill="1" applyAlignment="1">
      <alignment horizontal="center"/>
    </xf>
    <xf numFmtId="1" fontId="0" fillId="0" borderId="0" xfId="0" applyNumberFormat="1" applyAlignment="1">
      <alignment horizontal="center"/>
    </xf>
    <xf numFmtId="9" fontId="0" fillId="6" borderId="0" xfId="15" applyFont="1" applyFill="1" applyAlignment="1">
      <alignment horizontal="center"/>
    </xf>
    <xf numFmtId="164" fontId="9" fillId="8" borderId="0" xfId="0" applyNumberFormat="1" applyFont="1" applyFill="1"/>
    <xf numFmtId="165" fontId="9" fillId="8"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cellXfs>
  <cellStyles count="17">
    <cellStyle name="Comma" xfId="16" builtinId="3"/>
    <cellStyle name="Currency 2" xfId="12"/>
    <cellStyle name="Euro" xfId="11"/>
    <cellStyle name="Euro 3" xfId="2"/>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ulo%20Vend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Moduli-&gt;"/>
      <sheetName val="Vendite"/>
      <sheetName val="Struttura Fissa -&gt;"/>
      <sheetName val="SPm"/>
      <sheetName val="CEm"/>
      <sheetName val="Flussi Cassa"/>
      <sheetName val="Variazioni Patrimoniali"/>
      <sheetName val="Liquidazione Iva"/>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204"/>
  <sheetViews>
    <sheetView showGridLines="0" topLeftCell="A173" workbookViewId="0">
      <selection activeCell="G159" sqref="G159"/>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202</v>
      </c>
      <c r="D1" t="s">
        <v>203</v>
      </c>
      <c r="E1" s="34" t="s">
        <v>204</v>
      </c>
      <c r="F1" s="35" t="s">
        <v>205</v>
      </c>
      <c r="G1" s="36" t="s">
        <v>206</v>
      </c>
    </row>
    <row r="3" spans="2:63" x14ac:dyDescent="0.25">
      <c r="B3" s="26" t="s">
        <v>207</v>
      </c>
      <c r="C3" s="26"/>
      <c r="D3" s="26" t="str">
        <f>+SPm!C1</f>
        <v>A1 m1</v>
      </c>
      <c r="E3" s="26" t="str">
        <f>+SPm!D1</f>
        <v>A1 m2</v>
      </c>
      <c r="F3" s="26" t="str">
        <f>+SPm!E1</f>
        <v>A1 m3</v>
      </c>
      <c r="G3" s="26" t="str">
        <f>+SPm!F1</f>
        <v>A1 m4</v>
      </c>
      <c r="H3" s="26" t="str">
        <f>+SPm!G1</f>
        <v>A1 m5</v>
      </c>
      <c r="I3" s="26" t="str">
        <f>+SPm!H1</f>
        <v>A1 m6</v>
      </c>
      <c r="J3" s="26" t="str">
        <f>+SPm!I1</f>
        <v>A1 m7</v>
      </c>
      <c r="K3" s="26" t="str">
        <f>+SPm!J1</f>
        <v>A1 m8</v>
      </c>
      <c r="L3" s="26" t="str">
        <f>+SPm!K1</f>
        <v>A1 m9</v>
      </c>
      <c r="M3" s="26" t="str">
        <f>+SPm!L1</f>
        <v>A1 m10</v>
      </c>
      <c r="N3" s="26" t="str">
        <f>+SPm!M1</f>
        <v>A1 m11</v>
      </c>
      <c r="O3" s="26" t="str">
        <f>+SPm!N1</f>
        <v>A1 m12</v>
      </c>
      <c r="P3" s="26" t="str">
        <f>+SPm!O1</f>
        <v>A2 m1</v>
      </c>
      <c r="Q3" s="26" t="str">
        <f>+SPm!P1</f>
        <v>A2 m2</v>
      </c>
      <c r="R3" s="26" t="str">
        <f>+SPm!Q1</f>
        <v>A2 m3</v>
      </c>
      <c r="S3" s="26" t="str">
        <f>+SPm!R1</f>
        <v>A2 m4</v>
      </c>
      <c r="T3" s="26" t="str">
        <f>+SPm!S1</f>
        <v>A2 m5</v>
      </c>
      <c r="U3" s="26" t="str">
        <f>+SPm!T1</f>
        <v>A2 m6</v>
      </c>
      <c r="V3" s="26" t="str">
        <f>+SPm!U1</f>
        <v>A2 m7</v>
      </c>
      <c r="W3" s="26" t="str">
        <f>+SPm!V1</f>
        <v>A2 m8</v>
      </c>
      <c r="X3" s="26" t="str">
        <f>+SPm!W1</f>
        <v>A2 m9</v>
      </c>
      <c r="Y3" s="26" t="str">
        <f>+SPm!X1</f>
        <v>A2 m10</v>
      </c>
      <c r="Z3" s="26" t="str">
        <f>+SPm!Y1</f>
        <v>A2 m11</v>
      </c>
      <c r="AA3" s="26" t="str">
        <f>+SPm!Z1</f>
        <v>A2 m12</v>
      </c>
      <c r="AB3" s="26" t="str">
        <f>+SPm!AA1</f>
        <v>A3 m1</v>
      </c>
      <c r="AC3" s="26" t="str">
        <f>+SPm!AB1</f>
        <v>A3 m2</v>
      </c>
      <c r="AD3" s="26" t="str">
        <f>+SPm!AC1</f>
        <v>A3 m3</v>
      </c>
      <c r="AE3" s="26" t="str">
        <f>+SPm!AD1</f>
        <v>A3 m4</v>
      </c>
      <c r="AF3" s="26" t="str">
        <f>+SPm!AE1</f>
        <v>A3 m5</v>
      </c>
      <c r="AG3" s="26" t="str">
        <f>+SPm!AF1</f>
        <v>A3 m6</v>
      </c>
      <c r="AH3" s="26" t="str">
        <f>+SPm!AG1</f>
        <v>A3 m7</v>
      </c>
      <c r="AI3" s="26" t="str">
        <f>+SPm!AH1</f>
        <v>A3 m8</v>
      </c>
      <c r="AJ3" s="26" t="str">
        <f>+SPm!AI1</f>
        <v>A3 m9</v>
      </c>
      <c r="AK3" s="26" t="str">
        <f>+SPm!AJ1</f>
        <v>A3 m10</v>
      </c>
      <c r="AL3" s="26" t="str">
        <f>+SPm!AK1</f>
        <v>A3 m11</v>
      </c>
      <c r="AM3" s="26" t="str">
        <f>+SPm!AL1</f>
        <v>A3 m12</v>
      </c>
      <c r="AN3" s="26" t="str">
        <f>+SPm!AM1</f>
        <v>A4 m1</v>
      </c>
      <c r="AO3" s="26" t="str">
        <f>+SPm!AN1</f>
        <v>A4 m2</v>
      </c>
      <c r="AP3" s="26" t="str">
        <f>+SPm!AO1</f>
        <v>A4 m3</v>
      </c>
      <c r="AQ3" s="26" t="str">
        <f>+SPm!AP1</f>
        <v>A4 m4</v>
      </c>
      <c r="AR3" s="26" t="str">
        <f>+SPm!AQ1</f>
        <v>A4 m5</v>
      </c>
      <c r="AS3" s="26" t="str">
        <f>+SPm!AR1</f>
        <v>A4 m6</v>
      </c>
      <c r="AT3" s="26" t="str">
        <f>+SPm!AS1</f>
        <v>A4 m7</v>
      </c>
      <c r="AU3" s="26" t="str">
        <f>+SPm!AT1</f>
        <v>A4 m8</v>
      </c>
      <c r="AV3" s="26" t="str">
        <f>+SPm!AU1</f>
        <v>A4 m9</v>
      </c>
      <c r="AW3" s="26" t="str">
        <f>+SPm!AV1</f>
        <v>A4 m10</v>
      </c>
      <c r="AX3" s="26" t="str">
        <f>+SPm!AW1</f>
        <v>A4 m11</v>
      </c>
      <c r="AY3" s="26" t="str">
        <f>+SPm!AX1</f>
        <v>A4 m12</v>
      </c>
      <c r="AZ3" s="26" t="str">
        <f>+SPm!AY1</f>
        <v>A5 m1</v>
      </c>
      <c r="BA3" s="26" t="str">
        <f>+SPm!AZ1</f>
        <v>A5 m2</v>
      </c>
      <c r="BB3" s="26" t="str">
        <f>+SPm!BA1</f>
        <v>A5 m3</v>
      </c>
      <c r="BC3" s="26" t="str">
        <f>+SPm!BB1</f>
        <v>A5 m4</v>
      </c>
      <c r="BD3" s="26" t="str">
        <f>+SPm!BC1</f>
        <v>A5 m5</v>
      </c>
      <c r="BE3" s="26" t="str">
        <f>+SPm!BD1</f>
        <v>A5 m6</v>
      </c>
      <c r="BF3" s="26" t="str">
        <f>+SPm!BE1</f>
        <v>A5 m7</v>
      </c>
      <c r="BG3" s="26" t="str">
        <f>+SPm!BF1</f>
        <v>A5 m8</v>
      </c>
      <c r="BH3" s="26" t="str">
        <f>+SPm!BG1</f>
        <v>A5 m9</v>
      </c>
      <c r="BI3" s="26" t="str">
        <f>+SPm!BH1</f>
        <v>A5 m10</v>
      </c>
      <c r="BJ3" s="26" t="str">
        <f>+SPm!BI1</f>
        <v>A5 m11</v>
      </c>
      <c r="BK3" s="26" t="str">
        <f>+SPm!BJ1</f>
        <v>A5 m12</v>
      </c>
    </row>
    <row r="4" spans="2:63" x14ac:dyDescent="0.25">
      <c r="B4" s="38" t="s">
        <v>208</v>
      </c>
      <c r="D4" s="33">
        <v>5</v>
      </c>
      <c r="E4" s="33">
        <v>5</v>
      </c>
      <c r="F4" s="33">
        <v>5</v>
      </c>
      <c r="G4" s="33">
        <v>5</v>
      </c>
      <c r="H4" s="33">
        <v>5</v>
      </c>
      <c r="I4" s="33">
        <v>5</v>
      </c>
      <c r="J4" s="33">
        <v>5</v>
      </c>
      <c r="K4" s="33">
        <v>5</v>
      </c>
      <c r="L4" s="33">
        <v>5</v>
      </c>
      <c r="M4" s="33">
        <v>5</v>
      </c>
      <c r="N4" s="33">
        <v>5</v>
      </c>
      <c r="O4" s="33">
        <v>5</v>
      </c>
      <c r="P4" s="33">
        <v>5</v>
      </c>
      <c r="Q4" s="33">
        <v>5</v>
      </c>
      <c r="R4" s="33">
        <v>5</v>
      </c>
      <c r="S4" s="33">
        <v>5</v>
      </c>
      <c r="T4" s="33">
        <v>5</v>
      </c>
      <c r="U4" s="33">
        <v>5</v>
      </c>
      <c r="V4" s="33">
        <v>5</v>
      </c>
      <c r="W4" s="33">
        <v>5</v>
      </c>
      <c r="X4" s="33">
        <v>5</v>
      </c>
      <c r="Y4" s="33">
        <v>5</v>
      </c>
      <c r="Z4" s="33">
        <v>5</v>
      </c>
      <c r="AA4" s="33">
        <v>5</v>
      </c>
      <c r="AB4" s="33">
        <v>5</v>
      </c>
      <c r="AC4" s="33">
        <v>5</v>
      </c>
      <c r="AD4" s="33">
        <v>5</v>
      </c>
      <c r="AE4" s="33">
        <v>5</v>
      </c>
      <c r="AF4" s="33">
        <v>5</v>
      </c>
      <c r="AG4" s="33">
        <v>5</v>
      </c>
      <c r="AH4" s="33">
        <v>5</v>
      </c>
      <c r="AI4" s="33">
        <v>5</v>
      </c>
      <c r="AJ4" s="33">
        <v>5</v>
      </c>
      <c r="AK4" s="33">
        <v>5</v>
      </c>
      <c r="AL4" s="33">
        <v>5</v>
      </c>
      <c r="AM4" s="33">
        <v>5</v>
      </c>
      <c r="AN4" s="33">
        <v>5</v>
      </c>
      <c r="AO4" s="33">
        <v>5</v>
      </c>
      <c r="AP4" s="33">
        <v>5</v>
      </c>
      <c r="AQ4" s="33">
        <v>5</v>
      </c>
      <c r="AR4" s="33">
        <v>5</v>
      </c>
      <c r="AS4" s="33">
        <v>5</v>
      </c>
      <c r="AT4" s="33">
        <v>5</v>
      </c>
      <c r="AU4" s="33">
        <v>5</v>
      </c>
      <c r="AV4" s="33">
        <v>5</v>
      </c>
      <c r="AW4" s="33">
        <v>5</v>
      </c>
      <c r="AX4" s="33">
        <v>5</v>
      </c>
      <c r="AY4" s="33">
        <v>5</v>
      </c>
      <c r="AZ4" s="33">
        <v>5</v>
      </c>
      <c r="BA4" s="33">
        <v>5</v>
      </c>
      <c r="BB4" s="33">
        <v>5</v>
      </c>
      <c r="BC4" s="33">
        <v>5</v>
      </c>
      <c r="BD4" s="33">
        <v>5</v>
      </c>
      <c r="BE4" s="33">
        <v>5</v>
      </c>
      <c r="BF4" s="33">
        <v>5</v>
      </c>
      <c r="BG4" s="33">
        <v>5</v>
      </c>
      <c r="BH4" s="33">
        <v>5</v>
      </c>
      <c r="BI4" s="33">
        <v>5</v>
      </c>
      <c r="BJ4" s="33">
        <v>5</v>
      </c>
      <c r="BK4" s="33">
        <v>5</v>
      </c>
    </row>
    <row r="5" spans="2:63" x14ac:dyDescent="0.25">
      <c r="B5" s="38" t="s">
        <v>209</v>
      </c>
      <c r="D5" s="33">
        <v>4</v>
      </c>
      <c r="E5" s="33">
        <v>4</v>
      </c>
      <c r="F5" s="33">
        <v>4</v>
      </c>
      <c r="G5" s="33">
        <v>4</v>
      </c>
      <c r="H5" s="33">
        <v>4</v>
      </c>
      <c r="I5" s="33">
        <v>4</v>
      </c>
      <c r="J5" s="33">
        <v>4</v>
      </c>
      <c r="K5" s="33">
        <v>4</v>
      </c>
      <c r="L5" s="33">
        <v>4</v>
      </c>
      <c r="M5" s="33">
        <v>4</v>
      </c>
      <c r="N5" s="33">
        <v>4</v>
      </c>
      <c r="O5" s="33">
        <v>4</v>
      </c>
      <c r="P5" s="33">
        <v>4</v>
      </c>
      <c r="Q5" s="33">
        <v>4</v>
      </c>
      <c r="R5" s="33">
        <v>4</v>
      </c>
      <c r="S5" s="33">
        <v>4</v>
      </c>
      <c r="T5" s="33">
        <v>4</v>
      </c>
      <c r="U5" s="33">
        <v>4</v>
      </c>
      <c r="V5" s="33">
        <v>4</v>
      </c>
      <c r="W5" s="33">
        <v>4</v>
      </c>
      <c r="X5" s="33">
        <v>4</v>
      </c>
      <c r="Y5" s="33">
        <v>4</v>
      </c>
      <c r="Z5" s="33">
        <v>4</v>
      </c>
      <c r="AA5" s="33">
        <v>4</v>
      </c>
      <c r="AB5" s="33">
        <v>4</v>
      </c>
      <c r="AC5" s="33">
        <v>4</v>
      </c>
      <c r="AD5" s="33">
        <v>4</v>
      </c>
      <c r="AE5" s="33">
        <v>4</v>
      </c>
      <c r="AF5" s="33">
        <v>4</v>
      </c>
      <c r="AG5" s="33">
        <v>4</v>
      </c>
      <c r="AH5" s="33">
        <v>4</v>
      </c>
      <c r="AI5" s="33">
        <v>4</v>
      </c>
      <c r="AJ5" s="33">
        <v>4</v>
      </c>
      <c r="AK5" s="33">
        <v>4</v>
      </c>
      <c r="AL5" s="33">
        <v>4</v>
      </c>
      <c r="AM5" s="33">
        <v>4</v>
      </c>
      <c r="AN5" s="33">
        <v>4</v>
      </c>
      <c r="AO5" s="33">
        <v>4</v>
      </c>
      <c r="AP5" s="33">
        <v>4</v>
      </c>
      <c r="AQ5" s="33">
        <v>4</v>
      </c>
      <c r="AR5" s="33">
        <v>4</v>
      </c>
      <c r="AS5" s="33">
        <v>4</v>
      </c>
      <c r="AT5" s="33">
        <v>4</v>
      </c>
      <c r="AU5" s="33">
        <v>4</v>
      </c>
      <c r="AV5" s="33">
        <v>4</v>
      </c>
      <c r="AW5" s="33">
        <v>4</v>
      </c>
      <c r="AX5" s="33">
        <v>4</v>
      </c>
      <c r="AY5" s="33">
        <v>4</v>
      </c>
      <c r="AZ5" s="33">
        <v>4</v>
      </c>
      <c r="BA5" s="33">
        <v>4</v>
      </c>
      <c r="BB5" s="33">
        <v>4</v>
      </c>
      <c r="BC5" s="33">
        <v>4</v>
      </c>
      <c r="BD5" s="33">
        <v>4</v>
      </c>
      <c r="BE5" s="33">
        <v>4</v>
      </c>
      <c r="BF5" s="33">
        <v>4</v>
      </c>
      <c r="BG5" s="33">
        <v>4</v>
      </c>
      <c r="BH5" s="33">
        <v>4</v>
      </c>
      <c r="BI5" s="33">
        <v>4</v>
      </c>
      <c r="BJ5" s="33">
        <v>4</v>
      </c>
      <c r="BK5" s="33">
        <v>4</v>
      </c>
    </row>
    <row r="6" spans="2:63" x14ac:dyDescent="0.25">
      <c r="B6" s="38" t="s">
        <v>210</v>
      </c>
      <c r="D6" s="33">
        <v>3</v>
      </c>
      <c r="E6" s="33">
        <v>3</v>
      </c>
      <c r="F6" s="33">
        <v>3</v>
      </c>
      <c r="G6" s="33">
        <v>3</v>
      </c>
      <c r="H6" s="33">
        <v>3</v>
      </c>
      <c r="I6" s="33">
        <v>3</v>
      </c>
      <c r="J6" s="33">
        <v>3</v>
      </c>
      <c r="K6" s="33">
        <v>3</v>
      </c>
      <c r="L6" s="33">
        <v>3</v>
      </c>
      <c r="M6" s="33">
        <v>3</v>
      </c>
      <c r="N6" s="33">
        <v>3</v>
      </c>
      <c r="O6" s="33">
        <v>3</v>
      </c>
      <c r="P6" s="33">
        <v>3</v>
      </c>
      <c r="Q6" s="33">
        <v>3</v>
      </c>
      <c r="R6" s="33">
        <v>3</v>
      </c>
      <c r="S6" s="33">
        <v>3</v>
      </c>
      <c r="T6" s="33">
        <v>3</v>
      </c>
      <c r="U6" s="33">
        <v>3</v>
      </c>
      <c r="V6" s="33">
        <v>3</v>
      </c>
      <c r="W6" s="33">
        <v>3</v>
      </c>
      <c r="X6" s="33">
        <v>3</v>
      </c>
      <c r="Y6" s="33">
        <v>3</v>
      </c>
      <c r="Z6" s="33">
        <v>3</v>
      </c>
      <c r="AA6" s="33">
        <v>3</v>
      </c>
      <c r="AB6" s="33">
        <v>3</v>
      </c>
      <c r="AC6" s="33">
        <v>3</v>
      </c>
      <c r="AD6" s="33">
        <v>3</v>
      </c>
      <c r="AE6" s="33">
        <v>3</v>
      </c>
      <c r="AF6" s="33">
        <v>3</v>
      </c>
      <c r="AG6" s="33">
        <v>3</v>
      </c>
      <c r="AH6" s="33">
        <v>3</v>
      </c>
      <c r="AI6" s="33">
        <v>3</v>
      </c>
      <c r="AJ6" s="33">
        <v>3</v>
      </c>
      <c r="AK6" s="33">
        <v>3</v>
      </c>
      <c r="AL6" s="33">
        <v>3</v>
      </c>
      <c r="AM6" s="33">
        <v>3</v>
      </c>
      <c r="AN6" s="33">
        <v>3</v>
      </c>
      <c r="AO6" s="33">
        <v>3</v>
      </c>
      <c r="AP6" s="33">
        <v>3</v>
      </c>
      <c r="AQ6" s="33">
        <v>3</v>
      </c>
      <c r="AR6" s="33">
        <v>3</v>
      </c>
      <c r="AS6" s="33">
        <v>3</v>
      </c>
      <c r="AT6" s="33">
        <v>3</v>
      </c>
      <c r="AU6" s="33">
        <v>3</v>
      </c>
      <c r="AV6" s="33">
        <v>3</v>
      </c>
      <c r="AW6" s="33">
        <v>3</v>
      </c>
      <c r="AX6" s="33">
        <v>3</v>
      </c>
      <c r="AY6" s="33">
        <v>3</v>
      </c>
      <c r="AZ6" s="33">
        <v>3</v>
      </c>
      <c r="BA6" s="33">
        <v>3</v>
      </c>
      <c r="BB6" s="33">
        <v>3</v>
      </c>
      <c r="BC6" s="33">
        <v>3</v>
      </c>
      <c r="BD6" s="33">
        <v>3</v>
      </c>
      <c r="BE6" s="33">
        <v>3</v>
      </c>
      <c r="BF6" s="33">
        <v>3</v>
      </c>
      <c r="BG6" s="33">
        <v>3</v>
      </c>
      <c r="BH6" s="33">
        <v>3</v>
      </c>
      <c r="BI6" s="33">
        <v>3</v>
      </c>
      <c r="BJ6" s="33">
        <v>3</v>
      </c>
      <c r="BK6" s="33">
        <v>3</v>
      </c>
    </row>
    <row r="7" spans="2:63" x14ac:dyDescent="0.25">
      <c r="B7" s="38" t="s">
        <v>211</v>
      </c>
      <c r="D7" s="33">
        <v>7</v>
      </c>
      <c r="E7" s="33">
        <v>7</v>
      </c>
      <c r="F7" s="33">
        <v>7</v>
      </c>
      <c r="G7" s="33">
        <v>7</v>
      </c>
      <c r="H7" s="33">
        <v>7</v>
      </c>
      <c r="I7" s="33">
        <v>7</v>
      </c>
      <c r="J7" s="33">
        <v>7</v>
      </c>
      <c r="K7" s="33">
        <v>7</v>
      </c>
      <c r="L7" s="33">
        <v>7</v>
      </c>
      <c r="M7" s="33">
        <v>7</v>
      </c>
      <c r="N7" s="33">
        <v>7</v>
      </c>
      <c r="O7" s="33">
        <v>7</v>
      </c>
      <c r="P7" s="33">
        <v>7</v>
      </c>
      <c r="Q7" s="33">
        <v>7</v>
      </c>
      <c r="R7" s="33">
        <v>7</v>
      </c>
      <c r="S7" s="33">
        <v>7</v>
      </c>
      <c r="T7" s="33">
        <v>7</v>
      </c>
      <c r="U7" s="33">
        <v>7</v>
      </c>
      <c r="V7" s="33">
        <v>7</v>
      </c>
      <c r="W7" s="33">
        <v>7</v>
      </c>
      <c r="X7" s="33">
        <v>7</v>
      </c>
      <c r="Y7" s="33">
        <v>7</v>
      </c>
      <c r="Z7" s="33">
        <v>7</v>
      </c>
      <c r="AA7" s="33">
        <v>7</v>
      </c>
      <c r="AB7" s="33">
        <v>7</v>
      </c>
      <c r="AC7" s="33">
        <v>7</v>
      </c>
      <c r="AD7" s="33">
        <v>7</v>
      </c>
      <c r="AE7" s="33">
        <v>7</v>
      </c>
      <c r="AF7" s="33">
        <v>7</v>
      </c>
      <c r="AG7" s="33">
        <v>7</v>
      </c>
      <c r="AH7" s="33">
        <v>7</v>
      </c>
      <c r="AI7" s="33">
        <v>7</v>
      </c>
      <c r="AJ7" s="33">
        <v>7</v>
      </c>
      <c r="AK7" s="33">
        <v>7</v>
      </c>
      <c r="AL7" s="33">
        <v>7</v>
      </c>
      <c r="AM7" s="33">
        <v>7</v>
      </c>
      <c r="AN7" s="33">
        <v>7</v>
      </c>
      <c r="AO7" s="33">
        <v>7</v>
      </c>
      <c r="AP7" s="33">
        <v>7</v>
      </c>
      <c r="AQ7" s="33">
        <v>7</v>
      </c>
      <c r="AR7" s="33">
        <v>7</v>
      </c>
      <c r="AS7" s="33">
        <v>7</v>
      </c>
      <c r="AT7" s="33">
        <v>7</v>
      </c>
      <c r="AU7" s="33">
        <v>7</v>
      </c>
      <c r="AV7" s="33">
        <v>7</v>
      </c>
      <c r="AW7" s="33">
        <v>7</v>
      </c>
      <c r="AX7" s="33">
        <v>7</v>
      </c>
      <c r="AY7" s="33">
        <v>7</v>
      </c>
      <c r="AZ7" s="33">
        <v>7</v>
      </c>
      <c r="BA7" s="33">
        <v>7</v>
      </c>
      <c r="BB7" s="33">
        <v>7</v>
      </c>
      <c r="BC7" s="33">
        <v>7</v>
      </c>
      <c r="BD7" s="33">
        <v>7</v>
      </c>
      <c r="BE7" s="33">
        <v>7</v>
      </c>
      <c r="BF7" s="33">
        <v>7</v>
      </c>
      <c r="BG7" s="33">
        <v>7</v>
      </c>
      <c r="BH7" s="33">
        <v>7</v>
      </c>
      <c r="BI7" s="33">
        <v>7</v>
      </c>
      <c r="BJ7" s="33">
        <v>7</v>
      </c>
      <c r="BK7" s="33">
        <v>7</v>
      </c>
    </row>
    <row r="8" spans="2:63" x14ac:dyDescent="0.25">
      <c r="B8" s="38" t="s">
        <v>212</v>
      </c>
      <c r="D8" s="33">
        <v>4</v>
      </c>
      <c r="E8" s="33">
        <v>4</v>
      </c>
      <c r="F8" s="33">
        <v>4</v>
      </c>
      <c r="G8" s="33">
        <v>4</v>
      </c>
      <c r="H8" s="33">
        <v>4</v>
      </c>
      <c r="I8" s="33">
        <v>4</v>
      </c>
      <c r="J8" s="33">
        <v>4</v>
      </c>
      <c r="K8" s="33">
        <v>4</v>
      </c>
      <c r="L8" s="33">
        <v>4</v>
      </c>
      <c r="M8" s="33">
        <v>4</v>
      </c>
      <c r="N8" s="33">
        <v>4</v>
      </c>
      <c r="O8" s="33">
        <v>4</v>
      </c>
      <c r="P8" s="33">
        <v>4</v>
      </c>
      <c r="Q8" s="33">
        <v>4</v>
      </c>
      <c r="R8" s="33">
        <v>4</v>
      </c>
      <c r="S8" s="33">
        <v>4</v>
      </c>
      <c r="T8" s="33">
        <v>4</v>
      </c>
      <c r="U8" s="33">
        <v>4</v>
      </c>
      <c r="V8" s="33">
        <v>4</v>
      </c>
      <c r="W8" s="33">
        <v>4</v>
      </c>
      <c r="X8" s="33">
        <v>4</v>
      </c>
      <c r="Y8" s="33">
        <v>4</v>
      </c>
      <c r="Z8" s="33">
        <v>4</v>
      </c>
      <c r="AA8" s="33">
        <v>4</v>
      </c>
      <c r="AB8" s="33">
        <v>4</v>
      </c>
      <c r="AC8" s="33">
        <v>4</v>
      </c>
      <c r="AD8" s="33">
        <v>4</v>
      </c>
      <c r="AE8" s="33">
        <v>4</v>
      </c>
      <c r="AF8" s="33">
        <v>4</v>
      </c>
      <c r="AG8" s="33">
        <v>4</v>
      </c>
      <c r="AH8" s="33">
        <v>4</v>
      </c>
      <c r="AI8" s="33">
        <v>4</v>
      </c>
      <c r="AJ8" s="33">
        <v>4</v>
      </c>
      <c r="AK8" s="33">
        <v>4</v>
      </c>
      <c r="AL8" s="33">
        <v>4</v>
      </c>
      <c r="AM8" s="33">
        <v>4</v>
      </c>
      <c r="AN8" s="33">
        <v>4</v>
      </c>
      <c r="AO8" s="33">
        <v>4</v>
      </c>
      <c r="AP8" s="33">
        <v>4</v>
      </c>
      <c r="AQ8" s="33">
        <v>4</v>
      </c>
      <c r="AR8" s="33">
        <v>4</v>
      </c>
      <c r="AS8" s="33">
        <v>4</v>
      </c>
      <c r="AT8" s="33">
        <v>4</v>
      </c>
      <c r="AU8" s="33">
        <v>4</v>
      </c>
      <c r="AV8" s="33">
        <v>4</v>
      </c>
      <c r="AW8" s="33">
        <v>4</v>
      </c>
      <c r="AX8" s="33">
        <v>4</v>
      </c>
      <c r="AY8" s="33">
        <v>4</v>
      </c>
      <c r="AZ8" s="33">
        <v>4</v>
      </c>
      <c r="BA8" s="33">
        <v>4</v>
      </c>
      <c r="BB8" s="33">
        <v>4</v>
      </c>
      <c r="BC8" s="33">
        <v>4</v>
      </c>
      <c r="BD8" s="33">
        <v>4</v>
      </c>
      <c r="BE8" s="33">
        <v>4</v>
      </c>
      <c r="BF8" s="33">
        <v>4</v>
      </c>
      <c r="BG8" s="33">
        <v>4</v>
      </c>
      <c r="BH8" s="33">
        <v>4</v>
      </c>
      <c r="BI8" s="33">
        <v>4</v>
      </c>
      <c r="BJ8" s="33">
        <v>4</v>
      </c>
      <c r="BK8" s="33">
        <v>4</v>
      </c>
    </row>
    <row r="9" spans="2:63" x14ac:dyDescent="0.25">
      <c r="B9" s="38" t="s">
        <v>213</v>
      </c>
      <c r="D9" s="33">
        <v>3</v>
      </c>
      <c r="E9" s="33">
        <v>3</v>
      </c>
      <c r="F9" s="33">
        <v>3</v>
      </c>
      <c r="G9" s="33">
        <v>3</v>
      </c>
      <c r="H9" s="33">
        <v>3</v>
      </c>
      <c r="I9" s="33">
        <v>3</v>
      </c>
      <c r="J9" s="33">
        <v>3</v>
      </c>
      <c r="K9" s="33">
        <v>3</v>
      </c>
      <c r="L9" s="33">
        <v>3</v>
      </c>
      <c r="M9" s="33">
        <v>3</v>
      </c>
      <c r="N9" s="33">
        <v>3</v>
      </c>
      <c r="O9" s="33">
        <v>3</v>
      </c>
      <c r="P9" s="33">
        <v>3</v>
      </c>
      <c r="Q9" s="33">
        <v>3</v>
      </c>
      <c r="R9" s="33">
        <v>3</v>
      </c>
      <c r="S9" s="33">
        <v>3</v>
      </c>
      <c r="T9" s="33">
        <v>3</v>
      </c>
      <c r="U9" s="33">
        <v>3</v>
      </c>
      <c r="V9" s="33">
        <v>3</v>
      </c>
      <c r="W9" s="33">
        <v>3</v>
      </c>
      <c r="X9" s="33">
        <v>3</v>
      </c>
      <c r="Y9" s="33">
        <v>3</v>
      </c>
      <c r="Z9" s="33">
        <v>3</v>
      </c>
      <c r="AA9" s="33">
        <v>3</v>
      </c>
      <c r="AB9" s="33">
        <v>3</v>
      </c>
      <c r="AC9" s="33">
        <v>3</v>
      </c>
      <c r="AD9" s="33">
        <v>3</v>
      </c>
      <c r="AE9" s="33">
        <v>3</v>
      </c>
      <c r="AF9" s="33">
        <v>3</v>
      </c>
      <c r="AG9" s="33">
        <v>3</v>
      </c>
      <c r="AH9" s="33">
        <v>3</v>
      </c>
      <c r="AI9" s="33">
        <v>3</v>
      </c>
      <c r="AJ9" s="33">
        <v>3</v>
      </c>
      <c r="AK9" s="33">
        <v>3</v>
      </c>
      <c r="AL9" s="33">
        <v>3</v>
      </c>
      <c r="AM9" s="33">
        <v>3</v>
      </c>
      <c r="AN9" s="33">
        <v>3</v>
      </c>
      <c r="AO9" s="33">
        <v>3</v>
      </c>
      <c r="AP9" s="33">
        <v>3</v>
      </c>
      <c r="AQ9" s="33">
        <v>3</v>
      </c>
      <c r="AR9" s="33">
        <v>3</v>
      </c>
      <c r="AS9" s="33">
        <v>3</v>
      </c>
      <c r="AT9" s="33">
        <v>3</v>
      </c>
      <c r="AU9" s="33">
        <v>3</v>
      </c>
      <c r="AV9" s="33">
        <v>3</v>
      </c>
      <c r="AW9" s="33">
        <v>3</v>
      </c>
      <c r="AX9" s="33">
        <v>3</v>
      </c>
      <c r="AY9" s="33">
        <v>3</v>
      </c>
      <c r="AZ9" s="33">
        <v>3</v>
      </c>
      <c r="BA9" s="33">
        <v>3</v>
      </c>
      <c r="BB9" s="33">
        <v>3</v>
      </c>
      <c r="BC9" s="33">
        <v>3</v>
      </c>
      <c r="BD9" s="33">
        <v>3</v>
      </c>
      <c r="BE9" s="33">
        <v>3</v>
      </c>
      <c r="BF9" s="33">
        <v>3</v>
      </c>
      <c r="BG9" s="33">
        <v>3</v>
      </c>
      <c r="BH9" s="33">
        <v>3</v>
      </c>
      <c r="BI9" s="33">
        <v>3</v>
      </c>
      <c r="BJ9" s="33">
        <v>3</v>
      </c>
      <c r="BK9" s="33">
        <v>3</v>
      </c>
    </row>
    <row r="10" spans="2:63" x14ac:dyDescent="0.25">
      <c r="B10" s="38" t="s">
        <v>214</v>
      </c>
      <c r="D10" s="33">
        <v>7</v>
      </c>
      <c r="E10" s="33">
        <v>7</v>
      </c>
      <c r="F10" s="33">
        <v>7</v>
      </c>
      <c r="G10" s="33">
        <v>7</v>
      </c>
      <c r="H10" s="33">
        <v>7</v>
      </c>
      <c r="I10" s="33">
        <v>7</v>
      </c>
      <c r="J10" s="33">
        <v>7</v>
      </c>
      <c r="K10" s="33">
        <v>7</v>
      </c>
      <c r="L10" s="33">
        <v>7</v>
      </c>
      <c r="M10" s="33">
        <v>7</v>
      </c>
      <c r="N10" s="33">
        <v>7</v>
      </c>
      <c r="O10" s="33">
        <v>7</v>
      </c>
      <c r="P10" s="33">
        <v>7</v>
      </c>
      <c r="Q10" s="33">
        <v>7</v>
      </c>
      <c r="R10" s="33">
        <v>7</v>
      </c>
      <c r="S10" s="33">
        <v>7</v>
      </c>
      <c r="T10" s="33">
        <v>7</v>
      </c>
      <c r="U10" s="33">
        <v>7</v>
      </c>
      <c r="V10" s="33">
        <v>7</v>
      </c>
      <c r="W10" s="33">
        <v>7</v>
      </c>
      <c r="X10" s="33">
        <v>7</v>
      </c>
      <c r="Y10" s="33">
        <v>7</v>
      </c>
      <c r="Z10" s="33">
        <v>7</v>
      </c>
      <c r="AA10" s="33">
        <v>7</v>
      </c>
      <c r="AB10" s="33">
        <v>7</v>
      </c>
      <c r="AC10" s="33">
        <v>7</v>
      </c>
      <c r="AD10" s="33">
        <v>7</v>
      </c>
      <c r="AE10" s="33">
        <v>7</v>
      </c>
      <c r="AF10" s="33">
        <v>7</v>
      </c>
      <c r="AG10" s="33">
        <v>7</v>
      </c>
      <c r="AH10" s="33">
        <v>7</v>
      </c>
      <c r="AI10" s="33">
        <v>7</v>
      </c>
      <c r="AJ10" s="33">
        <v>7</v>
      </c>
      <c r="AK10" s="33">
        <v>7</v>
      </c>
      <c r="AL10" s="33">
        <v>7</v>
      </c>
      <c r="AM10" s="33">
        <v>7</v>
      </c>
      <c r="AN10" s="33">
        <v>7</v>
      </c>
      <c r="AO10" s="33">
        <v>7</v>
      </c>
      <c r="AP10" s="33">
        <v>7</v>
      </c>
      <c r="AQ10" s="33">
        <v>7</v>
      </c>
      <c r="AR10" s="33">
        <v>7</v>
      </c>
      <c r="AS10" s="33">
        <v>7</v>
      </c>
      <c r="AT10" s="33">
        <v>7</v>
      </c>
      <c r="AU10" s="33">
        <v>7</v>
      </c>
      <c r="AV10" s="33">
        <v>7</v>
      </c>
      <c r="AW10" s="33">
        <v>7</v>
      </c>
      <c r="AX10" s="33">
        <v>7</v>
      </c>
      <c r="AY10" s="33">
        <v>7</v>
      </c>
      <c r="AZ10" s="33">
        <v>7</v>
      </c>
      <c r="BA10" s="33">
        <v>7</v>
      </c>
      <c r="BB10" s="33">
        <v>7</v>
      </c>
      <c r="BC10" s="33">
        <v>7</v>
      </c>
      <c r="BD10" s="33">
        <v>7</v>
      </c>
      <c r="BE10" s="33">
        <v>7</v>
      </c>
      <c r="BF10" s="33">
        <v>7</v>
      </c>
      <c r="BG10" s="33">
        <v>7</v>
      </c>
      <c r="BH10" s="33">
        <v>7</v>
      </c>
      <c r="BI10" s="33">
        <v>7</v>
      </c>
      <c r="BJ10" s="33">
        <v>7</v>
      </c>
      <c r="BK10" s="33">
        <v>7</v>
      </c>
    </row>
    <row r="11" spans="2:63" x14ac:dyDescent="0.25">
      <c r="B11" s="38" t="s">
        <v>215</v>
      </c>
      <c r="D11" s="33">
        <v>4</v>
      </c>
      <c r="E11" s="33">
        <v>4</v>
      </c>
      <c r="F11" s="33">
        <v>4</v>
      </c>
      <c r="G11" s="33">
        <v>4</v>
      </c>
      <c r="H11" s="33">
        <v>4</v>
      </c>
      <c r="I11" s="33">
        <v>4</v>
      </c>
      <c r="J11" s="33">
        <v>4</v>
      </c>
      <c r="K11" s="33">
        <v>4</v>
      </c>
      <c r="L11" s="33">
        <v>4</v>
      </c>
      <c r="M11" s="33">
        <v>4</v>
      </c>
      <c r="N11" s="33">
        <v>4</v>
      </c>
      <c r="O11" s="33">
        <v>4</v>
      </c>
      <c r="P11" s="33">
        <v>4</v>
      </c>
      <c r="Q11" s="33">
        <v>4</v>
      </c>
      <c r="R11" s="33">
        <v>4</v>
      </c>
      <c r="S11" s="33">
        <v>4</v>
      </c>
      <c r="T11" s="33">
        <v>4</v>
      </c>
      <c r="U11" s="33">
        <v>4</v>
      </c>
      <c r="V11" s="33">
        <v>4</v>
      </c>
      <c r="W11" s="33">
        <v>4</v>
      </c>
      <c r="X11" s="33">
        <v>4</v>
      </c>
      <c r="Y11" s="33">
        <v>4</v>
      </c>
      <c r="Z11" s="33">
        <v>4</v>
      </c>
      <c r="AA11" s="33">
        <v>4</v>
      </c>
      <c r="AB11" s="33">
        <v>4</v>
      </c>
      <c r="AC11" s="33">
        <v>4</v>
      </c>
      <c r="AD11" s="33">
        <v>4</v>
      </c>
      <c r="AE11" s="33">
        <v>4</v>
      </c>
      <c r="AF11" s="33">
        <v>4</v>
      </c>
      <c r="AG11" s="33">
        <v>4</v>
      </c>
      <c r="AH11" s="33">
        <v>4</v>
      </c>
      <c r="AI11" s="33">
        <v>4</v>
      </c>
      <c r="AJ11" s="33">
        <v>4</v>
      </c>
      <c r="AK11" s="33">
        <v>4</v>
      </c>
      <c r="AL11" s="33">
        <v>4</v>
      </c>
      <c r="AM11" s="33">
        <v>4</v>
      </c>
      <c r="AN11" s="33">
        <v>4</v>
      </c>
      <c r="AO11" s="33">
        <v>4</v>
      </c>
      <c r="AP11" s="33">
        <v>4</v>
      </c>
      <c r="AQ11" s="33">
        <v>4</v>
      </c>
      <c r="AR11" s="33">
        <v>4</v>
      </c>
      <c r="AS11" s="33">
        <v>4</v>
      </c>
      <c r="AT11" s="33">
        <v>4</v>
      </c>
      <c r="AU11" s="33">
        <v>4</v>
      </c>
      <c r="AV11" s="33">
        <v>4</v>
      </c>
      <c r="AW11" s="33">
        <v>4</v>
      </c>
      <c r="AX11" s="33">
        <v>4</v>
      </c>
      <c r="AY11" s="33">
        <v>4</v>
      </c>
      <c r="AZ11" s="33">
        <v>4</v>
      </c>
      <c r="BA11" s="33">
        <v>4</v>
      </c>
      <c r="BB11" s="33">
        <v>4</v>
      </c>
      <c r="BC11" s="33">
        <v>4</v>
      </c>
      <c r="BD11" s="33">
        <v>4</v>
      </c>
      <c r="BE11" s="33">
        <v>4</v>
      </c>
      <c r="BF11" s="33">
        <v>4</v>
      </c>
      <c r="BG11" s="33">
        <v>4</v>
      </c>
      <c r="BH11" s="33">
        <v>4</v>
      </c>
      <c r="BI11" s="33">
        <v>4</v>
      </c>
      <c r="BJ11" s="33">
        <v>4</v>
      </c>
      <c r="BK11" s="33">
        <v>4</v>
      </c>
    </row>
    <row r="12" spans="2:63" x14ac:dyDescent="0.25">
      <c r="B12" s="38" t="s">
        <v>216</v>
      </c>
      <c r="D12" s="33">
        <v>3</v>
      </c>
      <c r="E12" s="33">
        <v>3</v>
      </c>
      <c r="F12" s="33">
        <v>3</v>
      </c>
      <c r="G12" s="33">
        <v>3</v>
      </c>
      <c r="H12" s="33">
        <v>3</v>
      </c>
      <c r="I12" s="33">
        <v>3</v>
      </c>
      <c r="J12" s="33">
        <v>3</v>
      </c>
      <c r="K12" s="33">
        <v>3</v>
      </c>
      <c r="L12" s="33">
        <v>3</v>
      </c>
      <c r="M12" s="33">
        <v>3</v>
      </c>
      <c r="N12" s="33">
        <v>3</v>
      </c>
      <c r="O12" s="33">
        <v>3</v>
      </c>
      <c r="P12" s="33">
        <v>3</v>
      </c>
      <c r="Q12" s="33">
        <v>3</v>
      </c>
      <c r="R12" s="33">
        <v>3</v>
      </c>
      <c r="S12" s="33">
        <v>3</v>
      </c>
      <c r="T12" s="33">
        <v>3</v>
      </c>
      <c r="U12" s="33">
        <v>3</v>
      </c>
      <c r="V12" s="33">
        <v>3</v>
      </c>
      <c r="W12" s="33">
        <v>3</v>
      </c>
      <c r="X12" s="33">
        <v>3</v>
      </c>
      <c r="Y12" s="33">
        <v>3</v>
      </c>
      <c r="Z12" s="33">
        <v>3</v>
      </c>
      <c r="AA12" s="33">
        <v>3</v>
      </c>
      <c r="AB12" s="33">
        <v>3</v>
      </c>
      <c r="AC12" s="33">
        <v>3</v>
      </c>
      <c r="AD12" s="33">
        <v>3</v>
      </c>
      <c r="AE12" s="33">
        <v>3</v>
      </c>
      <c r="AF12" s="33">
        <v>3</v>
      </c>
      <c r="AG12" s="33">
        <v>3</v>
      </c>
      <c r="AH12" s="33">
        <v>3</v>
      </c>
      <c r="AI12" s="33">
        <v>3</v>
      </c>
      <c r="AJ12" s="33">
        <v>3</v>
      </c>
      <c r="AK12" s="33">
        <v>3</v>
      </c>
      <c r="AL12" s="33">
        <v>3</v>
      </c>
      <c r="AM12" s="33">
        <v>3</v>
      </c>
      <c r="AN12" s="33">
        <v>3</v>
      </c>
      <c r="AO12" s="33">
        <v>3</v>
      </c>
      <c r="AP12" s="33">
        <v>3</v>
      </c>
      <c r="AQ12" s="33">
        <v>3</v>
      </c>
      <c r="AR12" s="33">
        <v>3</v>
      </c>
      <c r="AS12" s="33">
        <v>3</v>
      </c>
      <c r="AT12" s="33">
        <v>3</v>
      </c>
      <c r="AU12" s="33">
        <v>3</v>
      </c>
      <c r="AV12" s="33">
        <v>3</v>
      </c>
      <c r="AW12" s="33">
        <v>3</v>
      </c>
      <c r="AX12" s="33">
        <v>3</v>
      </c>
      <c r="AY12" s="33">
        <v>3</v>
      </c>
      <c r="AZ12" s="33">
        <v>3</v>
      </c>
      <c r="BA12" s="33">
        <v>3</v>
      </c>
      <c r="BB12" s="33">
        <v>3</v>
      </c>
      <c r="BC12" s="33">
        <v>3</v>
      </c>
      <c r="BD12" s="33">
        <v>3</v>
      </c>
      <c r="BE12" s="33">
        <v>3</v>
      </c>
      <c r="BF12" s="33">
        <v>3</v>
      </c>
      <c r="BG12" s="33">
        <v>3</v>
      </c>
      <c r="BH12" s="33">
        <v>3</v>
      </c>
      <c r="BI12" s="33">
        <v>3</v>
      </c>
      <c r="BJ12" s="33">
        <v>3</v>
      </c>
      <c r="BK12" s="33">
        <v>3</v>
      </c>
    </row>
    <row r="13" spans="2:63" x14ac:dyDescent="0.25">
      <c r="B13" s="38" t="s">
        <v>217</v>
      </c>
      <c r="D13" s="33">
        <v>4</v>
      </c>
      <c r="E13" s="33">
        <v>4</v>
      </c>
      <c r="F13" s="33">
        <v>4</v>
      </c>
      <c r="G13" s="33">
        <v>4</v>
      </c>
      <c r="H13" s="33">
        <v>4</v>
      </c>
      <c r="I13" s="33">
        <v>4</v>
      </c>
      <c r="J13" s="33">
        <v>4</v>
      </c>
      <c r="K13" s="33">
        <v>4</v>
      </c>
      <c r="L13" s="33">
        <v>4</v>
      </c>
      <c r="M13" s="33">
        <v>4</v>
      </c>
      <c r="N13" s="33">
        <v>4</v>
      </c>
      <c r="O13" s="33">
        <v>4</v>
      </c>
      <c r="P13" s="33">
        <v>4</v>
      </c>
      <c r="Q13" s="33">
        <v>4</v>
      </c>
      <c r="R13" s="33">
        <v>4</v>
      </c>
      <c r="S13" s="33">
        <v>4</v>
      </c>
      <c r="T13" s="33">
        <v>4</v>
      </c>
      <c r="U13" s="33">
        <v>4</v>
      </c>
      <c r="V13" s="33">
        <v>4</v>
      </c>
      <c r="W13" s="33">
        <v>4</v>
      </c>
      <c r="X13" s="33">
        <v>4</v>
      </c>
      <c r="Y13" s="33">
        <v>4</v>
      </c>
      <c r="Z13" s="33">
        <v>4</v>
      </c>
      <c r="AA13" s="33">
        <v>4</v>
      </c>
      <c r="AB13" s="33">
        <v>4</v>
      </c>
      <c r="AC13" s="33">
        <v>4</v>
      </c>
      <c r="AD13" s="33">
        <v>4</v>
      </c>
      <c r="AE13" s="33">
        <v>4</v>
      </c>
      <c r="AF13" s="33">
        <v>4</v>
      </c>
      <c r="AG13" s="33">
        <v>4</v>
      </c>
      <c r="AH13" s="33">
        <v>4</v>
      </c>
      <c r="AI13" s="33">
        <v>4</v>
      </c>
      <c r="AJ13" s="33">
        <v>4</v>
      </c>
      <c r="AK13" s="33">
        <v>4</v>
      </c>
      <c r="AL13" s="33">
        <v>4</v>
      </c>
      <c r="AM13" s="33">
        <v>4</v>
      </c>
      <c r="AN13" s="33">
        <v>4</v>
      </c>
      <c r="AO13" s="33">
        <v>4</v>
      </c>
      <c r="AP13" s="33">
        <v>4</v>
      </c>
      <c r="AQ13" s="33">
        <v>4</v>
      </c>
      <c r="AR13" s="33">
        <v>4</v>
      </c>
      <c r="AS13" s="33">
        <v>4</v>
      </c>
      <c r="AT13" s="33">
        <v>4</v>
      </c>
      <c r="AU13" s="33">
        <v>4</v>
      </c>
      <c r="AV13" s="33">
        <v>4</v>
      </c>
      <c r="AW13" s="33">
        <v>4</v>
      </c>
      <c r="AX13" s="33">
        <v>4</v>
      </c>
      <c r="AY13" s="33">
        <v>4</v>
      </c>
      <c r="AZ13" s="33">
        <v>4</v>
      </c>
      <c r="BA13" s="33">
        <v>4</v>
      </c>
      <c r="BB13" s="33">
        <v>4</v>
      </c>
      <c r="BC13" s="33">
        <v>4</v>
      </c>
      <c r="BD13" s="33">
        <v>4</v>
      </c>
      <c r="BE13" s="33">
        <v>4</v>
      </c>
      <c r="BF13" s="33">
        <v>4</v>
      </c>
      <c r="BG13" s="33">
        <v>4</v>
      </c>
      <c r="BH13" s="33">
        <v>4</v>
      </c>
      <c r="BI13" s="33">
        <v>4</v>
      </c>
      <c r="BJ13" s="33">
        <v>4</v>
      </c>
      <c r="BK13" s="33">
        <v>4</v>
      </c>
    </row>
    <row r="14" spans="2:63" x14ac:dyDescent="0.25">
      <c r="B14" s="38" t="s">
        <v>218</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3</v>
      </c>
      <c r="Y14" s="33">
        <v>3</v>
      </c>
      <c r="Z14" s="33">
        <v>3</v>
      </c>
      <c r="AA14" s="33">
        <v>3</v>
      </c>
      <c r="AB14" s="33">
        <v>3</v>
      </c>
      <c r="AC14" s="33">
        <v>3</v>
      </c>
      <c r="AD14" s="33">
        <v>3</v>
      </c>
      <c r="AE14" s="33">
        <v>3</v>
      </c>
      <c r="AF14" s="33">
        <v>3</v>
      </c>
      <c r="AG14" s="33">
        <v>3</v>
      </c>
      <c r="AH14" s="33">
        <v>3</v>
      </c>
      <c r="AI14" s="33">
        <v>3</v>
      </c>
      <c r="AJ14" s="33">
        <v>3</v>
      </c>
      <c r="AK14" s="33">
        <v>3</v>
      </c>
      <c r="AL14" s="33">
        <v>3</v>
      </c>
      <c r="AM14" s="33">
        <v>3</v>
      </c>
      <c r="AN14" s="33">
        <v>3</v>
      </c>
      <c r="AO14" s="33">
        <v>3</v>
      </c>
      <c r="AP14" s="33">
        <v>3</v>
      </c>
      <c r="AQ14" s="33">
        <v>3</v>
      </c>
      <c r="AR14" s="33">
        <v>3</v>
      </c>
      <c r="AS14" s="33">
        <v>3</v>
      </c>
      <c r="AT14" s="33">
        <v>3</v>
      </c>
      <c r="AU14" s="33">
        <v>3</v>
      </c>
      <c r="AV14" s="33">
        <v>3</v>
      </c>
      <c r="AW14" s="33">
        <v>3</v>
      </c>
      <c r="AX14" s="33">
        <v>3</v>
      </c>
      <c r="AY14" s="33">
        <v>3</v>
      </c>
      <c r="AZ14" s="33">
        <v>3</v>
      </c>
      <c r="BA14" s="33">
        <v>3</v>
      </c>
      <c r="BB14" s="33">
        <v>3</v>
      </c>
      <c r="BC14" s="33">
        <v>3</v>
      </c>
      <c r="BD14" s="33">
        <v>3</v>
      </c>
      <c r="BE14" s="33">
        <v>3</v>
      </c>
      <c r="BF14" s="33">
        <v>3</v>
      </c>
      <c r="BG14" s="33">
        <v>3</v>
      </c>
      <c r="BH14" s="33">
        <v>3</v>
      </c>
      <c r="BI14" s="33">
        <v>3</v>
      </c>
      <c r="BJ14" s="33">
        <v>3</v>
      </c>
      <c r="BK14" s="33">
        <v>3</v>
      </c>
    </row>
    <row r="15" spans="2:63" x14ac:dyDescent="0.25">
      <c r="B15" s="38" t="s">
        <v>219</v>
      </c>
      <c r="D15" s="33">
        <v>5</v>
      </c>
      <c r="E15" s="33">
        <v>5</v>
      </c>
      <c r="F15" s="33">
        <v>5</v>
      </c>
      <c r="G15" s="33">
        <v>5</v>
      </c>
      <c r="H15" s="33">
        <v>5</v>
      </c>
      <c r="I15" s="33">
        <v>5</v>
      </c>
      <c r="J15" s="33">
        <v>5</v>
      </c>
      <c r="K15" s="33">
        <v>5</v>
      </c>
      <c r="L15" s="33">
        <v>5</v>
      </c>
      <c r="M15" s="33">
        <v>5</v>
      </c>
      <c r="N15" s="33">
        <v>5</v>
      </c>
      <c r="O15" s="33">
        <v>5</v>
      </c>
      <c r="P15" s="33">
        <v>5</v>
      </c>
      <c r="Q15" s="33">
        <v>5</v>
      </c>
      <c r="R15" s="33">
        <v>5</v>
      </c>
      <c r="S15" s="33">
        <v>5</v>
      </c>
      <c r="T15" s="33">
        <v>5</v>
      </c>
      <c r="U15" s="33">
        <v>5</v>
      </c>
      <c r="V15" s="33">
        <v>5</v>
      </c>
      <c r="W15" s="33">
        <v>5</v>
      </c>
      <c r="X15" s="33">
        <v>5</v>
      </c>
      <c r="Y15" s="33">
        <v>5</v>
      </c>
      <c r="Z15" s="33">
        <v>5</v>
      </c>
      <c r="AA15" s="33">
        <v>5</v>
      </c>
      <c r="AB15" s="33">
        <v>5</v>
      </c>
      <c r="AC15" s="33">
        <v>5</v>
      </c>
      <c r="AD15" s="33">
        <v>5</v>
      </c>
      <c r="AE15" s="33">
        <v>5</v>
      </c>
      <c r="AF15" s="33">
        <v>5</v>
      </c>
      <c r="AG15" s="33">
        <v>5</v>
      </c>
      <c r="AH15" s="33">
        <v>5</v>
      </c>
      <c r="AI15" s="33">
        <v>5</v>
      </c>
      <c r="AJ15" s="33">
        <v>5</v>
      </c>
      <c r="AK15" s="33">
        <v>5</v>
      </c>
      <c r="AL15" s="33">
        <v>5</v>
      </c>
      <c r="AM15" s="33">
        <v>5</v>
      </c>
      <c r="AN15" s="33">
        <v>5</v>
      </c>
      <c r="AO15" s="33">
        <v>5</v>
      </c>
      <c r="AP15" s="33">
        <v>5</v>
      </c>
      <c r="AQ15" s="33">
        <v>5</v>
      </c>
      <c r="AR15" s="33">
        <v>5</v>
      </c>
      <c r="AS15" s="33">
        <v>5</v>
      </c>
      <c r="AT15" s="33">
        <v>5</v>
      </c>
      <c r="AU15" s="33">
        <v>5</v>
      </c>
      <c r="AV15" s="33">
        <v>5</v>
      </c>
      <c r="AW15" s="33">
        <v>5</v>
      </c>
      <c r="AX15" s="33">
        <v>5</v>
      </c>
      <c r="AY15" s="33">
        <v>5</v>
      </c>
      <c r="AZ15" s="33">
        <v>5</v>
      </c>
      <c r="BA15" s="33">
        <v>5</v>
      </c>
      <c r="BB15" s="33">
        <v>5</v>
      </c>
      <c r="BC15" s="33">
        <v>5</v>
      </c>
      <c r="BD15" s="33">
        <v>5</v>
      </c>
      <c r="BE15" s="33">
        <v>5</v>
      </c>
      <c r="BF15" s="33">
        <v>5</v>
      </c>
      <c r="BG15" s="33">
        <v>5</v>
      </c>
      <c r="BH15" s="33">
        <v>5</v>
      </c>
      <c r="BI15" s="33">
        <v>5</v>
      </c>
      <c r="BJ15" s="33">
        <v>5</v>
      </c>
      <c r="BK15" s="33">
        <v>5</v>
      </c>
    </row>
    <row r="16" spans="2:63" x14ac:dyDescent="0.25">
      <c r="B16" s="38" t="s">
        <v>220</v>
      </c>
      <c r="D16" s="33">
        <v>5</v>
      </c>
      <c r="E16" s="33">
        <v>5</v>
      </c>
      <c r="F16" s="33">
        <v>5</v>
      </c>
      <c r="G16" s="33">
        <v>5</v>
      </c>
      <c r="H16" s="33">
        <v>5</v>
      </c>
      <c r="I16" s="33">
        <v>5</v>
      </c>
      <c r="J16" s="33">
        <v>5</v>
      </c>
      <c r="K16" s="33">
        <v>5</v>
      </c>
      <c r="L16" s="33">
        <v>5</v>
      </c>
      <c r="M16" s="33">
        <v>5</v>
      </c>
      <c r="N16" s="33">
        <v>5</v>
      </c>
      <c r="O16" s="33">
        <v>5</v>
      </c>
      <c r="P16" s="33">
        <v>5</v>
      </c>
      <c r="Q16" s="33">
        <v>5</v>
      </c>
      <c r="R16" s="33">
        <v>5</v>
      </c>
      <c r="S16" s="33">
        <v>5</v>
      </c>
      <c r="T16" s="33">
        <v>5</v>
      </c>
      <c r="U16" s="33">
        <v>5</v>
      </c>
      <c r="V16" s="33">
        <v>5</v>
      </c>
      <c r="W16" s="33">
        <v>5</v>
      </c>
      <c r="X16" s="33">
        <v>5</v>
      </c>
      <c r="Y16" s="33">
        <v>5</v>
      </c>
      <c r="Z16" s="33">
        <v>5</v>
      </c>
      <c r="AA16" s="33">
        <v>5</v>
      </c>
      <c r="AB16" s="33">
        <v>5</v>
      </c>
      <c r="AC16" s="33">
        <v>5</v>
      </c>
      <c r="AD16" s="33">
        <v>5</v>
      </c>
      <c r="AE16" s="33">
        <v>5</v>
      </c>
      <c r="AF16" s="33">
        <v>5</v>
      </c>
      <c r="AG16" s="33">
        <v>5</v>
      </c>
      <c r="AH16" s="33">
        <v>5</v>
      </c>
      <c r="AI16" s="33">
        <v>5</v>
      </c>
      <c r="AJ16" s="33">
        <v>5</v>
      </c>
      <c r="AK16" s="33">
        <v>5</v>
      </c>
      <c r="AL16" s="33">
        <v>5</v>
      </c>
      <c r="AM16" s="33">
        <v>5</v>
      </c>
      <c r="AN16" s="33">
        <v>5</v>
      </c>
      <c r="AO16" s="33">
        <v>5</v>
      </c>
      <c r="AP16" s="33">
        <v>5</v>
      </c>
      <c r="AQ16" s="33">
        <v>5</v>
      </c>
      <c r="AR16" s="33">
        <v>5</v>
      </c>
      <c r="AS16" s="33">
        <v>5</v>
      </c>
      <c r="AT16" s="33">
        <v>5</v>
      </c>
      <c r="AU16" s="33">
        <v>5</v>
      </c>
      <c r="AV16" s="33">
        <v>5</v>
      </c>
      <c r="AW16" s="33">
        <v>5</v>
      </c>
      <c r="AX16" s="33">
        <v>5</v>
      </c>
      <c r="AY16" s="33">
        <v>5</v>
      </c>
      <c r="AZ16" s="33">
        <v>5</v>
      </c>
      <c r="BA16" s="33">
        <v>5</v>
      </c>
      <c r="BB16" s="33">
        <v>5</v>
      </c>
      <c r="BC16" s="33">
        <v>5</v>
      </c>
      <c r="BD16" s="33">
        <v>5</v>
      </c>
      <c r="BE16" s="33">
        <v>5</v>
      </c>
      <c r="BF16" s="33">
        <v>5</v>
      </c>
      <c r="BG16" s="33">
        <v>5</v>
      </c>
      <c r="BH16" s="33">
        <v>5</v>
      </c>
      <c r="BI16" s="33">
        <v>5</v>
      </c>
      <c r="BJ16" s="33">
        <v>5</v>
      </c>
      <c r="BK16" s="33">
        <v>5</v>
      </c>
    </row>
    <row r="17" spans="2:63" x14ac:dyDescent="0.25">
      <c r="B17" s="38" t="s">
        <v>221</v>
      </c>
      <c r="D17" s="33">
        <v>7</v>
      </c>
      <c r="E17" s="33">
        <v>7</v>
      </c>
      <c r="F17" s="33">
        <v>7</v>
      </c>
      <c r="G17" s="33">
        <v>7</v>
      </c>
      <c r="H17" s="33">
        <v>7</v>
      </c>
      <c r="I17" s="33">
        <v>7</v>
      </c>
      <c r="J17" s="33">
        <v>7</v>
      </c>
      <c r="K17" s="33">
        <v>7</v>
      </c>
      <c r="L17" s="33">
        <v>7</v>
      </c>
      <c r="M17" s="33">
        <v>7</v>
      </c>
      <c r="N17" s="33">
        <v>7</v>
      </c>
      <c r="O17" s="33">
        <v>7</v>
      </c>
      <c r="P17" s="33">
        <v>7</v>
      </c>
      <c r="Q17" s="33">
        <v>7</v>
      </c>
      <c r="R17" s="33">
        <v>7</v>
      </c>
      <c r="S17" s="33">
        <v>7</v>
      </c>
      <c r="T17" s="33">
        <v>7</v>
      </c>
      <c r="U17" s="33">
        <v>7</v>
      </c>
      <c r="V17" s="33">
        <v>7</v>
      </c>
      <c r="W17" s="33">
        <v>7</v>
      </c>
      <c r="X17" s="33">
        <v>7</v>
      </c>
      <c r="Y17" s="33">
        <v>7</v>
      </c>
      <c r="Z17" s="33">
        <v>7</v>
      </c>
      <c r="AA17" s="33">
        <v>7</v>
      </c>
      <c r="AB17" s="33">
        <v>7</v>
      </c>
      <c r="AC17" s="33">
        <v>7</v>
      </c>
      <c r="AD17" s="33">
        <v>7</v>
      </c>
      <c r="AE17" s="33">
        <v>7</v>
      </c>
      <c r="AF17" s="33">
        <v>7</v>
      </c>
      <c r="AG17" s="33">
        <v>7</v>
      </c>
      <c r="AH17" s="33">
        <v>7</v>
      </c>
      <c r="AI17" s="33">
        <v>7</v>
      </c>
      <c r="AJ17" s="33">
        <v>7</v>
      </c>
      <c r="AK17" s="33">
        <v>7</v>
      </c>
      <c r="AL17" s="33">
        <v>7</v>
      </c>
      <c r="AM17" s="33">
        <v>7</v>
      </c>
      <c r="AN17" s="33">
        <v>7</v>
      </c>
      <c r="AO17" s="33">
        <v>7</v>
      </c>
      <c r="AP17" s="33">
        <v>7</v>
      </c>
      <c r="AQ17" s="33">
        <v>7</v>
      </c>
      <c r="AR17" s="33">
        <v>7</v>
      </c>
      <c r="AS17" s="33">
        <v>7</v>
      </c>
      <c r="AT17" s="33">
        <v>7</v>
      </c>
      <c r="AU17" s="33">
        <v>7</v>
      </c>
      <c r="AV17" s="33">
        <v>7</v>
      </c>
      <c r="AW17" s="33">
        <v>7</v>
      </c>
      <c r="AX17" s="33">
        <v>7</v>
      </c>
      <c r="AY17" s="33">
        <v>7</v>
      </c>
      <c r="AZ17" s="33">
        <v>7</v>
      </c>
      <c r="BA17" s="33">
        <v>7</v>
      </c>
      <c r="BB17" s="33">
        <v>7</v>
      </c>
      <c r="BC17" s="33">
        <v>7</v>
      </c>
      <c r="BD17" s="33">
        <v>7</v>
      </c>
      <c r="BE17" s="33">
        <v>7</v>
      </c>
      <c r="BF17" s="33">
        <v>7</v>
      </c>
      <c r="BG17" s="33">
        <v>7</v>
      </c>
      <c r="BH17" s="33">
        <v>7</v>
      </c>
      <c r="BI17" s="33">
        <v>7</v>
      </c>
      <c r="BJ17" s="33">
        <v>7</v>
      </c>
      <c r="BK17" s="33">
        <v>7</v>
      </c>
    </row>
    <row r="18" spans="2:63" x14ac:dyDescent="0.25">
      <c r="B18" s="38" t="s">
        <v>222</v>
      </c>
      <c r="D18" s="33">
        <v>4</v>
      </c>
      <c r="E18" s="33">
        <v>4</v>
      </c>
      <c r="F18" s="33">
        <v>4</v>
      </c>
      <c r="G18" s="33">
        <v>4</v>
      </c>
      <c r="H18" s="33">
        <v>4</v>
      </c>
      <c r="I18" s="33">
        <v>4</v>
      </c>
      <c r="J18" s="33">
        <v>4</v>
      </c>
      <c r="K18" s="33">
        <v>4</v>
      </c>
      <c r="L18" s="33">
        <v>4</v>
      </c>
      <c r="M18" s="33">
        <v>4</v>
      </c>
      <c r="N18" s="33">
        <v>4</v>
      </c>
      <c r="O18" s="33">
        <v>4</v>
      </c>
      <c r="P18" s="33">
        <v>4</v>
      </c>
      <c r="Q18" s="33">
        <v>4</v>
      </c>
      <c r="R18" s="33">
        <v>4</v>
      </c>
      <c r="S18" s="33">
        <v>4</v>
      </c>
      <c r="T18" s="33">
        <v>4</v>
      </c>
      <c r="U18" s="33">
        <v>4</v>
      </c>
      <c r="V18" s="33">
        <v>4</v>
      </c>
      <c r="W18" s="33">
        <v>4</v>
      </c>
      <c r="X18" s="33">
        <v>4</v>
      </c>
      <c r="Y18" s="33">
        <v>4</v>
      </c>
      <c r="Z18" s="33">
        <v>4</v>
      </c>
      <c r="AA18" s="33">
        <v>4</v>
      </c>
      <c r="AB18" s="33">
        <v>4</v>
      </c>
      <c r="AC18" s="33">
        <v>4</v>
      </c>
      <c r="AD18" s="33">
        <v>4</v>
      </c>
      <c r="AE18" s="33">
        <v>4</v>
      </c>
      <c r="AF18" s="33">
        <v>4</v>
      </c>
      <c r="AG18" s="33">
        <v>4</v>
      </c>
      <c r="AH18" s="33">
        <v>4</v>
      </c>
      <c r="AI18" s="33">
        <v>4</v>
      </c>
      <c r="AJ18" s="33">
        <v>4</v>
      </c>
      <c r="AK18" s="33">
        <v>4</v>
      </c>
      <c r="AL18" s="33">
        <v>4</v>
      </c>
      <c r="AM18" s="33">
        <v>4</v>
      </c>
      <c r="AN18" s="33">
        <v>4</v>
      </c>
      <c r="AO18" s="33">
        <v>4</v>
      </c>
      <c r="AP18" s="33">
        <v>4</v>
      </c>
      <c r="AQ18" s="33">
        <v>4</v>
      </c>
      <c r="AR18" s="33">
        <v>4</v>
      </c>
      <c r="AS18" s="33">
        <v>4</v>
      </c>
      <c r="AT18" s="33">
        <v>4</v>
      </c>
      <c r="AU18" s="33">
        <v>4</v>
      </c>
      <c r="AV18" s="33">
        <v>4</v>
      </c>
      <c r="AW18" s="33">
        <v>4</v>
      </c>
      <c r="AX18" s="33">
        <v>4</v>
      </c>
      <c r="AY18" s="33">
        <v>4</v>
      </c>
      <c r="AZ18" s="33">
        <v>4</v>
      </c>
      <c r="BA18" s="33">
        <v>4</v>
      </c>
      <c r="BB18" s="33">
        <v>4</v>
      </c>
      <c r="BC18" s="33">
        <v>4</v>
      </c>
      <c r="BD18" s="33">
        <v>4</v>
      </c>
      <c r="BE18" s="33">
        <v>4</v>
      </c>
      <c r="BF18" s="33">
        <v>4</v>
      </c>
      <c r="BG18" s="33">
        <v>4</v>
      </c>
      <c r="BH18" s="33">
        <v>4</v>
      </c>
      <c r="BI18" s="33">
        <v>4</v>
      </c>
      <c r="BJ18" s="33">
        <v>4</v>
      </c>
      <c r="BK18" s="33">
        <v>4</v>
      </c>
    </row>
    <row r="19" spans="2:63" x14ac:dyDescent="0.25">
      <c r="B19" s="38" t="s">
        <v>223</v>
      </c>
      <c r="D19" s="33">
        <v>3</v>
      </c>
      <c r="E19" s="33">
        <v>3</v>
      </c>
      <c r="F19" s="33">
        <v>3</v>
      </c>
      <c r="G19" s="33">
        <v>3</v>
      </c>
      <c r="H19" s="33">
        <v>3</v>
      </c>
      <c r="I19" s="33">
        <v>3</v>
      </c>
      <c r="J19" s="33">
        <v>3</v>
      </c>
      <c r="K19" s="33">
        <v>3</v>
      </c>
      <c r="L19" s="33">
        <v>3</v>
      </c>
      <c r="M19" s="33">
        <v>3</v>
      </c>
      <c r="N19" s="33">
        <v>3</v>
      </c>
      <c r="O19" s="33">
        <v>3</v>
      </c>
      <c r="P19" s="33">
        <v>3</v>
      </c>
      <c r="Q19" s="33">
        <v>3</v>
      </c>
      <c r="R19" s="33">
        <v>3</v>
      </c>
      <c r="S19" s="33">
        <v>3</v>
      </c>
      <c r="T19" s="33">
        <v>3</v>
      </c>
      <c r="U19" s="33">
        <v>3</v>
      </c>
      <c r="V19" s="33">
        <v>3</v>
      </c>
      <c r="W19" s="33">
        <v>3</v>
      </c>
      <c r="X19" s="33">
        <v>3</v>
      </c>
      <c r="Y19" s="33">
        <v>3</v>
      </c>
      <c r="Z19" s="33">
        <v>3</v>
      </c>
      <c r="AA19" s="33">
        <v>3</v>
      </c>
      <c r="AB19" s="33">
        <v>3</v>
      </c>
      <c r="AC19" s="33">
        <v>3</v>
      </c>
      <c r="AD19" s="33">
        <v>3</v>
      </c>
      <c r="AE19" s="33">
        <v>3</v>
      </c>
      <c r="AF19" s="33">
        <v>3</v>
      </c>
      <c r="AG19" s="33">
        <v>3</v>
      </c>
      <c r="AH19" s="33">
        <v>3</v>
      </c>
      <c r="AI19" s="33">
        <v>3</v>
      </c>
      <c r="AJ19" s="33">
        <v>3</v>
      </c>
      <c r="AK19" s="33">
        <v>3</v>
      </c>
      <c r="AL19" s="33">
        <v>3</v>
      </c>
      <c r="AM19" s="33">
        <v>3</v>
      </c>
      <c r="AN19" s="33">
        <v>3</v>
      </c>
      <c r="AO19" s="33">
        <v>3</v>
      </c>
      <c r="AP19" s="33">
        <v>3</v>
      </c>
      <c r="AQ19" s="33">
        <v>3</v>
      </c>
      <c r="AR19" s="33">
        <v>3</v>
      </c>
      <c r="AS19" s="33">
        <v>3</v>
      </c>
      <c r="AT19" s="33">
        <v>3</v>
      </c>
      <c r="AU19" s="33">
        <v>3</v>
      </c>
      <c r="AV19" s="33">
        <v>3</v>
      </c>
      <c r="AW19" s="33">
        <v>3</v>
      </c>
      <c r="AX19" s="33">
        <v>3</v>
      </c>
      <c r="AY19" s="33">
        <v>3</v>
      </c>
      <c r="AZ19" s="33">
        <v>3</v>
      </c>
      <c r="BA19" s="33">
        <v>3</v>
      </c>
      <c r="BB19" s="33">
        <v>3</v>
      </c>
      <c r="BC19" s="33">
        <v>3</v>
      </c>
      <c r="BD19" s="33">
        <v>3</v>
      </c>
      <c r="BE19" s="33">
        <v>3</v>
      </c>
      <c r="BF19" s="33">
        <v>3</v>
      </c>
      <c r="BG19" s="33">
        <v>3</v>
      </c>
      <c r="BH19" s="33">
        <v>3</v>
      </c>
      <c r="BI19" s="33">
        <v>3</v>
      </c>
      <c r="BJ19" s="33">
        <v>3</v>
      </c>
      <c r="BK19" s="33">
        <v>3</v>
      </c>
    </row>
    <row r="20" spans="2:63" x14ac:dyDescent="0.25">
      <c r="B20" s="38" t="s">
        <v>224</v>
      </c>
      <c r="D20" s="33">
        <v>5</v>
      </c>
      <c r="E20" s="33">
        <v>5</v>
      </c>
      <c r="F20" s="33">
        <v>5</v>
      </c>
      <c r="G20" s="33">
        <v>5</v>
      </c>
      <c r="H20" s="33">
        <v>5</v>
      </c>
      <c r="I20" s="33">
        <v>5</v>
      </c>
      <c r="J20" s="33">
        <v>5</v>
      </c>
      <c r="K20" s="33">
        <v>5</v>
      </c>
      <c r="L20" s="33">
        <v>5</v>
      </c>
      <c r="M20" s="33">
        <v>5</v>
      </c>
      <c r="N20" s="33">
        <v>5</v>
      </c>
      <c r="O20" s="33">
        <v>5</v>
      </c>
      <c r="P20" s="33">
        <v>5</v>
      </c>
      <c r="Q20" s="33">
        <v>5</v>
      </c>
      <c r="R20" s="33">
        <v>5</v>
      </c>
      <c r="S20" s="33">
        <v>5</v>
      </c>
      <c r="T20" s="33">
        <v>5</v>
      </c>
      <c r="U20" s="33">
        <v>5</v>
      </c>
      <c r="V20" s="33">
        <v>5</v>
      </c>
      <c r="W20" s="33">
        <v>5</v>
      </c>
      <c r="X20" s="33">
        <v>5</v>
      </c>
      <c r="Y20" s="33">
        <v>5</v>
      </c>
      <c r="Z20" s="33">
        <v>5</v>
      </c>
      <c r="AA20" s="33">
        <v>5</v>
      </c>
      <c r="AB20" s="33">
        <v>5</v>
      </c>
      <c r="AC20" s="33">
        <v>5</v>
      </c>
      <c r="AD20" s="33">
        <v>5</v>
      </c>
      <c r="AE20" s="33">
        <v>5</v>
      </c>
      <c r="AF20" s="33">
        <v>5</v>
      </c>
      <c r="AG20" s="33">
        <v>5</v>
      </c>
      <c r="AH20" s="33">
        <v>5</v>
      </c>
      <c r="AI20" s="33">
        <v>5</v>
      </c>
      <c r="AJ20" s="33">
        <v>5</v>
      </c>
      <c r="AK20" s="33">
        <v>5</v>
      </c>
      <c r="AL20" s="33">
        <v>5</v>
      </c>
      <c r="AM20" s="33">
        <v>5</v>
      </c>
      <c r="AN20" s="33">
        <v>5</v>
      </c>
      <c r="AO20" s="33">
        <v>5</v>
      </c>
      <c r="AP20" s="33">
        <v>5</v>
      </c>
      <c r="AQ20" s="33">
        <v>5</v>
      </c>
      <c r="AR20" s="33">
        <v>5</v>
      </c>
      <c r="AS20" s="33">
        <v>5</v>
      </c>
      <c r="AT20" s="33">
        <v>5</v>
      </c>
      <c r="AU20" s="33">
        <v>5</v>
      </c>
      <c r="AV20" s="33">
        <v>5</v>
      </c>
      <c r="AW20" s="33">
        <v>5</v>
      </c>
      <c r="AX20" s="33">
        <v>5</v>
      </c>
      <c r="AY20" s="33">
        <v>5</v>
      </c>
      <c r="AZ20" s="33">
        <v>5</v>
      </c>
      <c r="BA20" s="33">
        <v>5</v>
      </c>
      <c r="BB20" s="33">
        <v>5</v>
      </c>
      <c r="BC20" s="33">
        <v>5</v>
      </c>
      <c r="BD20" s="33">
        <v>5</v>
      </c>
      <c r="BE20" s="33">
        <v>5</v>
      </c>
      <c r="BF20" s="33">
        <v>5</v>
      </c>
      <c r="BG20" s="33">
        <v>5</v>
      </c>
      <c r="BH20" s="33">
        <v>5</v>
      </c>
      <c r="BI20" s="33">
        <v>5</v>
      </c>
      <c r="BJ20" s="33">
        <v>5</v>
      </c>
      <c r="BK20" s="33">
        <v>5</v>
      </c>
    </row>
    <row r="21" spans="2:63" x14ac:dyDescent="0.25">
      <c r="B21" s="38" t="s">
        <v>225</v>
      </c>
      <c r="D21" s="33">
        <v>5</v>
      </c>
      <c r="E21" s="33">
        <v>5</v>
      </c>
      <c r="F21" s="33">
        <v>5</v>
      </c>
      <c r="G21" s="33">
        <v>5</v>
      </c>
      <c r="H21" s="33">
        <v>5</v>
      </c>
      <c r="I21" s="33">
        <v>5</v>
      </c>
      <c r="J21" s="33">
        <v>5</v>
      </c>
      <c r="K21" s="33">
        <v>5</v>
      </c>
      <c r="L21" s="33">
        <v>5</v>
      </c>
      <c r="M21" s="33">
        <v>5</v>
      </c>
      <c r="N21" s="33">
        <v>5</v>
      </c>
      <c r="O21" s="33">
        <v>5</v>
      </c>
      <c r="P21" s="33">
        <v>5</v>
      </c>
      <c r="Q21" s="33">
        <v>5</v>
      </c>
      <c r="R21" s="33">
        <v>5</v>
      </c>
      <c r="S21" s="33">
        <v>5</v>
      </c>
      <c r="T21" s="33">
        <v>5</v>
      </c>
      <c r="U21" s="33">
        <v>5</v>
      </c>
      <c r="V21" s="33">
        <v>5</v>
      </c>
      <c r="W21" s="33">
        <v>5</v>
      </c>
      <c r="X21" s="33">
        <v>5</v>
      </c>
      <c r="Y21" s="33">
        <v>5</v>
      </c>
      <c r="Z21" s="33">
        <v>5</v>
      </c>
      <c r="AA21" s="33">
        <v>5</v>
      </c>
      <c r="AB21" s="33">
        <v>5</v>
      </c>
      <c r="AC21" s="33">
        <v>5</v>
      </c>
      <c r="AD21" s="33">
        <v>5</v>
      </c>
      <c r="AE21" s="33">
        <v>5</v>
      </c>
      <c r="AF21" s="33">
        <v>5</v>
      </c>
      <c r="AG21" s="33">
        <v>5</v>
      </c>
      <c r="AH21" s="33">
        <v>5</v>
      </c>
      <c r="AI21" s="33">
        <v>5</v>
      </c>
      <c r="AJ21" s="33">
        <v>5</v>
      </c>
      <c r="AK21" s="33">
        <v>5</v>
      </c>
      <c r="AL21" s="33">
        <v>5</v>
      </c>
      <c r="AM21" s="33">
        <v>5</v>
      </c>
      <c r="AN21" s="33">
        <v>5</v>
      </c>
      <c r="AO21" s="33">
        <v>5</v>
      </c>
      <c r="AP21" s="33">
        <v>5</v>
      </c>
      <c r="AQ21" s="33">
        <v>5</v>
      </c>
      <c r="AR21" s="33">
        <v>5</v>
      </c>
      <c r="AS21" s="33">
        <v>5</v>
      </c>
      <c r="AT21" s="33">
        <v>5</v>
      </c>
      <c r="AU21" s="33">
        <v>5</v>
      </c>
      <c r="AV21" s="33">
        <v>5</v>
      </c>
      <c r="AW21" s="33">
        <v>5</v>
      </c>
      <c r="AX21" s="33">
        <v>5</v>
      </c>
      <c r="AY21" s="33">
        <v>5</v>
      </c>
      <c r="AZ21" s="33">
        <v>5</v>
      </c>
      <c r="BA21" s="33">
        <v>5</v>
      </c>
      <c r="BB21" s="33">
        <v>5</v>
      </c>
      <c r="BC21" s="33">
        <v>5</v>
      </c>
      <c r="BD21" s="33">
        <v>5</v>
      </c>
      <c r="BE21" s="33">
        <v>5</v>
      </c>
      <c r="BF21" s="33">
        <v>5</v>
      </c>
      <c r="BG21" s="33">
        <v>5</v>
      </c>
      <c r="BH21" s="33">
        <v>5</v>
      </c>
      <c r="BI21" s="33">
        <v>5</v>
      </c>
      <c r="BJ21" s="33">
        <v>5</v>
      </c>
      <c r="BK21" s="33">
        <v>5</v>
      </c>
    </row>
    <row r="22" spans="2:63" x14ac:dyDescent="0.25">
      <c r="B22" s="38" t="s">
        <v>226</v>
      </c>
      <c r="D22" s="33">
        <v>5</v>
      </c>
      <c r="E22" s="33">
        <v>5</v>
      </c>
      <c r="F22" s="33">
        <v>5</v>
      </c>
      <c r="G22" s="33">
        <v>5</v>
      </c>
      <c r="H22" s="33">
        <v>5</v>
      </c>
      <c r="I22" s="33">
        <v>5</v>
      </c>
      <c r="J22" s="33">
        <v>5</v>
      </c>
      <c r="K22" s="33">
        <v>5</v>
      </c>
      <c r="L22" s="33">
        <v>5</v>
      </c>
      <c r="M22" s="33">
        <v>5</v>
      </c>
      <c r="N22" s="33">
        <v>5</v>
      </c>
      <c r="O22" s="33">
        <v>5</v>
      </c>
      <c r="P22" s="33">
        <v>5</v>
      </c>
      <c r="Q22" s="33">
        <v>5</v>
      </c>
      <c r="R22" s="33">
        <v>5</v>
      </c>
      <c r="S22" s="33">
        <v>5</v>
      </c>
      <c r="T22" s="33">
        <v>5</v>
      </c>
      <c r="U22" s="33">
        <v>5</v>
      </c>
      <c r="V22" s="33">
        <v>5</v>
      </c>
      <c r="W22" s="33">
        <v>5</v>
      </c>
      <c r="X22" s="33">
        <v>5</v>
      </c>
      <c r="Y22" s="33">
        <v>5</v>
      </c>
      <c r="Z22" s="33">
        <v>5</v>
      </c>
      <c r="AA22" s="33">
        <v>5</v>
      </c>
      <c r="AB22" s="33">
        <v>5</v>
      </c>
      <c r="AC22" s="33">
        <v>5</v>
      </c>
      <c r="AD22" s="33">
        <v>5</v>
      </c>
      <c r="AE22" s="33">
        <v>5</v>
      </c>
      <c r="AF22" s="33">
        <v>5</v>
      </c>
      <c r="AG22" s="33">
        <v>5</v>
      </c>
      <c r="AH22" s="33">
        <v>5</v>
      </c>
      <c r="AI22" s="33">
        <v>5</v>
      </c>
      <c r="AJ22" s="33">
        <v>5</v>
      </c>
      <c r="AK22" s="33">
        <v>5</v>
      </c>
      <c r="AL22" s="33">
        <v>5</v>
      </c>
      <c r="AM22" s="33">
        <v>5</v>
      </c>
      <c r="AN22" s="33">
        <v>5</v>
      </c>
      <c r="AO22" s="33">
        <v>5</v>
      </c>
      <c r="AP22" s="33">
        <v>5</v>
      </c>
      <c r="AQ22" s="33">
        <v>5</v>
      </c>
      <c r="AR22" s="33">
        <v>5</v>
      </c>
      <c r="AS22" s="33">
        <v>5</v>
      </c>
      <c r="AT22" s="33">
        <v>5</v>
      </c>
      <c r="AU22" s="33">
        <v>5</v>
      </c>
      <c r="AV22" s="33">
        <v>5</v>
      </c>
      <c r="AW22" s="33">
        <v>5</v>
      </c>
      <c r="AX22" s="33">
        <v>5</v>
      </c>
      <c r="AY22" s="33">
        <v>5</v>
      </c>
      <c r="AZ22" s="33">
        <v>5</v>
      </c>
      <c r="BA22" s="33">
        <v>5</v>
      </c>
      <c r="BB22" s="33">
        <v>5</v>
      </c>
      <c r="BC22" s="33">
        <v>5</v>
      </c>
      <c r="BD22" s="33">
        <v>5</v>
      </c>
      <c r="BE22" s="33">
        <v>5</v>
      </c>
      <c r="BF22" s="33">
        <v>5</v>
      </c>
      <c r="BG22" s="33">
        <v>5</v>
      </c>
      <c r="BH22" s="33">
        <v>5</v>
      </c>
      <c r="BI22" s="33">
        <v>5</v>
      </c>
      <c r="BJ22" s="33">
        <v>5</v>
      </c>
      <c r="BK22" s="33">
        <v>5</v>
      </c>
    </row>
    <row r="23" spans="2:63" x14ac:dyDescent="0.25">
      <c r="B23" s="38" t="s">
        <v>227</v>
      </c>
      <c r="D23" s="33">
        <v>5</v>
      </c>
      <c r="E23" s="33">
        <v>5</v>
      </c>
      <c r="F23" s="33">
        <v>5</v>
      </c>
      <c r="G23" s="33">
        <v>5</v>
      </c>
      <c r="H23" s="33">
        <v>5</v>
      </c>
      <c r="I23" s="33">
        <v>5</v>
      </c>
      <c r="J23" s="33">
        <v>5</v>
      </c>
      <c r="K23" s="33">
        <v>5</v>
      </c>
      <c r="L23" s="33">
        <v>5</v>
      </c>
      <c r="M23" s="33">
        <v>5</v>
      </c>
      <c r="N23" s="33">
        <v>5</v>
      </c>
      <c r="O23" s="33">
        <v>5</v>
      </c>
      <c r="P23" s="33">
        <v>5</v>
      </c>
      <c r="Q23" s="33">
        <v>5</v>
      </c>
      <c r="R23" s="33">
        <v>5</v>
      </c>
      <c r="S23" s="33">
        <v>5</v>
      </c>
      <c r="T23" s="33">
        <v>5</v>
      </c>
      <c r="U23" s="33">
        <v>5</v>
      </c>
      <c r="V23" s="33">
        <v>5</v>
      </c>
      <c r="W23" s="33">
        <v>5</v>
      </c>
      <c r="X23" s="33">
        <v>5</v>
      </c>
      <c r="Y23" s="33">
        <v>5</v>
      </c>
      <c r="Z23" s="33">
        <v>5</v>
      </c>
      <c r="AA23" s="33">
        <v>5</v>
      </c>
      <c r="AB23" s="33">
        <v>5</v>
      </c>
      <c r="AC23" s="33">
        <v>5</v>
      </c>
      <c r="AD23" s="33">
        <v>5</v>
      </c>
      <c r="AE23" s="33">
        <v>5</v>
      </c>
      <c r="AF23" s="33">
        <v>5</v>
      </c>
      <c r="AG23" s="33">
        <v>5</v>
      </c>
      <c r="AH23" s="33">
        <v>5</v>
      </c>
      <c r="AI23" s="33">
        <v>5</v>
      </c>
      <c r="AJ23" s="33">
        <v>5</v>
      </c>
      <c r="AK23" s="33">
        <v>5</v>
      </c>
      <c r="AL23" s="33">
        <v>5</v>
      </c>
      <c r="AM23" s="33">
        <v>5</v>
      </c>
      <c r="AN23" s="33">
        <v>5</v>
      </c>
      <c r="AO23" s="33">
        <v>5</v>
      </c>
      <c r="AP23" s="33">
        <v>5</v>
      </c>
      <c r="AQ23" s="33">
        <v>5</v>
      </c>
      <c r="AR23" s="33">
        <v>5</v>
      </c>
      <c r="AS23" s="33">
        <v>5</v>
      </c>
      <c r="AT23" s="33">
        <v>5</v>
      </c>
      <c r="AU23" s="33">
        <v>5</v>
      </c>
      <c r="AV23" s="33">
        <v>5</v>
      </c>
      <c r="AW23" s="33">
        <v>5</v>
      </c>
      <c r="AX23" s="33">
        <v>5</v>
      </c>
      <c r="AY23" s="33">
        <v>5</v>
      </c>
      <c r="AZ23" s="33">
        <v>5</v>
      </c>
      <c r="BA23" s="33">
        <v>5</v>
      </c>
      <c r="BB23" s="33">
        <v>5</v>
      </c>
      <c r="BC23" s="33">
        <v>5</v>
      </c>
      <c r="BD23" s="33">
        <v>5</v>
      </c>
      <c r="BE23" s="33">
        <v>5</v>
      </c>
      <c r="BF23" s="33">
        <v>5</v>
      </c>
      <c r="BG23" s="33">
        <v>5</v>
      </c>
      <c r="BH23" s="33">
        <v>5</v>
      </c>
      <c r="BI23" s="33">
        <v>5</v>
      </c>
      <c r="BJ23" s="33">
        <v>5</v>
      </c>
      <c r="BK23" s="33">
        <v>5</v>
      </c>
    </row>
    <row r="25" spans="2:63" x14ac:dyDescent="0.25">
      <c r="B25" s="39" t="s">
        <v>228</v>
      </c>
      <c r="C25" s="26"/>
      <c r="D25" s="26" t="str">
        <f>+D3</f>
        <v>A1 m1</v>
      </c>
      <c r="E25" s="26" t="str">
        <f t="shared" ref="E25:AM25" si="0">+E3</f>
        <v>A1 m2</v>
      </c>
      <c r="F25" s="26" t="str">
        <f t="shared" si="0"/>
        <v>A1 m3</v>
      </c>
      <c r="G25" s="26" t="str">
        <f t="shared" si="0"/>
        <v>A1 m4</v>
      </c>
      <c r="H25" s="26" t="str">
        <f t="shared" si="0"/>
        <v>A1 m5</v>
      </c>
      <c r="I25" s="26" t="str">
        <f t="shared" si="0"/>
        <v>A1 m6</v>
      </c>
      <c r="J25" s="26" t="str">
        <f t="shared" si="0"/>
        <v>A1 m7</v>
      </c>
      <c r="K25" s="26" t="str">
        <f t="shared" si="0"/>
        <v>A1 m8</v>
      </c>
      <c r="L25" s="26" t="str">
        <f t="shared" si="0"/>
        <v>A1 m9</v>
      </c>
      <c r="M25" s="26" t="str">
        <f t="shared" si="0"/>
        <v>A1 m10</v>
      </c>
      <c r="N25" s="26" t="str">
        <f t="shared" si="0"/>
        <v>A1 m11</v>
      </c>
      <c r="O25" s="26" t="str">
        <f t="shared" si="0"/>
        <v>A1 m12</v>
      </c>
      <c r="P25" s="26" t="str">
        <f t="shared" si="0"/>
        <v>A2 m1</v>
      </c>
      <c r="Q25" s="26" t="str">
        <f t="shared" si="0"/>
        <v>A2 m2</v>
      </c>
      <c r="R25" s="26" t="str">
        <f t="shared" si="0"/>
        <v>A2 m3</v>
      </c>
      <c r="S25" s="26" t="str">
        <f t="shared" si="0"/>
        <v>A2 m4</v>
      </c>
      <c r="T25" s="26" t="str">
        <f t="shared" si="0"/>
        <v>A2 m5</v>
      </c>
      <c r="U25" s="26" t="str">
        <f t="shared" si="0"/>
        <v>A2 m6</v>
      </c>
      <c r="V25" s="26" t="str">
        <f t="shared" si="0"/>
        <v>A2 m7</v>
      </c>
      <c r="W25" s="26" t="str">
        <f t="shared" si="0"/>
        <v>A2 m8</v>
      </c>
      <c r="X25" s="26" t="str">
        <f t="shared" si="0"/>
        <v>A2 m9</v>
      </c>
      <c r="Y25" s="26" t="str">
        <f t="shared" si="0"/>
        <v>A2 m10</v>
      </c>
      <c r="Z25" s="26" t="str">
        <f t="shared" si="0"/>
        <v>A2 m11</v>
      </c>
      <c r="AA25" s="26" t="str">
        <f t="shared" si="0"/>
        <v>A2 m12</v>
      </c>
      <c r="AB25" s="26" t="str">
        <f t="shared" si="0"/>
        <v>A3 m1</v>
      </c>
      <c r="AC25" s="26" t="str">
        <f t="shared" si="0"/>
        <v>A3 m2</v>
      </c>
      <c r="AD25" s="26" t="str">
        <f t="shared" si="0"/>
        <v>A3 m3</v>
      </c>
      <c r="AE25" s="26" t="str">
        <f t="shared" si="0"/>
        <v>A3 m4</v>
      </c>
      <c r="AF25" s="26" t="str">
        <f t="shared" si="0"/>
        <v>A3 m5</v>
      </c>
      <c r="AG25" s="26" t="str">
        <f t="shared" si="0"/>
        <v>A3 m6</v>
      </c>
      <c r="AH25" s="26" t="str">
        <f t="shared" si="0"/>
        <v>A3 m7</v>
      </c>
      <c r="AI25" s="26" t="str">
        <f t="shared" si="0"/>
        <v>A3 m8</v>
      </c>
      <c r="AJ25" s="26" t="str">
        <f t="shared" si="0"/>
        <v>A3 m9</v>
      </c>
      <c r="AK25" s="26" t="str">
        <f t="shared" si="0"/>
        <v>A3 m10</v>
      </c>
      <c r="AL25" s="26" t="str">
        <f t="shared" si="0"/>
        <v>A3 m11</v>
      </c>
      <c r="AM25" s="26" t="str">
        <f t="shared" si="0"/>
        <v>A3 m12</v>
      </c>
      <c r="AN25" s="26" t="str">
        <f t="shared" ref="AN25:BK25" si="1">+AN3</f>
        <v>A4 m1</v>
      </c>
      <c r="AO25" s="26" t="str">
        <f t="shared" si="1"/>
        <v>A4 m2</v>
      </c>
      <c r="AP25" s="26" t="str">
        <f t="shared" si="1"/>
        <v>A4 m3</v>
      </c>
      <c r="AQ25" s="26" t="str">
        <f t="shared" si="1"/>
        <v>A4 m4</v>
      </c>
      <c r="AR25" s="26" t="str">
        <f t="shared" si="1"/>
        <v>A4 m5</v>
      </c>
      <c r="AS25" s="26" t="str">
        <f t="shared" si="1"/>
        <v>A4 m6</v>
      </c>
      <c r="AT25" s="26" t="str">
        <f t="shared" si="1"/>
        <v>A4 m7</v>
      </c>
      <c r="AU25" s="26" t="str">
        <f t="shared" si="1"/>
        <v>A4 m8</v>
      </c>
      <c r="AV25" s="26" t="str">
        <f t="shared" si="1"/>
        <v>A4 m9</v>
      </c>
      <c r="AW25" s="26" t="str">
        <f t="shared" si="1"/>
        <v>A4 m10</v>
      </c>
      <c r="AX25" s="26" t="str">
        <f t="shared" si="1"/>
        <v>A4 m11</v>
      </c>
      <c r="AY25" s="26" t="str">
        <f t="shared" si="1"/>
        <v>A4 m12</v>
      </c>
      <c r="AZ25" s="26" t="str">
        <f t="shared" si="1"/>
        <v>A5 m1</v>
      </c>
      <c r="BA25" s="26" t="str">
        <f t="shared" si="1"/>
        <v>A5 m2</v>
      </c>
      <c r="BB25" s="26" t="str">
        <f t="shared" si="1"/>
        <v>A5 m3</v>
      </c>
      <c r="BC25" s="26" t="str">
        <f t="shared" si="1"/>
        <v>A5 m4</v>
      </c>
      <c r="BD25" s="26" t="str">
        <f t="shared" si="1"/>
        <v>A5 m5</v>
      </c>
      <c r="BE25" s="26" t="str">
        <f t="shared" si="1"/>
        <v>A5 m6</v>
      </c>
      <c r="BF25" s="26" t="str">
        <f t="shared" si="1"/>
        <v>A5 m7</v>
      </c>
      <c r="BG25" s="26" t="str">
        <f t="shared" si="1"/>
        <v>A5 m8</v>
      </c>
      <c r="BH25" s="26" t="str">
        <f t="shared" si="1"/>
        <v>A5 m9</v>
      </c>
      <c r="BI25" s="26" t="str">
        <f t="shared" si="1"/>
        <v>A5 m10</v>
      </c>
      <c r="BJ25" s="26" t="str">
        <f t="shared" si="1"/>
        <v>A5 m11</v>
      </c>
      <c r="BK25" s="26" t="str">
        <f t="shared" si="1"/>
        <v>A5 m12</v>
      </c>
    </row>
    <row r="26" spans="2:63" x14ac:dyDescent="0.25">
      <c r="B26" t="str">
        <f>+B4</f>
        <v>Prodotto 1</v>
      </c>
      <c r="D26" s="40">
        <v>5000</v>
      </c>
      <c r="E26" s="40">
        <v>5000</v>
      </c>
      <c r="F26" s="40">
        <v>5000</v>
      </c>
      <c r="G26" s="40">
        <v>5000</v>
      </c>
      <c r="H26" s="40">
        <v>5000</v>
      </c>
      <c r="I26" s="40">
        <v>5000</v>
      </c>
      <c r="J26" s="40">
        <v>5000</v>
      </c>
      <c r="K26" s="40">
        <v>5000</v>
      </c>
      <c r="L26" s="40">
        <v>5000</v>
      </c>
      <c r="M26" s="40">
        <v>5000</v>
      </c>
      <c r="N26" s="40">
        <v>5000</v>
      </c>
      <c r="O26" s="40">
        <v>5000</v>
      </c>
      <c r="P26" s="40">
        <v>5000</v>
      </c>
      <c r="Q26" s="40">
        <v>5000</v>
      </c>
      <c r="R26" s="40">
        <v>5000</v>
      </c>
      <c r="S26" s="40">
        <v>5000</v>
      </c>
      <c r="T26" s="40">
        <v>5000</v>
      </c>
      <c r="U26" s="40">
        <v>5000</v>
      </c>
      <c r="V26" s="40">
        <v>5000</v>
      </c>
      <c r="W26" s="40">
        <v>5000</v>
      </c>
      <c r="X26" s="40">
        <v>5000</v>
      </c>
      <c r="Y26" s="40">
        <v>5000</v>
      </c>
      <c r="Z26" s="40">
        <v>5000</v>
      </c>
      <c r="AA26" s="40">
        <v>5000</v>
      </c>
      <c r="AB26" s="40">
        <v>5000</v>
      </c>
      <c r="AC26" s="40">
        <v>5000</v>
      </c>
      <c r="AD26" s="40">
        <v>5000</v>
      </c>
      <c r="AE26" s="40">
        <v>5000</v>
      </c>
      <c r="AF26" s="40">
        <v>5000</v>
      </c>
      <c r="AG26" s="40">
        <v>5000</v>
      </c>
      <c r="AH26" s="40">
        <v>5000</v>
      </c>
      <c r="AI26" s="40">
        <v>5000</v>
      </c>
      <c r="AJ26" s="40">
        <v>5000</v>
      </c>
      <c r="AK26" s="40">
        <v>5000</v>
      </c>
      <c r="AL26" s="40">
        <v>5000</v>
      </c>
      <c r="AM26" s="40">
        <v>5000</v>
      </c>
      <c r="AN26" s="40">
        <v>5000</v>
      </c>
      <c r="AO26" s="40">
        <v>5000</v>
      </c>
      <c r="AP26" s="40">
        <v>5000</v>
      </c>
      <c r="AQ26" s="40">
        <v>5000</v>
      </c>
      <c r="AR26" s="40">
        <v>5000</v>
      </c>
      <c r="AS26" s="40">
        <v>5000</v>
      </c>
      <c r="AT26" s="40">
        <v>5000</v>
      </c>
      <c r="AU26" s="40">
        <v>5000</v>
      </c>
      <c r="AV26" s="40">
        <v>5000</v>
      </c>
      <c r="AW26" s="40">
        <v>5000</v>
      </c>
      <c r="AX26" s="40">
        <v>5000</v>
      </c>
      <c r="AY26" s="40">
        <v>5000</v>
      </c>
      <c r="AZ26" s="40">
        <v>5000</v>
      </c>
      <c r="BA26" s="40">
        <v>5000</v>
      </c>
      <c r="BB26" s="40">
        <v>5000</v>
      </c>
      <c r="BC26" s="40">
        <v>5000</v>
      </c>
      <c r="BD26" s="40">
        <v>5000</v>
      </c>
      <c r="BE26" s="40">
        <v>5000</v>
      </c>
      <c r="BF26" s="40">
        <v>5000</v>
      </c>
      <c r="BG26" s="40">
        <v>5000</v>
      </c>
      <c r="BH26" s="40">
        <v>5000</v>
      </c>
      <c r="BI26" s="40">
        <v>5000</v>
      </c>
      <c r="BJ26" s="40">
        <v>5000</v>
      </c>
      <c r="BK26" s="40">
        <v>5000</v>
      </c>
    </row>
    <row r="27" spans="2:63" x14ac:dyDescent="0.25">
      <c r="B27" t="str">
        <f t="shared" ref="B27:B45" si="2">+B5</f>
        <v>Prodotto 2</v>
      </c>
      <c r="D27" s="40">
        <v>3000</v>
      </c>
      <c r="E27" s="40">
        <v>3000</v>
      </c>
      <c r="F27" s="40">
        <v>3000</v>
      </c>
      <c r="G27" s="40">
        <v>3000</v>
      </c>
      <c r="H27" s="40">
        <v>3000</v>
      </c>
      <c r="I27" s="40">
        <v>3000</v>
      </c>
      <c r="J27" s="40">
        <v>3000</v>
      </c>
      <c r="K27" s="40">
        <v>3000</v>
      </c>
      <c r="L27" s="40">
        <v>3000</v>
      </c>
      <c r="M27" s="40">
        <v>3000</v>
      </c>
      <c r="N27" s="40">
        <v>3000</v>
      </c>
      <c r="O27" s="40">
        <v>3000</v>
      </c>
      <c r="P27" s="40">
        <v>3000</v>
      </c>
      <c r="Q27" s="40">
        <v>3000</v>
      </c>
      <c r="R27" s="40">
        <v>3000</v>
      </c>
      <c r="S27" s="40">
        <v>3000</v>
      </c>
      <c r="T27" s="40">
        <v>3000</v>
      </c>
      <c r="U27" s="40">
        <v>3000</v>
      </c>
      <c r="V27" s="40">
        <v>3000</v>
      </c>
      <c r="W27" s="40">
        <v>3000</v>
      </c>
      <c r="X27" s="40">
        <v>3000</v>
      </c>
      <c r="Y27" s="40">
        <v>3000</v>
      </c>
      <c r="Z27" s="40">
        <v>3000</v>
      </c>
      <c r="AA27" s="40">
        <v>3000</v>
      </c>
      <c r="AB27" s="40">
        <v>3000</v>
      </c>
      <c r="AC27" s="40">
        <v>3000</v>
      </c>
      <c r="AD27" s="40">
        <v>3000</v>
      </c>
      <c r="AE27" s="40">
        <v>3000</v>
      </c>
      <c r="AF27" s="40">
        <v>3000</v>
      </c>
      <c r="AG27" s="40">
        <v>3000</v>
      </c>
      <c r="AH27" s="40">
        <v>3000</v>
      </c>
      <c r="AI27" s="40">
        <v>3000</v>
      </c>
      <c r="AJ27" s="40">
        <v>3000</v>
      </c>
      <c r="AK27" s="40">
        <v>3000</v>
      </c>
      <c r="AL27" s="40">
        <v>3000</v>
      </c>
      <c r="AM27" s="40">
        <v>3000</v>
      </c>
      <c r="AN27" s="40">
        <v>3000</v>
      </c>
      <c r="AO27" s="40">
        <v>3000</v>
      </c>
      <c r="AP27" s="40">
        <v>3000</v>
      </c>
      <c r="AQ27" s="40">
        <v>3000</v>
      </c>
      <c r="AR27" s="40">
        <v>3000</v>
      </c>
      <c r="AS27" s="40">
        <v>3000</v>
      </c>
      <c r="AT27" s="40">
        <v>3000</v>
      </c>
      <c r="AU27" s="40">
        <v>3000</v>
      </c>
      <c r="AV27" s="40">
        <v>3000</v>
      </c>
      <c r="AW27" s="40">
        <v>3000</v>
      </c>
      <c r="AX27" s="40">
        <v>3000</v>
      </c>
      <c r="AY27" s="40">
        <v>3000</v>
      </c>
      <c r="AZ27" s="40">
        <v>3000</v>
      </c>
      <c r="BA27" s="40">
        <v>3000</v>
      </c>
      <c r="BB27" s="40">
        <v>3000</v>
      </c>
      <c r="BC27" s="40">
        <v>3000</v>
      </c>
      <c r="BD27" s="40">
        <v>3000</v>
      </c>
      <c r="BE27" s="40">
        <v>3000</v>
      </c>
      <c r="BF27" s="40">
        <v>3000</v>
      </c>
      <c r="BG27" s="40">
        <v>3000</v>
      </c>
      <c r="BH27" s="40">
        <v>3000</v>
      </c>
      <c r="BI27" s="40">
        <v>3000</v>
      </c>
      <c r="BJ27" s="40">
        <v>3000</v>
      </c>
      <c r="BK27" s="40">
        <v>3000</v>
      </c>
    </row>
    <row r="28" spans="2:63" x14ac:dyDescent="0.25">
      <c r="B28" t="str">
        <f t="shared" si="2"/>
        <v>Prodotto 3</v>
      </c>
      <c r="D28" s="40">
        <v>7000</v>
      </c>
      <c r="E28" s="40">
        <v>7000</v>
      </c>
      <c r="F28" s="40">
        <v>7000</v>
      </c>
      <c r="G28" s="40">
        <v>7000</v>
      </c>
      <c r="H28" s="40">
        <v>7000</v>
      </c>
      <c r="I28" s="40">
        <v>7000</v>
      </c>
      <c r="J28" s="40">
        <v>7000</v>
      </c>
      <c r="K28" s="40">
        <v>7000</v>
      </c>
      <c r="L28" s="40">
        <v>7000</v>
      </c>
      <c r="M28" s="40">
        <v>7000</v>
      </c>
      <c r="N28" s="40">
        <v>7000</v>
      </c>
      <c r="O28" s="40">
        <v>7000</v>
      </c>
      <c r="P28" s="40">
        <v>7000</v>
      </c>
      <c r="Q28" s="40">
        <v>7000</v>
      </c>
      <c r="R28" s="40">
        <v>7000</v>
      </c>
      <c r="S28" s="40">
        <v>7000</v>
      </c>
      <c r="T28" s="40">
        <v>7000</v>
      </c>
      <c r="U28" s="40">
        <v>7000</v>
      </c>
      <c r="V28" s="40">
        <v>7000</v>
      </c>
      <c r="W28" s="40">
        <v>7000</v>
      </c>
      <c r="X28" s="40">
        <v>7000</v>
      </c>
      <c r="Y28" s="40">
        <v>7000</v>
      </c>
      <c r="Z28" s="40">
        <v>7000</v>
      </c>
      <c r="AA28" s="40">
        <v>7000</v>
      </c>
      <c r="AB28" s="40">
        <v>7000</v>
      </c>
      <c r="AC28" s="40">
        <v>7000</v>
      </c>
      <c r="AD28" s="40">
        <v>7000</v>
      </c>
      <c r="AE28" s="40">
        <v>7000</v>
      </c>
      <c r="AF28" s="40">
        <v>7000</v>
      </c>
      <c r="AG28" s="40">
        <v>7000</v>
      </c>
      <c r="AH28" s="40">
        <v>7000</v>
      </c>
      <c r="AI28" s="40">
        <v>7000</v>
      </c>
      <c r="AJ28" s="40">
        <v>7000</v>
      </c>
      <c r="AK28" s="40">
        <v>7000</v>
      </c>
      <c r="AL28" s="40">
        <v>7000</v>
      </c>
      <c r="AM28" s="40">
        <v>7000</v>
      </c>
      <c r="AN28" s="40">
        <v>7000</v>
      </c>
      <c r="AO28" s="40">
        <v>7000</v>
      </c>
      <c r="AP28" s="40">
        <v>7000</v>
      </c>
      <c r="AQ28" s="40">
        <v>7000</v>
      </c>
      <c r="AR28" s="40">
        <v>7000</v>
      </c>
      <c r="AS28" s="40">
        <v>7000</v>
      </c>
      <c r="AT28" s="40">
        <v>7000</v>
      </c>
      <c r="AU28" s="40">
        <v>7000</v>
      </c>
      <c r="AV28" s="40">
        <v>7000</v>
      </c>
      <c r="AW28" s="40">
        <v>7000</v>
      </c>
      <c r="AX28" s="40">
        <v>7000</v>
      </c>
      <c r="AY28" s="40">
        <v>7000</v>
      </c>
      <c r="AZ28" s="40">
        <v>7000</v>
      </c>
      <c r="BA28" s="40">
        <v>7000</v>
      </c>
      <c r="BB28" s="40">
        <v>7000</v>
      </c>
      <c r="BC28" s="40">
        <v>7000</v>
      </c>
      <c r="BD28" s="40">
        <v>7000</v>
      </c>
      <c r="BE28" s="40">
        <v>7000</v>
      </c>
      <c r="BF28" s="40">
        <v>7000</v>
      </c>
      <c r="BG28" s="40">
        <v>7000</v>
      </c>
      <c r="BH28" s="40">
        <v>7000</v>
      </c>
      <c r="BI28" s="40">
        <v>7000</v>
      </c>
      <c r="BJ28" s="40">
        <v>7000</v>
      </c>
      <c r="BK28" s="40">
        <v>7000</v>
      </c>
    </row>
    <row r="29" spans="2:63" x14ac:dyDescent="0.25">
      <c r="B29" t="str">
        <f t="shared" si="2"/>
        <v>Prodotto 4</v>
      </c>
      <c r="D29" s="40">
        <v>2000</v>
      </c>
      <c r="E29" s="40">
        <v>2000</v>
      </c>
      <c r="F29" s="40">
        <v>2000</v>
      </c>
      <c r="G29" s="40">
        <v>2000</v>
      </c>
      <c r="H29" s="40">
        <v>2000</v>
      </c>
      <c r="I29" s="40">
        <v>2000</v>
      </c>
      <c r="J29" s="40">
        <v>2000</v>
      </c>
      <c r="K29" s="40">
        <v>2000</v>
      </c>
      <c r="L29" s="40">
        <v>2000</v>
      </c>
      <c r="M29" s="40">
        <v>2000</v>
      </c>
      <c r="N29" s="40">
        <v>2000</v>
      </c>
      <c r="O29" s="40">
        <v>2000</v>
      </c>
      <c r="P29" s="40">
        <v>2000</v>
      </c>
      <c r="Q29" s="40">
        <v>2000</v>
      </c>
      <c r="R29" s="40">
        <v>2000</v>
      </c>
      <c r="S29" s="40">
        <v>2000</v>
      </c>
      <c r="T29" s="40">
        <v>2000</v>
      </c>
      <c r="U29" s="40">
        <v>2000</v>
      </c>
      <c r="V29" s="40">
        <v>2000</v>
      </c>
      <c r="W29" s="40">
        <v>2000</v>
      </c>
      <c r="X29" s="40">
        <v>2000</v>
      </c>
      <c r="Y29" s="40">
        <v>2000</v>
      </c>
      <c r="Z29" s="40">
        <v>2000</v>
      </c>
      <c r="AA29" s="40">
        <v>2000</v>
      </c>
      <c r="AB29" s="40">
        <v>2000</v>
      </c>
      <c r="AC29" s="40">
        <v>2000</v>
      </c>
      <c r="AD29" s="40">
        <v>2000</v>
      </c>
      <c r="AE29" s="40">
        <v>2000</v>
      </c>
      <c r="AF29" s="40">
        <v>2000</v>
      </c>
      <c r="AG29" s="40">
        <v>2000</v>
      </c>
      <c r="AH29" s="40">
        <v>2000</v>
      </c>
      <c r="AI29" s="40">
        <v>2000</v>
      </c>
      <c r="AJ29" s="40">
        <v>2000</v>
      </c>
      <c r="AK29" s="40">
        <v>2000</v>
      </c>
      <c r="AL29" s="40">
        <v>2000</v>
      </c>
      <c r="AM29" s="40">
        <v>2000</v>
      </c>
      <c r="AN29" s="40">
        <v>2000</v>
      </c>
      <c r="AO29" s="40">
        <v>2000</v>
      </c>
      <c r="AP29" s="40">
        <v>2000</v>
      </c>
      <c r="AQ29" s="40">
        <v>2000</v>
      </c>
      <c r="AR29" s="40">
        <v>2000</v>
      </c>
      <c r="AS29" s="40">
        <v>2000</v>
      </c>
      <c r="AT29" s="40">
        <v>2000</v>
      </c>
      <c r="AU29" s="40">
        <v>2000</v>
      </c>
      <c r="AV29" s="40">
        <v>2000</v>
      </c>
      <c r="AW29" s="40">
        <v>2000</v>
      </c>
      <c r="AX29" s="40">
        <v>2000</v>
      </c>
      <c r="AY29" s="40">
        <v>2000</v>
      </c>
      <c r="AZ29" s="40">
        <v>2000</v>
      </c>
      <c r="BA29" s="40">
        <v>2000</v>
      </c>
      <c r="BB29" s="40">
        <v>2000</v>
      </c>
      <c r="BC29" s="40">
        <v>2000</v>
      </c>
      <c r="BD29" s="40">
        <v>2000</v>
      </c>
      <c r="BE29" s="40">
        <v>2000</v>
      </c>
      <c r="BF29" s="40">
        <v>2000</v>
      </c>
      <c r="BG29" s="40">
        <v>2000</v>
      </c>
      <c r="BH29" s="40">
        <v>2000</v>
      </c>
      <c r="BI29" s="40">
        <v>2000</v>
      </c>
      <c r="BJ29" s="40">
        <v>2000</v>
      </c>
      <c r="BK29" s="40">
        <v>2000</v>
      </c>
    </row>
    <row r="30" spans="2:63" x14ac:dyDescent="0.25">
      <c r="B30" t="str">
        <f t="shared" si="2"/>
        <v>Prodotto 5</v>
      </c>
      <c r="D30" s="40">
        <v>500</v>
      </c>
      <c r="E30" s="40">
        <v>500</v>
      </c>
      <c r="F30" s="40">
        <v>500</v>
      </c>
      <c r="G30" s="40">
        <v>500</v>
      </c>
      <c r="H30" s="40">
        <v>500</v>
      </c>
      <c r="I30" s="40">
        <v>500</v>
      </c>
      <c r="J30" s="40">
        <v>500</v>
      </c>
      <c r="K30" s="40">
        <v>500</v>
      </c>
      <c r="L30" s="40">
        <v>500</v>
      </c>
      <c r="M30" s="40">
        <v>500</v>
      </c>
      <c r="N30" s="40">
        <v>500</v>
      </c>
      <c r="O30" s="40">
        <v>500</v>
      </c>
      <c r="P30" s="40">
        <v>500</v>
      </c>
      <c r="Q30" s="40">
        <v>500</v>
      </c>
      <c r="R30" s="40">
        <v>500</v>
      </c>
      <c r="S30" s="40">
        <v>500</v>
      </c>
      <c r="T30" s="40">
        <v>500</v>
      </c>
      <c r="U30" s="40">
        <v>500</v>
      </c>
      <c r="V30" s="40">
        <v>500</v>
      </c>
      <c r="W30" s="40">
        <v>500</v>
      </c>
      <c r="X30" s="40">
        <v>500</v>
      </c>
      <c r="Y30" s="40">
        <v>500</v>
      </c>
      <c r="Z30" s="40">
        <v>500</v>
      </c>
      <c r="AA30" s="40">
        <v>500</v>
      </c>
      <c r="AB30" s="40">
        <v>500</v>
      </c>
      <c r="AC30" s="40">
        <v>500</v>
      </c>
      <c r="AD30" s="40">
        <v>500</v>
      </c>
      <c r="AE30" s="40">
        <v>500</v>
      </c>
      <c r="AF30" s="40">
        <v>500</v>
      </c>
      <c r="AG30" s="40">
        <v>500</v>
      </c>
      <c r="AH30" s="40">
        <v>500</v>
      </c>
      <c r="AI30" s="40">
        <v>500</v>
      </c>
      <c r="AJ30" s="40">
        <v>500</v>
      </c>
      <c r="AK30" s="40">
        <v>500</v>
      </c>
      <c r="AL30" s="40">
        <v>500</v>
      </c>
      <c r="AM30" s="40">
        <v>500</v>
      </c>
      <c r="AN30" s="40">
        <v>500</v>
      </c>
      <c r="AO30" s="40">
        <v>500</v>
      </c>
      <c r="AP30" s="40">
        <v>500</v>
      </c>
      <c r="AQ30" s="40">
        <v>500</v>
      </c>
      <c r="AR30" s="40">
        <v>500</v>
      </c>
      <c r="AS30" s="40">
        <v>500</v>
      </c>
      <c r="AT30" s="40">
        <v>500</v>
      </c>
      <c r="AU30" s="40">
        <v>500</v>
      </c>
      <c r="AV30" s="40">
        <v>500</v>
      </c>
      <c r="AW30" s="40">
        <v>500</v>
      </c>
      <c r="AX30" s="40">
        <v>500</v>
      </c>
      <c r="AY30" s="40">
        <v>500</v>
      </c>
      <c r="AZ30" s="40">
        <v>500</v>
      </c>
      <c r="BA30" s="40">
        <v>500</v>
      </c>
      <c r="BB30" s="40">
        <v>500</v>
      </c>
      <c r="BC30" s="40">
        <v>500</v>
      </c>
      <c r="BD30" s="40">
        <v>500</v>
      </c>
      <c r="BE30" s="40">
        <v>500</v>
      </c>
      <c r="BF30" s="40">
        <v>500</v>
      </c>
      <c r="BG30" s="40">
        <v>500</v>
      </c>
      <c r="BH30" s="40">
        <v>500</v>
      </c>
      <c r="BI30" s="40">
        <v>500</v>
      </c>
      <c r="BJ30" s="40">
        <v>500</v>
      </c>
      <c r="BK30" s="40">
        <v>500</v>
      </c>
    </row>
    <row r="31" spans="2:63" x14ac:dyDescent="0.25">
      <c r="B31" t="str">
        <f t="shared" si="2"/>
        <v>Prodotto 6</v>
      </c>
      <c r="D31" s="40">
        <v>6000</v>
      </c>
      <c r="E31" s="40">
        <v>6000</v>
      </c>
      <c r="F31" s="40">
        <v>6000</v>
      </c>
      <c r="G31" s="40">
        <v>6000</v>
      </c>
      <c r="H31" s="40">
        <v>6000</v>
      </c>
      <c r="I31" s="40">
        <v>6000</v>
      </c>
      <c r="J31" s="40">
        <v>6000</v>
      </c>
      <c r="K31" s="40">
        <v>6000</v>
      </c>
      <c r="L31" s="40">
        <v>6000</v>
      </c>
      <c r="M31" s="40">
        <v>6000</v>
      </c>
      <c r="N31" s="40">
        <v>6000</v>
      </c>
      <c r="O31" s="40">
        <v>6000</v>
      </c>
      <c r="P31" s="40">
        <v>6000</v>
      </c>
      <c r="Q31" s="40">
        <v>6000</v>
      </c>
      <c r="R31" s="40">
        <v>6000</v>
      </c>
      <c r="S31" s="40">
        <v>6000</v>
      </c>
      <c r="T31" s="40">
        <v>6000</v>
      </c>
      <c r="U31" s="40">
        <v>6000</v>
      </c>
      <c r="V31" s="40">
        <v>6000</v>
      </c>
      <c r="W31" s="40">
        <v>6000</v>
      </c>
      <c r="X31" s="40">
        <v>6000</v>
      </c>
      <c r="Y31" s="40">
        <v>6000</v>
      </c>
      <c r="Z31" s="40">
        <v>6000</v>
      </c>
      <c r="AA31" s="40">
        <v>6000</v>
      </c>
      <c r="AB31" s="40">
        <v>6000</v>
      </c>
      <c r="AC31" s="40">
        <v>6000</v>
      </c>
      <c r="AD31" s="40">
        <v>6000</v>
      </c>
      <c r="AE31" s="40">
        <v>6000</v>
      </c>
      <c r="AF31" s="40">
        <v>6000</v>
      </c>
      <c r="AG31" s="40">
        <v>6000</v>
      </c>
      <c r="AH31" s="40">
        <v>6000</v>
      </c>
      <c r="AI31" s="40">
        <v>6000</v>
      </c>
      <c r="AJ31" s="40">
        <v>6000</v>
      </c>
      <c r="AK31" s="40">
        <v>6000</v>
      </c>
      <c r="AL31" s="40">
        <v>6000</v>
      </c>
      <c r="AM31" s="40">
        <v>6000</v>
      </c>
      <c r="AN31" s="40">
        <v>6000</v>
      </c>
      <c r="AO31" s="40">
        <v>6000</v>
      </c>
      <c r="AP31" s="40">
        <v>6000</v>
      </c>
      <c r="AQ31" s="40">
        <v>6000</v>
      </c>
      <c r="AR31" s="40">
        <v>6000</v>
      </c>
      <c r="AS31" s="40">
        <v>6000</v>
      </c>
      <c r="AT31" s="40">
        <v>6000</v>
      </c>
      <c r="AU31" s="40">
        <v>6000</v>
      </c>
      <c r="AV31" s="40">
        <v>6000</v>
      </c>
      <c r="AW31" s="40">
        <v>6000</v>
      </c>
      <c r="AX31" s="40">
        <v>6000</v>
      </c>
      <c r="AY31" s="40">
        <v>6000</v>
      </c>
      <c r="AZ31" s="40">
        <v>6000</v>
      </c>
      <c r="BA31" s="40">
        <v>6000</v>
      </c>
      <c r="BB31" s="40">
        <v>6000</v>
      </c>
      <c r="BC31" s="40">
        <v>6000</v>
      </c>
      <c r="BD31" s="40">
        <v>6000</v>
      </c>
      <c r="BE31" s="40">
        <v>6000</v>
      </c>
      <c r="BF31" s="40">
        <v>6000</v>
      </c>
      <c r="BG31" s="40">
        <v>6000</v>
      </c>
      <c r="BH31" s="40">
        <v>6000</v>
      </c>
      <c r="BI31" s="40">
        <v>6000</v>
      </c>
      <c r="BJ31" s="40">
        <v>6000</v>
      </c>
      <c r="BK31" s="40">
        <v>6000</v>
      </c>
    </row>
    <row r="32" spans="2:63" x14ac:dyDescent="0.25">
      <c r="B32" t="str">
        <f t="shared" si="2"/>
        <v>Prodotto 7</v>
      </c>
      <c r="D32" s="40">
        <v>4000</v>
      </c>
      <c r="E32" s="40">
        <v>4000</v>
      </c>
      <c r="F32" s="40">
        <v>4000</v>
      </c>
      <c r="G32" s="40">
        <v>4000</v>
      </c>
      <c r="H32" s="40">
        <v>4000</v>
      </c>
      <c r="I32" s="40">
        <v>4000</v>
      </c>
      <c r="J32" s="40">
        <v>4000</v>
      </c>
      <c r="K32" s="40">
        <v>4000</v>
      </c>
      <c r="L32" s="40">
        <v>4000</v>
      </c>
      <c r="M32" s="40">
        <v>4000</v>
      </c>
      <c r="N32" s="40">
        <v>4000</v>
      </c>
      <c r="O32" s="40">
        <v>4000</v>
      </c>
      <c r="P32" s="40">
        <v>4000</v>
      </c>
      <c r="Q32" s="40">
        <v>4000</v>
      </c>
      <c r="R32" s="40">
        <v>4000</v>
      </c>
      <c r="S32" s="40">
        <v>4000</v>
      </c>
      <c r="T32" s="40">
        <v>4000</v>
      </c>
      <c r="U32" s="40">
        <v>4000</v>
      </c>
      <c r="V32" s="40">
        <v>4000</v>
      </c>
      <c r="W32" s="40">
        <v>4000</v>
      </c>
      <c r="X32" s="40">
        <v>4000</v>
      </c>
      <c r="Y32" s="40">
        <v>4000</v>
      </c>
      <c r="Z32" s="40">
        <v>4000</v>
      </c>
      <c r="AA32" s="40">
        <v>4000</v>
      </c>
      <c r="AB32" s="40">
        <v>4000</v>
      </c>
      <c r="AC32" s="40">
        <v>4000</v>
      </c>
      <c r="AD32" s="40">
        <v>4000</v>
      </c>
      <c r="AE32" s="40">
        <v>4000</v>
      </c>
      <c r="AF32" s="40">
        <v>4000</v>
      </c>
      <c r="AG32" s="40">
        <v>4000</v>
      </c>
      <c r="AH32" s="40">
        <v>4000</v>
      </c>
      <c r="AI32" s="40">
        <v>4000</v>
      </c>
      <c r="AJ32" s="40">
        <v>4000</v>
      </c>
      <c r="AK32" s="40">
        <v>4000</v>
      </c>
      <c r="AL32" s="40">
        <v>4000</v>
      </c>
      <c r="AM32" s="40">
        <v>4000</v>
      </c>
      <c r="AN32" s="40">
        <v>4000</v>
      </c>
      <c r="AO32" s="40">
        <v>4000</v>
      </c>
      <c r="AP32" s="40">
        <v>4000</v>
      </c>
      <c r="AQ32" s="40">
        <v>4000</v>
      </c>
      <c r="AR32" s="40">
        <v>4000</v>
      </c>
      <c r="AS32" s="40">
        <v>4000</v>
      </c>
      <c r="AT32" s="40">
        <v>4000</v>
      </c>
      <c r="AU32" s="40">
        <v>4000</v>
      </c>
      <c r="AV32" s="40">
        <v>4000</v>
      </c>
      <c r="AW32" s="40">
        <v>4000</v>
      </c>
      <c r="AX32" s="40">
        <v>4000</v>
      </c>
      <c r="AY32" s="40">
        <v>4000</v>
      </c>
      <c r="AZ32" s="40">
        <v>4000</v>
      </c>
      <c r="BA32" s="40">
        <v>4000</v>
      </c>
      <c r="BB32" s="40">
        <v>4000</v>
      </c>
      <c r="BC32" s="40">
        <v>4000</v>
      </c>
      <c r="BD32" s="40">
        <v>4000</v>
      </c>
      <c r="BE32" s="40">
        <v>4000</v>
      </c>
      <c r="BF32" s="40">
        <v>4000</v>
      </c>
      <c r="BG32" s="40">
        <v>4000</v>
      </c>
      <c r="BH32" s="40">
        <v>4000</v>
      </c>
      <c r="BI32" s="40">
        <v>4000</v>
      </c>
      <c r="BJ32" s="40">
        <v>4000</v>
      </c>
      <c r="BK32" s="40">
        <v>4000</v>
      </c>
    </row>
    <row r="33" spans="2:63" x14ac:dyDescent="0.25">
      <c r="B33" t="str">
        <f t="shared" si="2"/>
        <v>Prodotto 8</v>
      </c>
      <c r="D33" s="40">
        <v>2000</v>
      </c>
      <c r="E33" s="40">
        <v>2000</v>
      </c>
      <c r="F33" s="40">
        <v>2000</v>
      </c>
      <c r="G33" s="40">
        <v>2000</v>
      </c>
      <c r="H33" s="40">
        <v>2000</v>
      </c>
      <c r="I33" s="40">
        <v>2000</v>
      </c>
      <c r="J33" s="40">
        <v>2000</v>
      </c>
      <c r="K33" s="40">
        <v>2000</v>
      </c>
      <c r="L33" s="40">
        <v>2000</v>
      </c>
      <c r="M33" s="40">
        <v>2000</v>
      </c>
      <c r="N33" s="40">
        <v>2000</v>
      </c>
      <c r="O33" s="40">
        <v>2000</v>
      </c>
      <c r="P33" s="40">
        <v>2000</v>
      </c>
      <c r="Q33" s="40">
        <v>2000</v>
      </c>
      <c r="R33" s="40">
        <v>2000</v>
      </c>
      <c r="S33" s="40">
        <v>2000</v>
      </c>
      <c r="T33" s="40">
        <v>2000</v>
      </c>
      <c r="U33" s="40">
        <v>2000</v>
      </c>
      <c r="V33" s="40">
        <v>2000</v>
      </c>
      <c r="W33" s="40">
        <v>2000</v>
      </c>
      <c r="X33" s="40">
        <v>2000</v>
      </c>
      <c r="Y33" s="40">
        <v>2000</v>
      </c>
      <c r="Z33" s="40">
        <v>2000</v>
      </c>
      <c r="AA33" s="40">
        <v>2000</v>
      </c>
      <c r="AB33" s="40">
        <v>2000</v>
      </c>
      <c r="AC33" s="40">
        <v>2000</v>
      </c>
      <c r="AD33" s="40">
        <v>2000</v>
      </c>
      <c r="AE33" s="40">
        <v>2000</v>
      </c>
      <c r="AF33" s="40">
        <v>2000</v>
      </c>
      <c r="AG33" s="40">
        <v>2000</v>
      </c>
      <c r="AH33" s="40">
        <v>2000</v>
      </c>
      <c r="AI33" s="40">
        <v>2000</v>
      </c>
      <c r="AJ33" s="40">
        <v>2000</v>
      </c>
      <c r="AK33" s="40">
        <v>2000</v>
      </c>
      <c r="AL33" s="40">
        <v>2000</v>
      </c>
      <c r="AM33" s="40">
        <v>2000</v>
      </c>
      <c r="AN33" s="40">
        <v>2000</v>
      </c>
      <c r="AO33" s="40">
        <v>2000</v>
      </c>
      <c r="AP33" s="40">
        <v>2000</v>
      </c>
      <c r="AQ33" s="40">
        <v>2000</v>
      </c>
      <c r="AR33" s="40">
        <v>2000</v>
      </c>
      <c r="AS33" s="40">
        <v>2000</v>
      </c>
      <c r="AT33" s="40">
        <v>2000</v>
      </c>
      <c r="AU33" s="40">
        <v>2000</v>
      </c>
      <c r="AV33" s="40">
        <v>2000</v>
      </c>
      <c r="AW33" s="40">
        <v>2000</v>
      </c>
      <c r="AX33" s="40">
        <v>2000</v>
      </c>
      <c r="AY33" s="40">
        <v>2000</v>
      </c>
      <c r="AZ33" s="40">
        <v>2000</v>
      </c>
      <c r="BA33" s="40">
        <v>2000</v>
      </c>
      <c r="BB33" s="40">
        <v>2000</v>
      </c>
      <c r="BC33" s="40">
        <v>2000</v>
      </c>
      <c r="BD33" s="40">
        <v>2000</v>
      </c>
      <c r="BE33" s="40">
        <v>2000</v>
      </c>
      <c r="BF33" s="40">
        <v>2000</v>
      </c>
      <c r="BG33" s="40">
        <v>2000</v>
      </c>
      <c r="BH33" s="40">
        <v>2000</v>
      </c>
      <c r="BI33" s="40">
        <v>2000</v>
      </c>
      <c r="BJ33" s="40">
        <v>2000</v>
      </c>
      <c r="BK33" s="40">
        <v>2000</v>
      </c>
    </row>
    <row r="34" spans="2:63" x14ac:dyDescent="0.25">
      <c r="B34" t="str">
        <f t="shared" si="2"/>
        <v>Prodotto 9</v>
      </c>
      <c r="D34" s="40">
        <v>500</v>
      </c>
      <c r="E34" s="40">
        <v>500</v>
      </c>
      <c r="F34" s="40">
        <v>500</v>
      </c>
      <c r="G34" s="40">
        <v>500</v>
      </c>
      <c r="H34" s="40">
        <v>500</v>
      </c>
      <c r="I34" s="40">
        <v>500</v>
      </c>
      <c r="J34" s="40">
        <v>500</v>
      </c>
      <c r="K34" s="40">
        <v>500</v>
      </c>
      <c r="L34" s="40">
        <v>500</v>
      </c>
      <c r="M34" s="40">
        <v>500</v>
      </c>
      <c r="N34" s="40">
        <v>500</v>
      </c>
      <c r="O34" s="40">
        <v>500</v>
      </c>
      <c r="P34" s="40">
        <v>500</v>
      </c>
      <c r="Q34" s="40">
        <v>500</v>
      </c>
      <c r="R34" s="40">
        <v>500</v>
      </c>
      <c r="S34" s="40">
        <v>500</v>
      </c>
      <c r="T34" s="40">
        <v>500</v>
      </c>
      <c r="U34" s="40">
        <v>500</v>
      </c>
      <c r="V34" s="40">
        <v>500</v>
      </c>
      <c r="W34" s="40">
        <v>500</v>
      </c>
      <c r="X34" s="40">
        <v>500</v>
      </c>
      <c r="Y34" s="40">
        <v>500</v>
      </c>
      <c r="Z34" s="40">
        <v>500</v>
      </c>
      <c r="AA34" s="40">
        <v>500</v>
      </c>
      <c r="AB34" s="40">
        <v>500</v>
      </c>
      <c r="AC34" s="40">
        <v>500</v>
      </c>
      <c r="AD34" s="40">
        <v>500</v>
      </c>
      <c r="AE34" s="40">
        <v>500</v>
      </c>
      <c r="AF34" s="40">
        <v>500</v>
      </c>
      <c r="AG34" s="40">
        <v>500</v>
      </c>
      <c r="AH34" s="40">
        <v>500</v>
      </c>
      <c r="AI34" s="40">
        <v>500</v>
      </c>
      <c r="AJ34" s="40">
        <v>500</v>
      </c>
      <c r="AK34" s="40">
        <v>500</v>
      </c>
      <c r="AL34" s="40">
        <v>500</v>
      </c>
      <c r="AM34" s="40">
        <v>500</v>
      </c>
      <c r="AN34" s="40">
        <v>500</v>
      </c>
      <c r="AO34" s="40">
        <v>500</v>
      </c>
      <c r="AP34" s="40">
        <v>500</v>
      </c>
      <c r="AQ34" s="40">
        <v>500</v>
      </c>
      <c r="AR34" s="40">
        <v>500</v>
      </c>
      <c r="AS34" s="40">
        <v>500</v>
      </c>
      <c r="AT34" s="40">
        <v>500</v>
      </c>
      <c r="AU34" s="40">
        <v>500</v>
      </c>
      <c r="AV34" s="40">
        <v>500</v>
      </c>
      <c r="AW34" s="40">
        <v>500</v>
      </c>
      <c r="AX34" s="40">
        <v>500</v>
      </c>
      <c r="AY34" s="40">
        <v>500</v>
      </c>
      <c r="AZ34" s="40">
        <v>500</v>
      </c>
      <c r="BA34" s="40">
        <v>500</v>
      </c>
      <c r="BB34" s="40">
        <v>500</v>
      </c>
      <c r="BC34" s="40">
        <v>500</v>
      </c>
      <c r="BD34" s="40">
        <v>500</v>
      </c>
      <c r="BE34" s="40">
        <v>500</v>
      </c>
      <c r="BF34" s="40">
        <v>500</v>
      </c>
      <c r="BG34" s="40">
        <v>500</v>
      </c>
      <c r="BH34" s="40">
        <v>500</v>
      </c>
      <c r="BI34" s="40">
        <v>500</v>
      </c>
      <c r="BJ34" s="40">
        <v>500</v>
      </c>
      <c r="BK34" s="40">
        <v>500</v>
      </c>
    </row>
    <row r="35" spans="2:63" x14ac:dyDescent="0.25">
      <c r="B35" t="str">
        <f t="shared" si="2"/>
        <v>Prodotto 10</v>
      </c>
      <c r="D35" s="40">
        <v>6000</v>
      </c>
      <c r="E35" s="40">
        <v>6000</v>
      </c>
      <c r="F35" s="40">
        <v>6000</v>
      </c>
      <c r="G35" s="40">
        <v>6000</v>
      </c>
      <c r="H35" s="40">
        <v>6000</v>
      </c>
      <c r="I35" s="40">
        <v>6000</v>
      </c>
      <c r="J35" s="40">
        <v>6000</v>
      </c>
      <c r="K35" s="40">
        <v>6000</v>
      </c>
      <c r="L35" s="40">
        <v>6000</v>
      </c>
      <c r="M35" s="40">
        <v>6000</v>
      </c>
      <c r="N35" s="40">
        <v>6000</v>
      </c>
      <c r="O35" s="40">
        <v>6000</v>
      </c>
      <c r="P35" s="40">
        <v>6000</v>
      </c>
      <c r="Q35" s="40">
        <v>6000</v>
      </c>
      <c r="R35" s="40">
        <v>6000</v>
      </c>
      <c r="S35" s="40">
        <v>6000</v>
      </c>
      <c r="T35" s="40">
        <v>6000</v>
      </c>
      <c r="U35" s="40">
        <v>6000</v>
      </c>
      <c r="V35" s="40">
        <v>6000</v>
      </c>
      <c r="W35" s="40">
        <v>6000</v>
      </c>
      <c r="X35" s="40">
        <v>6000</v>
      </c>
      <c r="Y35" s="40">
        <v>6000</v>
      </c>
      <c r="Z35" s="40">
        <v>6000</v>
      </c>
      <c r="AA35" s="40">
        <v>6000</v>
      </c>
      <c r="AB35" s="40">
        <v>6000</v>
      </c>
      <c r="AC35" s="40">
        <v>6000</v>
      </c>
      <c r="AD35" s="40">
        <v>6000</v>
      </c>
      <c r="AE35" s="40">
        <v>6000</v>
      </c>
      <c r="AF35" s="40">
        <v>6000</v>
      </c>
      <c r="AG35" s="40">
        <v>6000</v>
      </c>
      <c r="AH35" s="40">
        <v>6000</v>
      </c>
      <c r="AI35" s="40">
        <v>6000</v>
      </c>
      <c r="AJ35" s="40">
        <v>6000</v>
      </c>
      <c r="AK35" s="40">
        <v>6000</v>
      </c>
      <c r="AL35" s="40">
        <v>6000</v>
      </c>
      <c r="AM35" s="40">
        <v>6000</v>
      </c>
      <c r="AN35" s="40">
        <v>6000</v>
      </c>
      <c r="AO35" s="40">
        <v>6000</v>
      </c>
      <c r="AP35" s="40">
        <v>6000</v>
      </c>
      <c r="AQ35" s="40">
        <v>6000</v>
      </c>
      <c r="AR35" s="40">
        <v>6000</v>
      </c>
      <c r="AS35" s="40">
        <v>6000</v>
      </c>
      <c r="AT35" s="40">
        <v>6000</v>
      </c>
      <c r="AU35" s="40">
        <v>6000</v>
      </c>
      <c r="AV35" s="40">
        <v>6000</v>
      </c>
      <c r="AW35" s="40">
        <v>6000</v>
      </c>
      <c r="AX35" s="40">
        <v>6000</v>
      </c>
      <c r="AY35" s="40">
        <v>6000</v>
      </c>
      <c r="AZ35" s="40">
        <v>6000</v>
      </c>
      <c r="BA35" s="40">
        <v>6000</v>
      </c>
      <c r="BB35" s="40">
        <v>6000</v>
      </c>
      <c r="BC35" s="40">
        <v>6000</v>
      </c>
      <c r="BD35" s="40">
        <v>6000</v>
      </c>
      <c r="BE35" s="40">
        <v>6000</v>
      </c>
      <c r="BF35" s="40">
        <v>6000</v>
      </c>
      <c r="BG35" s="40">
        <v>6000</v>
      </c>
      <c r="BH35" s="40">
        <v>6000</v>
      </c>
      <c r="BI35" s="40">
        <v>6000</v>
      </c>
      <c r="BJ35" s="40">
        <v>6000</v>
      </c>
      <c r="BK35" s="40">
        <v>6000</v>
      </c>
    </row>
    <row r="36" spans="2:63" x14ac:dyDescent="0.25">
      <c r="B36" t="str">
        <f t="shared" si="2"/>
        <v>Prodotto 11</v>
      </c>
      <c r="D36" s="40">
        <v>4000</v>
      </c>
      <c r="E36" s="40">
        <v>4000</v>
      </c>
      <c r="F36" s="40">
        <v>4000</v>
      </c>
      <c r="G36" s="40">
        <v>4000</v>
      </c>
      <c r="H36" s="40">
        <v>4000</v>
      </c>
      <c r="I36" s="40">
        <v>4000</v>
      </c>
      <c r="J36" s="40">
        <v>4000</v>
      </c>
      <c r="K36" s="40">
        <v>4000</v>
      </c>
      <c r="L36" s="40">
        <v>4000</v>
      </c>
      <c r="M36" s="40">
        <v>4000</v>
      </c>
      <c r="N36" s="40">
        <v>4000</v>
      </c>
      <c r="O36" s="40">
        <v>4000</v>
      </c>
      <c r="P36" s="40">
        <v>4000</v>
      </c>
      <c r="Q36" s="40">
        <v>4000</v>
      </c>
      <c r="R36" s="40">
        <v>4000</v>
      </c>
      <c r="S36" s="40">
        <v>4000</v>
      </c>
      <c r="T36" s="40">
        <v>4000</v>
      </c>
      <c r="U36" s="40">
        <v>4000</v>
      </c>
      <c r="V36" s="40">
        <v>4000</v>
      </c>
      <c r="W36" s="40">
        <v>4000</v>
      </c>
      <c r="X36" s="40">
        <v>4000</v>
      </c>
      <c r="Y36" s="40">
        <v>4000</v>
      </c>
      <c r="Z36" s="40">
        <v>4000</v>
      </c>
      <c r="AA36" s="40">
        <v>4000</v>
      </c>
      <c r="AB36" s="40">
        <v>4000</v>
      </c>
      <c r="AC36" s="40">
        <v>4000</v>
      </c>
      <c r="AD36" s="40">
        <v>4000</v>
      </c>
      <c r="AE36" s="40">
        <v>4000</v>
      </c>
      <c r="AF36" s="40">
        <v>4000</v>
      </c>
      <c r="AG36" s="40">
        <v>4000</v>
      </c>
      <c r="AH36" s="40">
        <v>4000</v>
      </c>
      <c r="AI36" s="40">
        <v>4000</v>
      </c>
      <c r="AJ36" s="40">
        <v>4000</v>
      </c>
      <c r="AK36" s="40">
        <v>4000</v>
      </c>
      <c r="AL36" s="40">
        <v>4000</v>
      </c>
      <c r="AM36" s="40">
        <v>4000</v>
      </c>
      <c r="AN36" s="40">
        <v>4000</v>
      </c>
      <c r="AO36" s="40">
        <v>4000</v>
      </c>
      <c r="AP36" s="40">
        <v>4000</v>
      </c>
      <c r="AQ36" s="40">
        <v>4000</v>
      </c>
      <c r="AR36" s="40">
        <v>4000</v>
      </c>
      <c r="AS36" s="40">
        <v>4000</v>
      </c>
      <c r="AT36" s="40">
        <v>4000</v>
      </c>
      <c r="AU36" s="40">
        <v>4000</v>
      </c>
      <c r="AV36" s="40">
        <v>4000</v>
      </c>
      <c r="AW36" s="40">
        <v>4000</v>
      </c>
      <c r="AX36" s="40">
        <v>4000</v>
      </c>
      <c r="AY36" s="40">
        <v>4000</v>
      </c>
      <c r="AZ36" s="40">
        <v>4000</v>
      </c>
      <c r="BA36" s="40">
        <v>4000</v>
      </c>
      <c r="BB36" s="40">
        <v>4000</v>
      </c>
      <c r="BC36" s="40">
        <v>4000</v>
      </c>
      <c r="BD36" s="40">
        <v>4000</v>
      </c>
      <c r="BE36" s="40">
        <v>4000</v>
      </c>
      <c r="BF36" s="40">
        <v>4000</v>
      </c>
      <c r="BG36" s="40">
        <v>4000</v>
      </c>
      <c r="BH36" s="40">
        <v>4000</v>
      </c>
      <c r="BI36" s="40">
        <v>4000</v>
      </c>
      <c r="BJ36" s="40">
        <v>4000</v>
      </c>
      <c r="BK36" s="40">
        <v>4000</v>
      </c>
    </row>
    <row r="37" spans="2:63" x14ac:dyDescent="0.25">
      <c r="B37" t="str">
        <f t="shared" si="2"/>
        <v>Prodotto 12</v>
      </c>
      <c r="D37" s="40">
        <v>2000</v>
      </c>
      <c r="E37" s="40">
        <v>2000</v>
      </c>
      <c r="F37" s="40">
        <v>2000</v>
      </c>
      <c r="G37" s="40">
        <v>2000</v>
      </c>
      <c r="H37" s="40">
        <v>2000</v>
      </c>
      <c r="I37" s="40">
        <v>2000</v>
      </c>
      <c r="J37" s="40">
        <v>2000</v>
      </c>
      <c r="K37" s="40">
        <v>2000</v>
      </c>
      <c r="L37" s="40">
        <v>2000</v>
      </c>
      <c r="M37" s="40">
        <v>2000</v>
      </c>
      <c r="N37" s="40">
        <v>2000</v>
      </c>
      <c r="O37" s="40">
        <v>2000</v>
      </c>
      <c r="P37" s="40">
        <v>2000</v>
      </c>
      <c r="Q37" s="40">
        <v>2000</v>
      </c>
      <c r="R37" s="40">
        <v>2000</v>
      </c>
      <c r="S37" s="40">
        <v>2000</v>
      </c>
      <c r="T37" s="40">
        <v>2000</v>
      </c>
      <c r="U37" s="40">
        <v>2000</v>
      </c>
      <c r="V37" s="40">
        <v>2000</v>
      </c>
      <c r="W37" s="40">
        <v>2000</v>
      </c>
      <c r="X37" s="40">
        <v>2000</v>
      </c>
      <c r="Y37" s="40">
        <v>2000</v>
      </c>
      <c r="Z37" s="40">
        <v>2000</v>
      </c>
      <c r="AA37" s="40">
        <v>2000</v>
      </c>
      <c r="AB37" s="40">
        <v>2000</v>
      </c>
      <c r="AC37" s="40">
        <v>2000</v>
      </c>
      <c r="AD37" s="40">
        <v>2000</v>
      </c>
      <c r="AE37" s="40">
        <v>2000</v>
      </c>
      <c r="AF37" s="40">
        <v>2000</v>
      </c>
      <c r="AG37" s="40">
        <v>2000</v>
      </c>
      <c r="AH37" s="40">
        <v>2000</v>
      </c>
      <c r="AI37" s="40">
        <v>2000</v>
      </c>
      <c r="AJ37" s="40">
        <v>2000</v>
      </c>
      <c r="AK37" s="40">
        <v>2000</v>
      </c>
      <c r="AL37" s="40">
        <v>2000</v>
      </c>
      <c r="AM37" s="40">
        <v>2000</v>
      </c>
      <c r="AN37" s="40">
        <v>2000</v>
      </c>
      <c r="AO37" s="40">
        <v>2000</v>
      </c>
      <c r="AP37" s="40">
        <v>2000</v>
      </c>
      <c r="AQ37" s="40">
        <v>2000</v>
      </c>
      <c r="AR37" s="40">
        <v>2000</v>
      </c>
      <c r="AS37" s="40">
        <v>2000</v>
      </c>
      <c r="AT37" s="40">
        <v>2000</v>
      </c>
      <c r="AU37" s="40">
        <v>2000</v>
      </c>
      <c r="AV37" s="40">
        <v>2000</v>
      </c>
      <c r="AW37" s="40">
        <v>2000</v>
      </c>
      <c r="AX37" s="40">
        <v>2000</v>
      </c>
      <c r="AY37" s="40">
        <v>2000</v>
      </c>
      <c r="AZ37" s="40">
        <v>2000</v>
      </c>
      <c r="BA37" s="40">
        <v>2000</v>
      </c>
      <c r="BB37" s="40">
        <v>2000</v>
      </c>
      <c r="BC37" s="40">
        <v>2000</v>
      </c>
      <c r="BD37" s="40">
        <v>2000</v>
      </c>
      <c r="BE37" s="40">
        <v>2000</v>
      </c>
      <c r="BF37" s="40">
        <v>2000</v>
      </c>
      <c r="BG37" s="40">
        <v>2000</v>
      </c>
      <c r="BH37" s="40">
        <v>2000</v>
      </c>
      <c r="BI37" s="40">
        <v>2000</v>
      </c>
      <c r="BJ37" s="40">
        <v>2000</v>
      </c>
      <c r="BK37" s="40">
        <v>2000</v>
      </c>
    </row>
    <row r="38" spans="2:63" x14ac:dyDescent="0.25">
      <c r="B38" t="str">
        <f t="shared" si="2"/>
        <v>Prodotto 13</v>
      </c>
      <c r="D38" s="40">
        <v>2000</v>
      </c>
      <c r="E38" s="40">
        <v>2000</v>
      </c>
      <c r="F38" s="40">
        <v>2000</v>
      </c>
      <c r="G38" s="40">
        <v>2000</v>
      </c>
      <c r="H38" s="40">
        <v>2000</v>
      </c>
      <c r="I38" s="40">
        <v>2000</v>
      </c>
      <c r="J38" s="40">
        <v>2000</v>
      </c>
      <c r="K38" s="40">
        <v>2000</v>
      </c>
      <c r="L38" s="40">
        <v>2000</v>
      </c>
      <c r="M38" s="40">
        <v>2000</v>
      </c>
      <c r="N38" s="40">
        <v>2000</v>
      </c>
      <c r="O38" s="40">
        <v>2000</v>
      </c>
      <c r="P38" s="40">
        <v>2000</v>
      </c>
      <c r="Q38" s="40">
        <v>2000</v>
      </c>
      <c r="R38" s="40">
        <v>2000</v>
      </c>
      <c r="S38" s="40">
        <v>2000</v>
      </c>
      <c r="T38" s="40">
        <v>2000</v>
      </c>
      <c r="U38" s="40">
        <v>2000</v>
      </c>
      <c r="V38" s="40">
        <v>2000</v>
      </c>
      <c r="W38" s="40">
        <v>2000</v>
      </c>
      <c r="X38" s="40">
        <v>2000</v>
      </c>
      <c r="Y38" s="40">
        <v>2000</v>
      </c>
      <c r="Z38" s="40">
        <v>2000</v>
      </c>
      <c r="AA38" s="40">
        <v>2000</v>
      </c>
      <c r="AB38" s="40">
        <v>2000</v>
      </c>
      <c r="AC38" s="40">
        <v>2000</v>
      </c>
      <c r="AD38" s="40">
        <v>2000</v>
      </c>
      <c r="AE38" s="40">
        <v>2000</v>
      </c>
      <c r="AF38" s="40">
        <v>2000</v>
      </c>
      <c r="AG38" s="40">
        <v>2000</v>
      </c>
      <c r="AH38" s="40">
        <v>2000</v>
      </c>
      <c r="AI38" s="40">
        <v>2000</v>
      </c>
      <c r="AJ38" s="40">
        <v>2000</v>
      </c>
      <c r="AK38" s="40">
        <v>2000</v>
      </c>
      <c r="AL38" s="40">
        <v>2000</v>
      </c>
      <c r="AM38" s="40">
        <v>2000</v>
      </c>
      <c r="AN38" s="40">
        <v>2000</v>
      </c>
      <c r="AO38" s="40">
        <v>2000</v>
      </c>
      <c r="AP38" s="40">
        <v>2000</v>
      </c>
      <c r="AQ38" s="40">
        <v>2000</v>
      </c>
      <c r="AR38" s="40">
        <v>2000</v>
      </c>
      <c r="AS38" s="40">
        <v>2000</v>
      </c>
      <c r="AT38" s="40">
        <v>2000</v>
      </c>
      <c r="AU38" s="40">
        <v>2000</v>
      </c>
      <c r="AV38" s="40">
        <v>2000</v>
      </c>
      <c r="AW38" s="40">
        <v>2000</v>
      </c>
      <c r="AX38" s="40">
        <v>2000</v>
      </c>
      <c r="AY38" s="40">
        <v>2000</v>
      </c>
      <c r="AZ38" s="40">
        <v>2000</v>
      </c>
      <c r="BA38" s="40">
        <v>2000</v>
      </c>
      <c r="BB38" s="40">
        <v>2000</v>
      </c>
      <c r="BC38" s="40">
        <v>2000</v>
      </c>
      <c r="BD38" s="40">
        <v>2000</v>
      </c>
      <c r="BE38" s="40">
        <v>2000</v>
      </c>
      <c r="BF38" s="40">
        <v>2000</v>
      </c>
      <c r="BG38" s="40">
        <v>2000</v>
      </c>
      <c r="BH38" s="40">
        <v>2000</v>
      </c>
      <c r="BI38" s="40">
        <v>2000</v>
      </c>
      <c r="BJ38" s="40">
        <v>2000</v>
      </c>
      <c r="BK38" s="40">
        <v>2000</v>
      </c>
    </row>
    <row r="39" spans="2:63" x14ac:dyDescent="0.25">
      <c r="B39" t="str">
        <f t="shared" si="2"/>
        <v>Prodotto 14</v>
      </c>
      <c r="D39" s="40">
        <v>500</v>
      </c>
      <c r="E39" s="40">
        <v>500</v>
      </c>
      <c r="F39" s="40">
        <v>500</v>
      </c>
      <c r="G39" s="40">
        <v>500</v>
      </c>
      <c r="H39" s="40">
        <v>500</v>
      </c>
      <c r="I39" s="40">
        <v>500</v>
      </c>
      <c r="J39" s="40">
        <v>500</v>
      </c>
      <c r="K39" s="40">
        <v>500</v>
      </c>
      <c r="L39" s="40">
        <v>500</v>
      </c>
      <c r="M39" s="40">
        <v>500</v>
      </c>
      <c r="N39" s="40">
        <v>500</v>
      </c>
      <c r="O39" s="40">
        <v>500</v>
      </c>
      <c r="P39" s="40">
        <v>500</v>
      </c>
      <c r="Q39" s="40">
        <v>500</v>
      </c>
      <c r="R39" s="40">
        <v>500</v>
      </c>
      <c r="S39" s="40">
        <v>500</v>
      </c>
      <c r="T39" s="40">
        <v>500</v>
      </c>
      <c r="U39" s="40">
        <v>500</v>
      </c>
      <c r="V39" s="40">
        <v>500</v>
      </c>
      <c r="W39" s="40">
        <v>500</v>
      </c>
      <c r="X39" s="40">
        <v>500</v>
      </c>
      <c r="Y39" s="40">
        <v>500</v>
      </c>
      <c r="Z39" s="40">
        <v>500</v>
      </c>
      <c r="AA39" s="40">
        <v>500</v>
      </c>
      <c r="AB39" s="40">
        <v>500</v>
      </c>
      <c r="AC39" s="40">
        <v>500</v>
      </c>
      <c r="AD39" s="40">
        <v>500</v>
      </c>
      <c r="AE39" s="40">
        <v>500</v>
      </c>
      <c r="AF39" s="40">
        <v>500</v>
      </c>
      <c r="AG39" s="40">
        <v>500</v>
      </c>
      <c r="AH39" s="40">
        <v>500</v>
      </c>
      <c r="AI39" s="40">
        <v>500</v>
      </c>
      <c r="AJ39" s="40">
        <v>500</v>
      </c>
      <c r="AK39" s="40">
        <v>500</v>
      </c>
      <c r="AL39" s="40">
        <v>500</v>
      </c>
      <c r="AM39" s="40">
        <v>500</v>
      </c>
      <c r="AN39" s="40">
        <v>500</v>
      </c>
      <c r="AO39" s="40">
        <v>500</v>
      </c>
      <c r="AP39" s="40">
        <v>500</v>
      </c>
      <c r="AQ39" s="40">
        <v>500</v>
      </c>
      <c r="AR39" s="40">
        <v>500</v>
      </c>
      <c r="AS39" s="40">
        <v>500</v>
      </c>
      <c r="AT39" s="40">
        <v>500</v>
      </c>
      <c r="AU39" s="40">
        <v>500</v>
      </c>
      <c r="AV39" s="40">
        <v>500</v>
      </c>
      <c r="AW39" s="40">
        <v>500</v>
      </c>
      <c r="AX39" s="40">
        <v>500</v>
      </c>
      <c r="AY39" s="40">
        <v>500</v>
      </c>
      <c r="AZ39" s="40">
        <v>500</v>
      </c>
      <c r="BA39" s="40">
        <v>500</v>
      </c>
      <c r="BB39" s="40">
        <v>500</v>
      </c>
      <c r="BC39" s="40">
        <v>500</v>
      </c>
      <c r="BD39" s="40">
        <v>500</v>
      </c>
      <c r="BE39" s="40">
        <v>500</v>
      </c>
      <c r="BF39" s="40">
        <v>500</v>
      </c>
      <c r="BG39" s="40">
        <v>500</v>
      </c>
      <c r="BH39" s="40">
        <v>500</v>
      </c>
      <c r="BI39" s="40">
        <v>500</v>
      </c>
      <c r="BJ39" s="40">
        <v>500</v>
      </c>
      <c r="BK39" s="40">
        <v>500</v>
      </c>
    </row>
    <row r="40" spans="2:63" x14ac:dyDescent="0.25">
      <c r="B40" t="str">
        <f t="shared" si="2"/>
        <v>Prodotto 15</v>
      </c>
      <c r="D40" s="40">
        <v>500</v>
      </c>
      <c r="E40" s="40">
        <v>500</v>
      </c>
      <c r="F40" s="40">
        <v>500</v>
      </c>
      <c r="G40" s="40">
        <v>500</v>
      </c>
      <c r="H40" s="40">
        <v>500</v>
      </c>
      <c r="I40" s="40">
        <v>500</v>
      </c>
      <c r="J40" s="40">
        <v>500</v>
      </c>
      <c r="K40" s="40">
        <v>500</v>
      </c>
      <c r="L40" s="40">
        <v>500</v>
      </c>
      <c r="M40" s="40">
        <v>500</v>
      </c>
      <c r="N40" s="40">
        <v>500</v>
      </c>
      <c r="O40" s="40">
        <v>500</v>
      </c>
      <c r="P40" s="40">
        <v>500</v>
      </c>
      <c r="Q40" s="40">
        <v>500</v>
      </c>
      <c r="R40" s="40">
        <v>500</v>
      </c>
      <c r="S40" s="40">
        <v>500</v>
      </c>
      <c r="T40" s="40">
        <v>500</v>
      </c>
      <c r="U40" s="40">
        <v>500</v>
      </c>
      <c r="V40" s="40">
        <v>500</v>
      </c>
      <c r="W40" s="40">
        <v>500</v>
      </c>
      <c r="X40" s="40">
        <v>500</v>
      </c>
      <c r="Y40" s="40">
        <v>500</v>
      </c>
      <c r="Z40" s="40">
        <v>500</v>
      </c>
      <c r="AA40" s="40">
        <v>500</v>
      </c>
      <c r="AB40" s="40">
        <v>500</v>
      </c>
      <c r="AC40" s="40">
        <v>500</v>
      </c>
      <c r="AD40" s="40">
        <v>500</v>
      </c>
      <c r="AE40" s="40">
        <v>500</v>
      </c>
      <c r="AF40" s="40">
        <v>500</v>
      </c>
      <c r="AG40" s="40">
        <v>500</v>
      </c>
      <c r="AH40" s="40">
        <v>500</v>
      </c>
      <c r="AI40" s="40">
        <v>500</v>
      </c>
      <c r="AJ40" s="40">
        <v>500</v>
      </c>
      <c r="AK40" s="40">
        <v>500</v>
      </c>
      <c r="AL40" s="40">
        <v>500</v>
      </c>
      <c r="AM40" s="40">
        <v>500</v>
      </c>
      <c r="AN40" s="40">
        <v>500</v>
      </c>
      <c r="AO40" s="40">
        <v>500</v>
      </c>
      <c r="AP40" s="40">
        <v>500</v>
      </c>
      <c r="AQ40" s="40">
        <v>500</v>
      </c>
      <c r="AR40" s="40">
        <v>500</v>
      </c>
      <c r="AS40" s="40">
        <v>500</v>
      </c>
      <c r="AT40" s="40">
        <v>500</v>
      </c>
      <c r="AU40" s="40">
        <v>500</v>
      </c>
      <c r="AV40" s="40">
        <v>500</v>
      </c>
      <c r="AW40" s="40">
        <v>500</v>
      </c>
      <c r="AX40" s="40">
        <v>500</v>
      </c>
      <c r="AY40" s="40">
        <v>500</v>
      </c>
      <c r="AZ40" s="40">
        <v>500</v>
      </c>
      <c r="BA40" s="40">
        <v>500</v>
      </c>
      <c r="BB40" s="40">
        <v>500</v>
      </c>
      <c r="BC40" s="40">
        <v>500</v>
      </c>
      <c r="BD40" s="40">
        <v>500</v>
      </c>
      <c r="BE40" s="40">
        <v>500</v>
      </c>
      <c r="BF40" s="40">
        <v>500</v>
      </c>
      <c r="BG40" s="40">
        <v>500</v>
      </c>
      <c r="BH40" s="40">
        <v>500</v>
      </c>
      <c r="BI40" s="40">
        <v>500</v>
      </c>
      <c r="BJ40" s="40">
        <v>500</v>
      </c>
      <c r="BK40" s="40">
        <v>500</v>
      </c>
    </row>
    <row r="41" spans="2:63" x14ac:dyDescent="0.25">
      <c r="B41" t="str">
        <f t="shared" si="2"/>
        <v>Prodotto 16</v>
      </c>
      <c r="D41" s="40">
        <v>500</v>
      </c>
      <c r="E41" s="40">
        <v>500</v>
      </c>
      <c r="F41" s="40">
        <v>500</v>
      </c>
      <c r="G41" s="40">
        <v>500</v>
      </c>
      <c r="H41" s="40">
        <v>500</v>
      </c>
      <c r="I41" s="40">
        <v>500</v>
      </c>
      <c r="J41" s="40">
        <v>500</v>
      </c>
      <c r="K41" s="40">
        <v>500</v>
      </c>
      <c r="L41" s="40">
        <v>500</v>
      </c>
      <c r="M41" s="40">
        <v>500</v>
      </c>
      <c r="N41" s="40">
        <v>500</v>
      </c>
      <c r="O41" s="40">
        <v>500</v>
      </c>
      <c r="P41" s="40">
        <v>500</v>
      </c>
      <c r="Q41" s="40">
        <v>500</v>
      </c>
      <c r="R41" s="40">
        <v>500</v>
      </c>
      <c r="S41" s="40">
        <v>500</v>
      </c>
      <c r="T41" s="40">
        <v>500</v>
      </c>
      <c r="U41" s="40">
        <v>500</v>
      </c>
      <c r="V41" s="40">
        <v>500</v>
      </c>
      <c r="W41" s="40">
        <v>500</v>
      </c>
      <c r="X41" s="40">
        <v>500</v>
      </c>
      <c r="Y41" s="40">
        <v>500</v>
      </c>
      <c r="Z41" s="40">
        <v>500</v>
      </c>
      <c r="AA41" s="40">
        <v>500</v>
      </c>
      <c r="AB41" s="40">
        <v>500</v>
      </c>
      <c r="AC41" s="40">
        <v>500</v>
      </c>
      <c r="AD41" s="40">
        <v>500</v>
      </c>
      <c r="AE41" s="40">
        <v>500</v>
      </c>
      <c r="AF41" s="40">
        <v>500</v>
      </c>
      <c r="AG41" s="40">
        <v>500</v>
      </c>
      <c r="AH41" s="40">
        <v>500</v>
      </c>
      <c r="AI41" s="40">
        <v>500</v>
      </c>
      <c r="AJ41" s="40">
        <v>500</v>
      </c>
      <c r="AK41" s="40">
        <v>500</v>
      </c>
      <c r="AL41" s="40">
        <v>500</v>
      </c>
      <c r="AM41" s="40">
        <v>500</v>
      </c>
      <c r="AN41" s="40">
        <v>500</v>
      </c>
      <c r="AO41" s="40">
        <v>500</v>
      </c>
      <c r="AP41" s="40">
        <v>500</v>
      </c>
      <c r="AQ41" s="40">
        <v>500</v>
      </c>
      <c r="AR41" s="40">
        <v>500</v>
      </c>
      <c r="AS41" s="40">
        <v>500</v>
      </c>
      <c r="AT41" s="40">
        <v>500</v>
      </c>
      <c r="AU41" s="40">
        <v>500</v>
      </c>
      <c r="AV41" s="40">
        <v>500</v>
      </c>
      <c r="AW41" s="40">
        <v>500</v>
      </c>
      <c r="AX41" s="40">
        <v>500</v>
      </c>
      <c r="AY41" s="40">
        <v>500</v>
      </c>
      <c r="AZ41" s="40">
        <v>500</v>
      </c>
      <c r="BA41" s="40">
        <v>500</v>
      </c>
      <c r="BB41" s="40">
        <v>500</v>
      </c>
      <c r="BC41" s="40">
        <v>500</v>
      </c>
      <c r="BD41" s="40">
        <v>500</v>
      </c>
      <c r="BE41" s="40">
        <v>500</v>
      </c>
      <c r="BF41" s="40">
        <v>500</v>
      </c>
      <c r="BG41" s="40">
        <v>500</v>
      </c>
      <c r="BH41" s="40">
        <v>500</v>
      </c>
      <c r="BI41" s="40">
        <v>500</v>
      </c>
      <c r="BJ41" s="40">
        <v>500</v>
      </c>
      <c r="BK41" s="40">
        <v>500</v>
      </c>
    </row>
    <row r="42" spans="2:63" x14ac:dyDescent="0.25">
      <c r="B42" t="str">
        <f t="shared" si="2"/>
        <v>Prodotto 17</v>
      </c>
      <c r="D42" s="40">
        <v>500</v>
      </c>
      <c r="E42" s="40">
        <v>500</v>
      </c>
      <c r="F42" s="40">
        <v>500</v>
      </c>
      <c r="G42" s="40">
        <v>500</v>
      </c>
      <c r="H42" s="40">
        <v>500</v>
      </c>
      <c r="I42" s="40">
        <v>500</v>
      </c>
      <c r="J42" s="40">
        <v>500</v>
      </c>
      <c r="K42" s="40">
        <v>500</v>
      </c>
      <c r="L42" s="40">
        <v>500</v>
      </c>
      <c r="M42" s="40">
        <v>500</v>
      </c>
      <c r="N42" s="40">
        <v>500</v>
      </c>
      <c r="O42" s="40">
        <v>500</v>
      </c>
      <c r="P42" s="40">
        <v>500</v>
      </c>
      <c r="Q42" s="40">
        <v>500</v>
      </c>
      <c r="R42" s="40">
        <v>500</v>
      </c>
      <c r="S42" s="40">
        <v>500</v>
      </c>
      <c r="T42" s="40">
        <v>500</v>
      </c>
      <c r="U42" s="40">
        <v>500</v>
      </c>
      <c r="V42" s="40">
        <v>500</v>
      </c>
      <c r="W42" s="40">
        <v>500</v>
      </c>
      <c r="X42" s="40">
        <v>500</v>
      </c>
      <c r="Y42" s="40">
        <v>500</v>
      </c>
      <c r="Z42" s="40">
        <v>500</v>
      </c>
      <c r="AA42" s="40">
        <v>500</v>
      </c>
      <c r="AB42" s="40">
        <v>500</v>
      </c>
      <c r="AC42" s="40">
        <v>500</v>
      </c>
      <c r="AD42" s="40">
        <v>500</v>
      </c>
      <c r="AE42" s="40">
        <v>500</v>
      </c>
      <c r="AF42" s="40">
        <v>500</v>
      </c>
      <c r="AG42" s="40">
        <v>500</v>
      </c>
      <c r="AH42" s="40">
        <v>500</v>
      </c>
      <c r="AI42" s="40">
        <v>500</v>
      </c>
      <c r="AJ42" s="40">
        <v>500</v>
      </c>
      <c r="AK42" s="40">
        <v>500</v>
      </c>
      <c r="AL42" s="40">
        <v>500</v>
      </c>
      <c r="AM42" s="40">
        <v>500</v>
      </c>
      <c r="AN42" s="40">
        <v>500</v>
      </c>
      <c r="AO42" s="40">
        <v>500</v>
      </c>
      <c r="AP42" s="40">
        <v>500</v>
      </c>
      <c r="AQ42" s="40">
        <v>500</v>
      </c>
      <c r="AR42" s="40">
        <v>500</v>
      </c>
      <c r="AS42" s="40">
        <v>500</v>
      </c>
      <c r="AT42" s="40">
        <v>500</v>
      </c>
      <c r="AU42" s="40">
        <v>500</v>
      </c>
      <c r="AV42" s="40">
        <v>500</v>
      </c>
      <c r="AW42" s="40">
        <v>500</v>
      </c>
      <c r="AX42" s="40">
        <v>500</v>
      </c>
      <c r="AY42" s="40">
        <v>500</v>
      </c>
      <c r="AZ42" s="40">
        <v>500</v>
      </c>
      <c r="BA42" s="40">
        <v>500</v>
      </c>
      <c r="BB42" s="40">
        <v>500</v>
      </c>
      <c r="BC42" s="40">
        <v>500</v>
      </c>
      <c r="BD42" s="40">
        <v>500</v>
      </c>
      <c r="BE42" s="40">
        <v>500</v>
      </c>
      <c r="BF42" s="40">
        <v>500</v>
      </c>
      <c r="BG42" s="40">
        <v>500</v>
      </c>
      <c r="BH42" s="40">
        <v>500</v>
      </c>
      <c r="BI42" s="40">
        <v>500</v>
      </c>
      <c r="BJ42" s="40">
        <v>500</v>
      </c>
      <c r="BK42" s="40">
        <v>500</v>
      </c>
    </row>
    <row r="43" spans="2:63" x14ac:dyDescent="0.25">
      <c r="B43" t="str">
        <f t="shared" si="2"/>
        <v>Prodotto 18</v>
      </c>
      <c r="D43" s="40">
        <v>5000</v>
      </c>
      <c r="E43" s="40">
        <v>5000</v>
      </c>
      <c r="F43" s="40">
        <v>5000</v>
      </c>
      <c r="G43" s="40">
        <v>5000</v>
      </c>
      <c r="H43" s="40">
        <v>5000</v>
      </c>
      <c r="I43" s="40">
        <v>5000</v>
      </c>
      <c r="J43" s="40">
        <v>5000</v>
      </c>
      <c r="K43" s="40">
        <v>5000</v>
      </c>
      <c r="L43" s="40">
        <v>5000</v>
      </c>
      <c r="M43" s="40">
        <v>5000</v>
      </c>
      <c r="N43" s="40">
        <v>5000</v>
      </c>
      <c r="O43" s="40">
        <v>5000</v>
      </c>
      <c r="P43" s="40">
        <v>5000</v>
      </c>
      <c r="Q43" s="40">
        <v>5000</v>
      </c>
      <c r="R43" s="40">
        <v>5000</v>
      </c>
      <c r="S43" s="40">
        <v>5000</v>
      </c>
      <c r="T43" s="40">
        <v>5000</v>
      </c>
      <c r="U43" s="40">
        <v>5000</v>
      </c>
      <c r="V43" s="40">
        <v>5000</v>
      </c>
      <c r="W43" s="40">
        <v>5000</v>
      </c>
      <c r="X43" s="40">
        <v>5000</v>
      </c>
      <c r="Y43" s="40">
        <v>5000</v>
      </c>
      <c r="Z43" s="40">
        <v>5000</v>
      </c>
      <c r="AA43" s="40">
        <v>5000</v>
      </c>
      <c r="AB43" s="40">
        <v>5000</v>
      </c>
      <c r="AC43" s="40">
        <v>5000</v>
      </c>
      <c r="AD43" s="40">
        <v>5000</v>
      </c>
      <c r="AE43" s="40">
        <v>5000</v>
      </c>
      <c r="AF43" s="40">
        <v>5000</v>
      </c>
      <c r="AG43" s="40">
        <v>5000</v>
      </c>
      <c r="AH43" s="40">
        <v>5000</v>
      </c>
      <c r="AI43" s="40">
        <v>5000</v>
      </c>
      <c r="AJ43" s="40">
        <v>5000</v>
      </c>
      <c r="AK43" s="40">
        <v>5000</v>
      </c>
      <c r="AL43" s="40">
        <v>5000</v>
      </c>
      <c r="AM43" s="40">
        <v>5000</v>
      </c>
      <c r="AN43" s="40">
        <v>5000</v>
      </c>
      <c r="AO43" s="40">
        <v>5000</v>
      </c>
      <c r="AP43" s="40">
        <v>5000</v>
      </c>
      <c r="AQ43" s="40">
        <v>5000</v>
      </c>
      <c r="AR43" s="40">
        <v>5000</v>
      </c>
      <c r="AS43" s="40">
        <v>5000</v>
      </c>
      <c r="AT43" s="40">
        <v>5000</v>
      </c>
      <c r="AU43" s="40">
        <v>5000</v>
      </c>
      <c r="AV43" s="40">
        <v>5000</v>
      </c>
      <c r="AW43" s="40">
        <v>5000</v>
      </c>
      <c r="AX43" s="40">
        <v>5000</v>
      </c>
      <c r="AY43" s="40">
        <v>5000</v>
      </c>
      <c r="AZ43" s="40">
        <v>5000</v>
      </c>
      <c r="BA43" s="40">
        <v>5000</v>
      </c>
      <c r="BB43" s="40">
        <v>5000</v>
      </c>
      <c r="BC43" s="40">
        <v>5000</v>
      </c>
      <c r="BD43" s="40">
        <v>5000</v>
      </c>
      <c r="BE43" s="40">
        <v>5000</v>
      </c>
      <c r="BF43" s="40">
        <v>5000</v>
      </c>
      <c r="BG43" s="40">
        <v>5000</v>
      </c>
      <c r="BH43" s="40">
        <v>5000</v>
      </c>
      <c r="BI43" s="40">
        <v>5000</v>
      </c>
      <c r="BJ43" s="40">
        <v>5000</v>
      </c>
      <c r="BK43" s="40">
        <v>5000</v>
      </c>
    </row>
    <row r="44" spans="2:63" x14ac:dyDescent="0.25">
      <c r="B44" t="str">
        <f t="shared" si="2"/>
        <v>Prodotto 19</v>
      </c>
      <c r="D44" s="40">
        <v>3000</v>
      </c>
      <c r="E44" s="40">
        <v>3000</v>
      </c>
      <c r="F44" s="40">
        <v>3000</v>
      </c>
      <c r="G44" s="40">
        <v>3000</v>
      </c>
      <c r="H44" s="40">
        <v>3000</v>
      </c>
      <c r="I44" s="40">
        <v>3000</v>
      </c>
      <c r="J44" s="40">
        <v>3000</v>
      </c>
      <c r="K44" s="40">
        <v>3000</v>
      </c>
      <c r="L44" s="40">
        <v>3000</v>
      </c>
      <c r="M44" s="40">
        <v>3000</v>
      </c>
      <c r="N44" s="40">
        <v>3000</v>
      </c>
      <c r="O44" s="40">
        <v>3000</v>
      </c>
      <c r="P44" s="40">
        <v>3000</v>
      </c>
      <c r="Q44" s="40">
        <v>3000</v>
      </c>
      <c r="R44" s="40">
        <v>3000</v>
      </c>
      <c r="S44" s="40">
        <v>3000</v>
      </c>
      <c r="T44" s="40">
        <v>3000</v>
      </c>
      <c r="U44" s="40">
        <v>3000</v>
      </c>
      <c r="V44" s="40">
        <v>3000</v>
      </c>
      <c r="W44" s="40">
        <v>3000</v>
      </c>
      <c r="X44" s="40">
        <v>3000</v>
      </c>
      <c r="Y44" s="40">
        <v>3000</v>
      </c>
      <c r="Z44" s="40">
        <v>3000</v>
      </c>
      <c r="AA44" s="40">
        <v>3000</v>
      </c>
      <c r="AB44" s="40">
        <v>3000</v>
      </c>
      <c r="AC44" s="40">
        <v>3000</v>
      </c>
      <c r="AD44" s="40">
        <v>3000</v>
      </c>
      <c r="AE44" s="40">
        <v>3000</v>
      </c>
      <c r="AF44" s="40">
        <v>3000</v>
      </c>
      <c r="AG44" s="40">
        <v>3000</v>
      </c>
      <c r="AH44" s="40">
        <v>3000</v>
      </c>
      <c r="AI44" s="40">
        <v>3000</v>
      </c>
      <c r="AJ44" s="40">
        <v>3000</v>
      </c>
      <c r="AK44" s="40">
        <v>3000</v>
      </c>
      <c r="AL44" s="40">
        <v>3000</v>
      </c>
      <c r="AM44" s="40">
        <v>3000</v>
      </c>
      <c r="AN44" s="40">
        <v>3000</v>
      </c>
      <c r="AO44" s="40">
        <v>3000</v>
      </c>
      <c r="AP44" s="40">
        <v>3000</v>
      </c>
      <c r="AQ44" s="40">
        <v>3000</v>
      </c>
      <c r="AR44" s="40">
        <v>3000</v>
      </c>
      <c r="AS44" s="40">
        <v>3000</v>
      </c>
      <c r="AT44" s="40">
        <v>3000</v>
      </c>
      <c r="AU44" s="40">
        <v>3000</v>
      </c>
      <c r="AV44" s="40">
        <v>3000</v>
      </c>
      <c r="AW44" s="40">
        <v>3000</v>
      </c>
      <c r="AX44" s="40">
        <v>3000</v>
      </c>
      <c r="AY44" s="40">
        <v>3000</v>
      </c>
      <c r="AZ44" s="40">
        <v>3000</v>
      </c>
      <c r="BA44" s="40">
        <v>3000</v>
      </c>
      <c r="BB44" s="40">
        <v>3000</v>
      </c>
      <c r="BC44" s="40">
        <v>3000</v>
      </c>
      <c r="BD44" s="40">
        <v>3000</v>
      </c>
      <c r="BE44" s="40">
        <v>3000</v>
      </c>
      <c r="BF44" s="40">
        <v>3000</v>
      </c>
      <c r="BG44" s="40">
        <v>3000</v>
      </c>
      <c r="BH44" s="40">
        <v>3000</v>
      </c>
      <c r="BI44" s="40">
        <v>3000</v>
      </c>
      <c r="BJ44" s="40">
        <v>3000</v>
      </c>
      <c r="BK44" s="40">
        <v>3000</v>
      </c>
    </row>
    <row r="45" spans="2:63" x14ac:dyDescent="0.25">
      <c r="B45" t="str">
        <f t="shared" si="2"/>
        <v>Prodotto 20</v>
      </c>
      <c r="D45" s="40">
        <v>7000</v>
      </c>
      <c r="E45" s="40">
        <v>7000</v>
      </c>
      <c r="F45" s="40">
        <v>7000</v>
      </c>
      <c r="G45" s="40">
        <v>7000</v>
      </c>
      <c r="H45" s="40">
        <v>7000</v>
      </c>
      <c r="I45" s="40">
        <v>7000</v>
      </c>
      <c r="J45" s="40">
        <v>7000</v>
      </c>
      <c r="K45" s="40">
        <v>7000</v>
      </c>
      <c r="L45" s="40">
        <v>7000</v>
      </c>
      <c r="M45" s="40">
        <v>7000</v>
      </c>
      <c r="N45" s="40">
        <v>7000</v>
      </c>
      <c r="O45" s="40">
        <v>7000</v>
      </c>
      <c r="P45" s="40">
        <v>7000</v>
      </c>
      <c r="Q45" s="40">
        <v>7000</v>
      </c>
      <c r="R45" s="40">
        <v>7000</v>
      </c>
      <c r="S45" s="40">
        <v>7000</v>
      </c>
      <c r="T45" s="40">
        <v>7000</v>
      </c>
      <c r="U45" s="40">
        <v>7000</v>
      </c>
      <c r="V45" s="40">
        <v>7000</v>
      </c>
      <c r="W45" s="40">
        <v>7000</v>
      </c>
      <c r="X45" s="40">
        <v>7000</v>
      </c>
      <c r="Y45" s="40">
        <v>7000</v>
      </c>
      <c r="Z45" s="40">
        <v>7000</v>
      </c>
      <c r="AA45" s="40">
        <v>7000</v>
      </c>
      <c r="AB45" s="40">
        <v>7000</v>
      </c>
      <c r="AC45" s="40">
        <v>7000</v>
      </c>
      <c r="AD45" s="40">
        <v>7000</v>
      </c>
      <c r="AE45" s="40">
        <v>7000</v>
      </c>
      <c r="AF45" s="40">
        <v>7000</v>
      </c>
      <c r="AG45" s="40">
        <v>7000</v>
      </c>
      <c r="AH45" s="40">
        <v>7000</v>
      </c>
      <c r="AI45" s="40">
        <v>7000</v>
      </c>
      <c r="AJ45" s="40">
        <v>7000</v>
      </c>
      <c r="AK45" s="40">
        <v>7000</v>
      </c>
      <c r="AL45" s="40">
        <v>7000</v>
      </c>
      <c r="AM45" s="40">
        <v>7000</v>
      </c>
      <c r="AN45" s="40">
        <v>7000</v>
      </c>
      <c r="AO45" s="40">
        <v>7000</v>
      </c>
      <c r="AP45" s="40">
        <v>7000</v>
      </c>
      <c r="AQ45" s="40">
        <v>7000</v>
      </c>
      <c r="AR45" s="40">
        <v>7000</v>
      </c>
      <c r="AS45" s="40">
        <v>7000</v>
      </c>
      <c r="AT45" s="40">
        <v>7000</v>
      </c>
      <c r="AU45" s="40">
        <v>7000</v>
      </c>
      <c r="AV45" s="40">
        <v>7000</v>
      </c>
      <c r="AW45" s="40">
        <v>7000</v>
      </c>
      <c r="AX45" s="40">
        <v>7000</v>
      </c>
      <c r="AY45" s="40">
        <v>7000</v>
      </c>
      <c r="AZ45" s="40">
        <v>7000</v>
      </c>
      <c r="BA45" s="40">
        <v>7000</v>
      </c>
      <c r="BB45" s="40">
        <v>7000</v>
      </c>
      <c r="BC45" s="40">
        <v>7000</v>
      </c>
      <c r="BD45" s="40">
        <v>7000</v>
      </c>
      <c r="BE45" s="40">
        <v>7000</v>
      </c>
      <c r="BF45" s="40">
        <v>7000</v>
      </c>
      <c r="BG45" s="40">
        <v>7000</v>
      </c>
      <c r="BH45" s="40">
        <v>7000</v>
      </c>
      <c r="BI45" s="40">
        <v>7000</v>
      </c>
      <c r="BJ45" s="40">
        <v>7000</v>
      </c>
      <c r="BK45" s="40">
        <v>7000</v>
      </c>
    </row>
    <row r="47" spans="2:63" x14ac:dyDescent="0.25">
      <c r="B47" s="39" t="s">
        <v>229</v>
      </c>
      <c r="C47" s="23" t="s">
        <v>230</v>
      </c>
      <c r="D47" s="26" t="str">
        <f>+D3</f>
        <v>A1 m1</v>
      </c>
      <c r="E47" s="26" t="str">
        <f t="shared" ref="E47:AM47" si="3">+E3</f>
        <v>A1 m2</v>
      </c>
      <c r="F47" s="26" t="str">
        <f t="shared" si="3"/>
        <v>A1 m3</v>
      </c>
      <c r="G47" s="26" t="str">
        <f t="shared" si="3"/>
        <v>A1 m4</v>
      </c>
      <c r="H47" s="26" t="str">
        <f t="shared" si="3"/>
        <v>A1 m5</v>
      </c>
      <c r="I47" s="26" t="str">
        <f t="shared" si="3"/>
        <v>A1 m6</v>
      </c>
      <c r="J47" s="26" t="str">
        <f t="shared" si="3"/>
        <v>A1 m7</v>
      </c>
      <c r="K47" s="26" t="str">
        <f t="shared" si="3"/>
        <v>A1 m8</v>
      </c>
      <c r="L47" s="26" t="str">
        <f t="shared" si="3"/>
        <v>A1 m9</v>
      </c>
      <c r="M47" s="26" t="str">
        <f t="shared" si="3"/>
        <v>A1 m10</v>
      </c>
      <c r="N47" s="26" t="str">
        <f t="shared" si="3"/>
        <v>A1 m11</v>
      </c>
      <c r="O47" s="26" t="str">
        <f t="shared" si="3"/>
        <v>A1 m12</v>
      </c>
      <c r="P47" s="26" t="str">
        <f t="shared" si="3"/>
        <v>A2 m1</v>
      </c>
      <c r="Q47" s="26" t="str">
        <f t="shared" si="3"/>
        <v>A2 m2</v>
      </c>
      <c r="R47" s="26" t="str">
        <f t="shared" si="3"/>
        <v>A2 m3</v>
      </c>
      <c r="S47" s="26" t="str">
        <f t="shared" si="3"/>
        <v>A2 m4</v>
      </c>
      <c r="T47" s="26" t="str">
        <f t="shared" si="3"/>
        <v>A2 m5</v>
      </c>
      <c r="U47" s="26" t="str">
        <f t="shared" si="3"/>
        <v>A2 m6</v>
      </c>
      <c r="V47" s="26" t="str">
        <f t="shared" si="3"/>
        <v>A2 m7</v>
      </c>
      <c r="W47" s="26" t="str">
        <f t="shared" si="3"/>
        <v>A2 m8</v>
      </c>
      <c r="X47" s="26" t="str">
        <f t="shared" si="3"/>
        <v>A2 m9</v>
      </c>
      <c r="Y47" s="26" t="str">
        <f t="shared" si="3"/>
        <v>A2 m10</v>
      </c>
      <c r="Z47" s="26" t="str">
        <f t="shared" si="3"/>
        <v>A2 m11</v>
      </c>
      <c r="AA47" s="26" t="str">
        <f t="shared" si="3"/>
        <v>A2 m12</v>
      </c>
      <c r="AB47" s="26" t="str">
        <f t="shared" si="3"/>
        <v>A3 m1</v>
      </c>
      <c r="AC47" s="26" t="str">
        <f t="shared" si="3"/>
        <v>A3 m2</v>
      </c>
      <c r="AD47" s="26" t="str">
        <f t="shared" si="3"/>
        <v>A3 m3</v>
      </c>
      <c r="AE47" s="26" t="str">
        <f t="shared" si="3"/>
        <v>A3 m4</v>
      </c>
      <c r="AF47" s="26" t="str">
        <f t="shared" si="3"/>
        <v>A3 m5</v>
      </c>
      <c r="AG47" s="26" t="str">
        <f t="shared" si="3"/>
        <v>A3 m6</v>
      </c>
      <c r="AH47" s="26" t="str">
        <f t="shared" si="3"/>
        <v>A3 m7</v>
      </c>
      <c r="AI47" s="26" t="str">
        <f t="shared" si="3"/>
        <v>A3 m8</v>
      </c>
      <c r="AJ47" s="26" t="str">
        <f t="shared" si="3"/>
        <v>A3 m9</v>
      </c>
      <c r="AK47" s="26" t="str">
        <f t="shared" si="3"/>
        <v>A3 m10</v>
      </c>
      <c r="AL47" s="26" t="str">
        <f t="shared" si="3"/>
        <v>A3 m11</v>
      </c>
      <c r="AM47" s="26" t="str">
        <f t="shared" si="3"/>
        <v>A3 m12</v>
      </c>
      <c r="AN47" s="26" t="str">
        <f t="shared" ref="AN47:BK47" si="4">+AN3</f>
        <v>A4 m1</v>
      </c>
      <c r="AO47" s="26" t="str">
        <f t="shared" si="4"/>
        <v>A4 m2</v>
      </c>
      <c r="AP47" s="26" t="str">
        <f t="shared" si="4"/>
        <v>A4 m3</v>
      </c>
      <c r="AQ47" s="26" t="str">
        <f t="shared" si="4"/>
        <v>A4 m4</v>
      </c>
      <c r="AR47" s="26" t="str">
        <f t="shared" si="4"/>
        <v>A4 m5</v>
      </c>
      <c r="AS47" s="26" t="str">
        <f t="shared" si="4"/>
        <v>A4 m6</v>
      </c>
      <c r="AT47" s="26" t="str">
        <f t="shared" si="4"/>
        <v>A4 m7</v>
      </c>
      <c r="AU47" s="26" t="str">
        <f t="shared" si="4"/>
        <v>A4 m8</v>
      </c>
      <c r="AV47" s="26" t="str">
        <f t="shared" si="4"/>
        <v>A4 m9</v>
      </c>
      <c r="AW47" s="26" t="str">
        <f t="shared" si="4"/>
        <v>A4 m10</v>
      </c>
      <c r="AX47" s="26" t="str">
        <f t="shared" si="4"/>
        <v>A4 m11</v>
      </c>
      <c r="AY47" s="26" t="str">
        <f t="shared" si="4"/>
        <v>A4 m12</v>
      </c>
      <c r="AZ47" s="26" t="str">
        <f t="shared" si="4"/>
        <v>A5 m1</v>
      </c>
      <c r="BA47" s="26" t="str">
        <f t="shared" si="4"/>
        <v>A5 m2</v>
      </c>
      <c r="BB47" s="26" t="str">
        <f t="shared" si="4"/>
        <v>A5 m3</v>
      </c>
      <c r="BC47" s="26" t="str">
        <f t="shared" si="4"/>
        <v>A5 m4</v>
      </c>
      <c r="BD47" s="26" t="str">
        <f t="shared" si="4"/>
        <v>A5 m5</v>
      </c>
      <c r="BE47" s="26" t="str">
        <f t="shared" si="4"/>
        <v>A5 m6</v>
      </c>
      <c r="BF47" s="26" t="str">
        <f t="shared" si="4"/>
        <v>A5 m7</v>
      </c>
      <c r="BG47" s="26" t="str">
        <f t="shared" si="4"/>
        <v>A5 m8</v>
      </c>
      <c r="BH47" s="26" t="str">
        <f t="shared" si="4"/>
        <v>A5 m9</v>
      </c>
      <c r="BI47" s="26" t="str">
        <f t="shared" si="4"/>
        <v>A5 m10</v>
      </c>
      <c r="BJ47" s="26" t="str">
        <f t="shared" si="4"/>
        <v>A5 m11</v>
      </c>
      <c r="BK47" s="26" t="str">
        <f t="shared" si="4"/>
        <v>A5 m12</v>
      </c>
    </row>
    <row r="48" spans="2:63" x14ac:dyDescent="0.25">
      <c r="B48" t="str">
        <f>+B4</f>
        <v>Prodotto 1</v>
      </c>
      <c r="C48" s="41">
        <v>60</v>
      </c>
      <c r="D48" s="42">
        <f>+($C48/30)*D26</f>
        <v>10000</v>
      </c>
      <c r="E48" s="42">
        <f>+($C48/30)*E26</f>
        <v>10000</v>
      </c>
      <c r="F48" s="42">
        <f t="shared" ref="F48:AM55" si="5">+($C48/30)*F26</f>
        <v>10000</v>
      </c>
      <c r="G48" s="42">
        <f t="shared" si="5"/>
        <v>10000</v>
      </c>
      <c r="H48" s="42">
        <f t="shared" si="5"/>
        <v>10000</v>
      </c>
      <c r="I48" s="42">
        <f t="shared" si="5"/>
        <v>10000</v>
      </c>
      <c r="J48" s="42">
        <f t="shared" si="5"/>
        <v>10000</v>
      </c>
      <c r="K48" s="42">
        <f t="shared" si="5"/>
        <v>10000</v>
      </c>
      <c r="L48" s="42">
        <f t="shared" si="5"/>
        <v>10000</v>
      </c>
      <c r="M48" s="42">
        <f t="shared" si="5"/>
        <v>10000</v>
      </c>
      <c r="N48" s="42">
        <f t="shared" si="5"/>
        <v>10000</v>
      </c>
      <c r="O48" s="42">
        <f t="shared" si="5"/>
        <v>10000</v>
      </c>
      <c r="P48" s="42">
        <f t="shared" si="5"/>
        <v>10000</v>
      </c>
      <c r="Q48" s="42">
        <f t="shared" si="5"/>
        <v>10000</v>
      </c>
      <c r="R48" s="42">
        <f t="shared" si="5"/>
        <v>10000</v>
      </c>
      <c r="S48" s="42">
        <f t="shared" si="5"/>
        <v>10000</v>
      </c>
      <c r="T48" s="42">
        <f t="shared" si="5"/>
        <v>10000</v>
      </c>
      <c r="U48" s="42">
        <f t="shared" si="5"/>
        <v>10000</v>
      </c>
      <c r="V48" s="42">
        <f t="shared" si="5"/>
        <v>10000</v>
      </c>
      <c r="W48" s="42">
        <f t="shared" si="5"/>
        <v>10000</v>
      </c>
      <c r="X48" s="42">
        <f t="shared" si="5"/>
        <v>10000</v>
      </c>
      <c r="Y48" s="42">
        <f t="shared" si="5"/>
        <v>10000</v>
      </c>
      <c r="Z48" s="42">
        <f t="shared" si="5"/>
        <v>10000</v>
      </c>
      <c r="AA48" s="42">
        <f t="shared" si="5"/>
        <v>10000</v>
      </c>
      <c r="AB48" s="42">
        <f t="shared" si="5"/>
        <v>10000</v>
      </c>
      <c r="AC48" s="42">
        <f t="shared" si="5"/>
        <v>10000</v>
      </c>
      <c r="AD48" s="42">
        <f t="shared" si="5"/>
        <v>10000</v>
      </c>
      <c r="AE48" s="42">
        <f t="shared" si="5"/>
        <v>10000</v>
      </c>
      <c r="AF48" s="42">
        <f t="shared" si="5"/>
        <v>10000</v>
      </c>
      <c r="AG48" s="42">
        <f t="shared" si="5"/>
        <v>10000</v>
      </c>
      <c r="AH48" s="42">
        <f t="shared" si="5"/>
        <v>10000</v>
      </c>
      <c r="AI48" s="42">
        <f t="shared" si="5"/>
        <v>10000</v>
      </c>
      <c r="AJ48" s="42">
        <f t="shared" si="5"/>
        <v>10000</v>
      </c>
      <c r="AK48" s="42">
        <f t="shared" si="5"/>
        <v>10000</v>
      </c>
      <c r="AL48" s="42">
        <f t="shared" si="5"/>
        <v>10000</v>
      </c>
      <c r="AM48" s="42">
        <f t="shared" si="5"/>
        <v>10000</v>
      </c>
      <c r="AN48" s="42">
        <f t="shared" ref="AN48:BK54" si="6">+($C48/30)*AN26</f>
        <v>10000</v>
      </c>
      <c r="AO48" s="42">
        <f t="shared" si="6"/>
        <v>10000</v>
      </c>
      <c r="AP48" s="42">
        <f t="shared" si="6"/>
        <v>10000</v>
      </c>
      <c r="AQ48" s="42">
        <f t="shared" si="6"/>
        <v>10000</v>
      </c>
      <c r="AR48" s="42">
        <f t="shared" si="6"/>
        <v>10000</v>
      </c>
      <c r="AS48" s="42">
        <f t="shared" si="6"/>
        <v>10000</v>
      </c>
      <c r="AT48" s="42">
        <f t="shared" si="6"/>
        <v>10000</v>
      </c>
      <c r="AU48" s="42">
        <f t="shared" si="6"/>
        <v>10000</v>
      </c>
      <c r="AV48" s="42">
        <f t="shared" si="6"/>
        <v>10000</v>
      </c>
      <c r="AW48" s="42">
        <f t="shared" si="6"/>
        <v>10000</v>
      </c>
      <c r="AX48" s="42">
        <f t="shared" si="6"/>
        <v>10000</v>
      </c>
      <c r="AY48" s="42">
        <f t="shared" si="6"/>
        <v>10000</v>
      </c>
      <c r="AZ48" s="42">
        <f t="shared" si="6"/>
        <v>10000</v>
      </c>
      <c r="BA48" s="42">
        <f t="shared" si="6"/>
        <v>10000</v>
      </c>
      <c r="BB48" s="42">
        <f t="shared" si="6"/>
        <v>10000</v>
      </c>
      <c r="BC48" s="42">
        <f t="shared" si="6"/>
        <v>10000</v>
      </c>
      <c r="BD48" s="42">
        <f t="shared" si="6"/>
        <v>10000</v>
      </c>
      <c r="BE48" s="42">
        <f t="shared" si="6"/>
        <v>10000</v>
      </c>
      <c r="BF48" s="42">
        <f t="shared" si="6"/>
        <v>10000</v>
      </c>
      <c r="BG48" s="42">
        <f t="shared" si="6"/>
        <v>10000</v>
      </c>
      <c r="BH48" s="42">
        <f t="shared" si="6"/>
        <v>10000</v>
      </c>
      <c r="BI48" s="42">
        <f t="shared" si="6"/>
        <v>10000</v>
      </c>
      <c r="BJ48" s="42">
        <f t="shared" si="6"/>
        <v>10000</v>
      </c>
      <c r="BK48" s="42">
        <f t="shared" si="6"/>
        <v>10000</v>
      </c>
    </row>
    <row r="49" spans="2:63" x14ac:dyDescent="0.25">
      <c r="B49" t="str">
        <f t="shared" ref="B49:B67" si="7">+B5</f>
        <v>Prodotto 2</v>
      </c>
      <c r="C49" s="41">
        <v>30</v>
      </c>
      <c r="D49" s="42">
        <f t="shared" ref="D49:S64" si="8">+($C49/30)*D27</f>
        <v>3000</v>
      </c>
      <c r="E49" s="42">
        <f t="shared" si="8"/>
        <v>3000</v>
      </c>
      <c r="F49" s="42">
        <f t="shared" si="5"/>
        <v>3000</v>
      </c>
      <c r="G49" s="42">
        <f t="shared" si="5"/>
        <v>3000</v>
      </c>
      <c r="H49" s="42">
        <f t="shared" si="5"/>
        <v>3000</v>
      </c>
      <c r="I49" s="42">
        <f t="shared" si="5"/>
        <v>3000</v>
      </c>
      <c r="J49" s="42">
        <f t="shared" si="5"/>
        <v>3000</v>
      </c>
      <c r="K49" s="42">
        <f t="shared" si="5"/>
        <v>3000</v>
      </c>
      <c r="L49" s="42">
        <f t="shared" si="5"/>
        <v>3000</v>
      </c>
      <c r="M49" s="42">
        <f t="shared" si="5"/>
        <v>3000</v>
      </c>
      <c r="N49" s="42">
        <f t="shared" si="5"/>
        <v>3000</v>
      </c>
      <c r="O49" s="42">
        <f t="shared" si="5"/>
        <v>3000</v>
      </c>
      <c r="P49" s="42">
        <f t="shared" si="5"/>
        <v>3000</v>
      </c>
      <c r="Q49" s="42">
        <f t="shared" si="5"/>
        <v>3000</v>
      </c>
      <c r="R49" s="42">
        <f t="shared" si="5"/>
        <v>3000</v>
      </c>
      <c r="S49" s="42">
        <f t="shared" si="5"/>
        <v>3000</v>
      </c>
      <c r="T49" s="42">
        <f t="shared" si="5"/>
        <v>3000</v>
      </c>
      <c r="U49" s="42">
        <f t="shared" si="5"/>
        <v>3000</v>
      </c>
      <c r="V49" s="42">
        <f t="shared" si="5"/>
        <v>3000</v>
      </c>
      <c r="W49" s="42">
        <f t="shared" si="5"/>
        <v>3000</v>
      </c>
      <c r="X49" s="42">
        <f t="shared" si="5"/>
        <v>3000</v>
      </c>
      <c r="Y49" s="42">
        <f t="shared" si="5"/>
        <v>3000</v>
      </c>
      <c r="Z49" s="42">
        <f t="shared" si="5"/>
        <v>3000</v>
      </c>
      <c r="AA49" s="42">
        <f t="shared" si="5"/>
        <v>3000</v>
      </c>
      <c r="AB49" s="42">
        <f t="shared" si="5"/>
        <v>3000</v>
      </c>
      <c r="AC49" s="42">
        <f t="shared" si="5"/>
        <v>3000</v>
      </c>
      <c r="AD49" s="42">
        <f t="shared" si="5"/>
        <v>3000</v>
      </c>
      <c r="AE49" s="42">
        <f t="shared" si="5"/>
        <v>3000</v>
      </c>
      <c r="AF49" s="42">
        <f t="shared" si="5"/>
        <v>3000</v>
      </c>
      <c r="AG49" s="42">
        <f t="shared" si="5"/>
        <v>3000</v>
      </c>
      <c r="AH49" s="42">
        <f t="shared" si="5"/>
        <v>3000</v>
      </c>
      <c r="AI49" s="42">
        <f t="shared" si="5"/>
        <v>3000</v>
      </c>
      <c r="AJ49" s="42">
        <f t="shared" si="5"/>
        <v>3000</v>
      </c>
      <c r="AK49" s="42">
        <f t="shared" si="5"/>
        <v>3000</v>
      </c>
      <c r="AL49" s="42">
        <f t="shared" si="5"/>
        <v>3000</v>
      </c>
      <c r="AM49" s="42">
        <f t="shared" si="5"/>
        <v>3000</v>
      </c>
      <c r="AN49" s="42">
        <f t="shared" si="6"/>
        <v>3000</v>
      </c>
      <c r="AO49" s="42">
        <f t="shared" si="6"/>
        <v>3000</v>
      </c>
      <c r="AP49" s="42">
        <f t="shared" si="6"/>
        <v>3000</v>
      </c>
      <c r="AQ49" s="42">
        <f t="shared" si="6"/>
        <v>3000</v>
      </c>
      <c r="AR49" s="42">
        <f t="shared" si="6"/>
        <v>3000</v>
      </c>
      <c r="AS49" s="42">
        <f t="shared" si="6"/>
        <v>3000</v>
      </c>
      <c r="AT49" s="42">
        <f t="shared" si="6"/>
        <v>3000</v>
      </c>
      <c r="AU49" s="42">
        <f t="shared" si="6"/>
        <v>3000</v>
      </c>
      <c r="AV49" s="42">
        <f t="shared" si="6"/>
        <v>3000</v>
      </c>
      <c r="AW49" s="42">
        <f t="shared" si="6"/>
        <v>3000</v>
      </c>
      <c r="AX49" s="42">
        <f t="shared" si="6"/>
        <v>3000</v>
      </c>
      <c r="AY49" s="42">
        <f t="shared" si="6"/>
        <v>3000</v>
      </c>
      <c r="AZ49" s="42">
        <f t="shared" si="6"/>
        <v>3000</v>
      </c>
      <c r="BA49" s="42">
        <f t="shared" si="6"/>
        <v>3000</v>
      </c>
      <c r="BB49" s="42">
        <f t="shared" si="6"/>
        <v>3000</v>
      </c>
      <c r="BC49" s="42">
        <f t="shared" si="6"/>
        <v>3000</v>
      </c>
      <c r="BD49" s="42">
        <f t="shared" si="6"/>
        <v>3000</v>
      </c>
      <c r="BE49" s="42">
        <f t="shared" si="6"/>
        <v>3000</v>
      </c>
      <c r="BF49" s="42">
        <f t="shared" si="6"/>
        <v>3000</v>
      </c>
      <c r="BG49" s="42">
        <f t="shared" si="6"/>
        <v>3000</v>
      </c>
      <c r="BH49" s="42">
        <f t="shared" si="6"/>
        <v>3000</v>
      </c>
      <c r="BI49" s="42">
        <f t="shared" si="6"/>
        <v>3000</v>
      </c>
      <c r="BJ49" s="42">
        <f t="shared" si="6"/>
        <v>3000</v>
      </c>
      <c r="BK49" s="42">
        <f t="shared" si="6"/>
        <v>3000</v>
      </c>
    </row>
    <row r="50" spans="2:63" x14ac:dyDescent="0.25">
      <c r="B50" t="str">
        <f t="shared" si="7"/>
        <v>Prodotto 3</v>
      </c>
      <c r="C50" s="41">
        <v>30</v>
      </c>
      <c r="D50" s="42">
        <f t="shared" si="8"/>
        <v>7000</v>
      </c>
      <c r="E50" s="42">
        <f t="shared" si="8"/>
        <v>7000</v>
      </c>
      <c r="F50" s="42">
        <f t="shared" si="5"/>
        <v>7000</v>
      </c>
      <c r="G50" s="42">
        <f t="shared" si="5"/>
        <v>7000</v>
      </c>
      <c r="H50" s="42">
        <f t="shared" si="5"/>
        <v>7000</v>
      </c>
      <c r="I50" s="42">
        <f t="shared" si="5"/>
        <v>7000</v>
      </c>
      <c r="J50" s="42">
        <f t="shared" si="5"/>
        <v>7000</v>
      </c>
      <c r="K50" s="42">
        <f t="shared" si="5"/>
        <v>7000</v>
      </c>
      <c r="L50" s="42">
        <f t="shared" si="5"/>
        <v>7000</v>
      </c>
      <c r="M50" s="42">
        <f t="shared" si="5"/>
        <v>7000</v>
      </c>
      <c r="N50" s="42">
        <f t="shared" si="5"/>
        <v>7000</v>
      </c>
      <c r="O50" s="42">
        <f t="shared" si="5"/>
        <v>7000</v>
      </c>
      <c r="P50" s="42">
        <f t="shared" si="5"/>
        <v>7000</v>
      </c>
      <c r="Q50" s="42">
        <f t="shared" si="5"/>
        <v>7000</v>
      </c>
      <c r="R50" s="42">
        <f t="shared" si="5"/>
        <v>7000</v>
      </c>
      <c r="S50" s="42">
        <f t="shared" si="5"/>
        <v>7000</v>
      </c>
      <c r="T50" s="42">
        <f t="shared" si="5"/>
        <v>7000</v>
      </c>
      <c r="U50" s="42">
        <f t="shared" si="5"/>
        <v>7000</v>
      </c>
      <c r="V50" s="42">
        <f t="shared" si="5"/>
        <v>7000</v>
      </c>
      <c r="W50" s="42">
        <f t="shared" si="5"/>
        <v>7000</v>
      </c>
      <c r="X50" s="42">
        <f t="shared" si="5"/>
        <v>7000</v>
      </c>
      <c r="Y50" s="42">
        <f t="shared" si="5"/>
        <v>7000</v>
      </c>
      <c r="Z50" s="42">
        <f t="shared" si="5"/>
        <v>7000</v>
      </c>
      <c r="AA50" s="42">
        <f t="shared" si="5"/>
        <v>7000</v>
      </c>
      <c r="AB50" s="42">
        <f t="shared" si="5"/>
        <v>7000</v>
      </c>
      <c r="AC50" s="42">
        <f t="shared" si="5"/>
        <v>7000</v>
      </c>
      <c r="AD50" s="42">
        <f t="shared" si="5"/>
        <v>7000</v>
      </c>
      <c r="AE50" s="42">
        <f t="shared" si="5"/>
        <v>7000</v>
      </c>
      <c r="AF50" s="42">
        <f t="shared" si="5"/>
        <v>7000</v>
      </c>
      <c r="AG50" s="42">
        <f t="shared" si="5"/>
        <v>7000</v>
      </c>
      <c r="AH50" s="42">
        <f t="shared" si="5"/>
        <v>7000</v>
      </c>
      <c r="AI50" s="42">
        <f t="shared" si="5"/>
        <v>7000</v>
      </c>
      <c r="AJ50" s="42">
        <f t="shared" si="5"/>
        <v>7000</v>
      </c>
      <c r="AK50" s="42">
        <f t="shared" si="5"/>
        <v>7000</v>
      </c>
      <c r="AL50" s="42">
        <f t="shared" si="5"/>
        <v>7000</v>
      </c>
      <c r="AM50" s="42">
        <f t="shared" si="5"/>
        <v>7000</v>
      </c>
      <c r="AN50" s="42">
        <f t="shared" si="6"/>
        <v>7000</v>
      </c>
      <c r="AO50" s="42">
        <f t="shared" si="6"/>
        <v>7000</v>
      </c>
      <c r="AP50" s="42">
        <f t="shared" si="6"/>
        <v>7000</v>
      </c>
      <c r="AQ50" s="42">
        <f t="shared" si="6"/>
        <v>7000</v>
      </c>
      <c r="AR50" s="42">
        <f t="shared" si="6"/>
        <v>7000</v>
      </c>
      <c r="AS50" s="42">
        <f t="shared" si="6"/>
        <v>7000</v>
      </c>
      <c r="AT50" s="42">
        <f t="shared" si="6"/>
        <v>7000</v>
      </c>
      <c r="AU50" s="42">
        <f t="shared" si="6"/>
        <v>7000</v>
      </c>
      <c r="AV50" s="42">
        <f t="shared" si="6"/>
        <v>7000</v>
      </c>
      <c r="AW50" s="42">
        <f t="shared" si="6"/>
        <v>7000</v>
      </c>
      <c r="AX50" s="42">
        <f t="shared" si="6"/>
        <v>7000</v>
      </c>
      <c r="AY50" s="42">
        <f t="shared" si="6"/>
        <v>7000</v>
      </c>
      <c r="AZ50" s="42">
        <f t="shared" si="6"/>
        <v>7000</v>
      </c>
      <c r="BA50" s="42">
        <f t="shared" si="6"/>
        <v>7000</v>
      </c>
      <c r="BB50" s="42">
        <f t="shared" si="6"/>
        <v>7000</v>
      </c>
      <c r="BC50" s="42">
        <f t="shared" si="6"/>
        <v>7000</v>
      </c>
      <c r="BD50" s="42">
        <f t="shared" si="6"/>
        <v>7000</v>
      </c>
      <c r="BE50" s="42">
        <f t="shared" si="6"/>
        <v>7000</v>
      </c>
      <c r="BF50" s="42">
        <f t="shared" si="6"/>
        <v>7000</v>
      </c>
      <c r="BG50" s="42">
        <f t="shared" si="6"/>
        <v>7000</v>
      </c>
      <c r="BH50" s="42">
        <f t="shared" si="6"/>
        <v>7000</v>
      </c>
      <c r="BI50" s="42">
        <f t="shared" si="6"/>
        <v>7000</v>
      </c>
      <c r="BJ50" s="42">
        <f t="shared" si="6"/>
        <v>7000</v>
      </c>
      <c r="BK50" s="42">
        <f t="shared" si="6"/>
        <v>7000</v>
      </c>
    </row>
    <row r="51" spans="2:63" x14ac:dyDescent="0.25">
      <c r="B51" t="str">
        <f t="shared" si="7"/>
        <v>Prodotto 4</v>
      </c>
      <c r="C51" s="41">
        <v>30</v>
      </c>
      <c r="D51" s="42">
        <f t="shared" si="8"/>
        <v>2000</v>
      </c>
      <c r="E51" s="42">
        <f t="shared" si="8"/>
        <v>2000</v>
      </c>
      <c r="F51" s="42">
        <f t="shared" si="5"/>
        <v>2000</v>
      </c>
      <c r="G51" s="42">
        <f t="shared" si="5"/>
        <v>2000</v>
      </c>
      <c r="H51" s="42">
        <f t="shared" si="5"/>
        <v>2000</v>
      </c>
      <c r="I51" s="42">
        <f t="shared" si="5"/>
        <v>2000</v>
      </c>
      <c r="J51" s="42">
        <f t="shared" si="5"/>
        <v>2000</v>
      </c>
      <c r="K51" s="42">
        <f t="shared" si="5"/>
        <v>2000</v>
      </c>
      <c r="L51" s="42">
        <f t="shared" si="5"/>
        <v>2000</v>
      </c>
      <c r="M51" s="42">
        <f t="shared" si="5"/>
        <v>2000</v>
      </c>
      <c r="N51" s="42">
        <f t="shared" si="5"/>
        <v>2000</v>
      </c>
      <c r="O51" s="42">
        <f t="shared" si="5"/>
        <v>2000</v>
      </c>
      <c r="P51" s="42">
        <f t="shared" si="5"/>
        <v>2000</v>
      </c>
      <c r="Q51" s="42">
        <f t="shared" si="5"/>
        <v>2000</v>
      </c>
      <c r="R51" s="42">
        <f t="shared" si="5"/>
        <v>2000</v>
      </c>
      <c r="S51" s="42">
        <f t="shared" si="5"/>
        <v>2000</v>
      </c>
      <c r="T51" s="42">
        <f t="shared" si="5"/>
        <v>2000</v>
      </c>
      <c r="U51" s="42">
        <f t="shared" si="5"/>
        <v>2000</v>
      </c>
      <c r="V51" s="42">
        <f t="shared" si="5"/>
        <v>2000</v>
      </c>
      <c r="W51" s="42">
        <f t="shared" si="5"/>
        <v>2000</v>
      </c>
      <c r="X51" s="42">
        <f t="shared" si="5"/>
        <v>2000</v>
      </c>
      <c r="Y51" s="42">
        <f t="shared" si="5"/>
        <v>2000</v>
      </c>
      <c r="Z51" s="42">
        <f t="shared" si="5"/>
        <v>2000</v>
      </c>
      <c r="AA51" s="42">
        <f t="shared" si="5"/>
        <v>2000</v>
      </c>
      <c r="AB51" s="42">
        <f t="shared" si="5"/>
        <v>2000</v>
      </c>
      <c r="AC51" s="42">
        <f t="shared" si="5"/>
        <v>2000</v>
      </c>
      <c r="AD51" s="42">
        <f t="shared" si="5"/>
        <v>2000</v>
      </c>
      <c r="AE51" s="42">
        <f t="shared" si="5"/>
        <v>2000</v>
      </c>
      <c r="AF51" s="42">
        <f t="shared" si="5"/>
        <v>2000</v>
      </c>
      <c r="AG51" s="42">
        <f t="shared" si="5"/>
        <v>2000</v>
      </c>
      <c r="AH51" s="42">
        <f t="shared" si="5"/>
        <v>2000</v>
      </c>
      <c r="AI51" s="42">
        <f t="shared" si="5"/>
        <v>2000</v>
      </c>
      <c r="AJ51" s="42">
        <f t="shared" si="5"/>
        <v>2000</v>
      </c>
      <c r="AK51" s="42">
        <f t="shared" si="5"/>
        <v>2000</v>
      </c>
      <c r="AL51" s="42">
        <f t="shared" si="5"/>
        <v>2000</v>
      </c>
      <c r="AM51" s="42">
        <f t="shared" si="5"/>
        <v>2000</v>
      </c>
      <c r="AN51" s="42">
        <f t="shared" si="6"/>
        <v>2000</v>
      </c>
      <c r="AO51" s="42">
        <f t="shared" si="6"/>
        <v>2000</v>
      </c>
      <c r="AP51" s="42">
        <f t="shared" si="6"/>
        <v>2000</v>
      </c>
      <c r="AQ51" s="42">
        <f t="shared" si="6"/>
        <v>2000</v>
      </c>
      <c r="AR51" s="42">
        <f t="shared" si="6"/>
        <v>2000</v>
      </c>
      <c r="AS51" s="42">
        <f t="shared" si="6"/>
        <v>2000</v>
      </c>
      <c r="AT51" s="42">
        <f t="shared" si="6"/>
        <v>2000</v>
      </c>
      <c r="AU51" s="42">
        <f t="shared" si="6"/>
        <v>2000</v>
      </c>
      <c r="AV51" s="42">
        <f t="shared" si="6"/>
        <v>2000</v>
      </c>
      <c r="AW51" s="42">
        <f t="shared" si="6"/>
        <v>2000</v>
      </c>
      <c r="AX51" s="42">
        <f t="shared" si="6"/>
        <v>2000</v>
      </c>
      <c r="AY51" s="42">
        <f t="shared" si="6"/>
        <v>2000</v>
      </c>
      <c r="AZ51" s="42">
        <f t="shared" si="6"/>
        <v>2000</v>
      </c>
      <c r="BA51" s="42">
        <f t="shared" si="6"/>
        <v>2000</v>
      </c>
      <c r="BB51" s="42">
        <f t="shared" si="6"/>
        <v>2000</v>
      </c>
      <c r="BC51" s="42">
        <f t="shared" si="6"/>
        <v>2000</v>
      </c>
      <c r="BD51" s="42">
        <f t="shared" si="6"/>
        <v>2000</v>
      </c>
      <c r="BE51" s="42">
        <f t="shared" si="6"/>
        <v>2000</v>
      </c>
      <c r="BF51" s="42">
        <f t="shared" si="6"/>
        <v>2000</v>
      </c>
      <c r="BG51" s="42">
        <f t="shared" si="6"/>
        <v>2000</v>
      </c>
      <c r="BH51" s="42">
        <f t="shared" si="6"/>
        <v>2000</v>
      </c>
      <c r="BI51" s="42">
        <f t="shared" si="6"/>
        <v>2000</v>
      </c>
      <c r="BJ51" s="42">
        <f t="shared" si="6"/>
        <v>2000</v>
      </c>
      <c r="BK51" s="42">
        <f t="shared" si="6"/>
        <v>2000</v>
      </c>
    </row>
    <row r="52" spans="2:63" x14ac:dyDescent="0.25">
      <c r="B52" t="str">
        <f t="shared" si="7"/>
        <v>Prodotto 5</v>
      </c>
      <c r="C52" s="41">
        <v>60</v>
      </c>
      <c r="D52" s="42">
        <f t="shared" si="8"/>
        <v>1000</v>
      </c>
      <c r="E52" s="42">
        <f t="shared" si="8"/>
        <v>1000</v>
      </c>
      <c r="F52" s="42">
        <f t="shared" si="5"/>
        <v>1000</v>
      </c>
      <c r="G52" s="42">
        <f t="shared" si="5"/>
        <v>1000</v>
      </c>
      <c r="H52" s="42">
        <f t="shared" si="5"/>
        <v>1000</v>
      </c>
      <c r="I52" s="42">
        <f t="shared" si="5"/>
        <v>1000</v>
      </c>
      <c r="J52" s="42">
        <f t="shared" si="5"/>
        <v>1000</v>
      </c>
      <c r="K52" s="42">
        <f t="shared" si="5"/>
        <v>1000</v>
      </c>
      <c r="L52" s="42">
        <f t="shared" si="5"/>
        <v>1000</v>
      </c>
      <c r="M52" s="42">
        <f t="shared" si="5"/>
        <v>1000</v>
      </c>
      <c r="N52" s="42">
        <f t="shared" si="5"/>
        <v>1000</v>
      </c>
      <c r="O52" s="42">
        <f t="shared" si="5"/>
        <v>1000</v>
      </c>
      <c r="P52" s="42">
        <f t="shared" si="5"/>
        <v>1000</v>
      </c>
      <c r="Q52" s="42">
        <f t="shared" si="5"/>
        <v>1000</v>
      </c>
      <c r="R52" s="42">
        <f t="shared" si="5"/>
        <v>1000</v>
      </c>
      <c r="S52" s="42">
        <f t="shared" si="5"/>
        <v>1000</v>
      </c>
      <c r="T52" s="42">
        <f t="shared" si="5"/>
        <v>1000</v>
      </c>
      <c r="U52" s="42">
        <f t="shared" si="5"/>
        <v>1000</v>
      </c>
      <c r="V52" s="42">
        <f t="shared" si="5"/>
        <v>1000</v>
      </c>
      <c r="W52" s="42">
        <f t="shared" si="5"/>
        <v>1000</v>
      </c>
      <c r="X52" s="42">
        <f t="shared" si="5"/>
        <v>1000</v>
      </c>
      <c r="Y52" s="42">
        <f t="shared" si="5"/>
        <v>1000</v>
      </c>
      <c r="Z52" s="42">
        <f t="shared" si="5"/>
        <v>1000</v>
      </c>
      <c r="AA52" s="42">
        <f t="shared" si="5"/>
        <v>1000</v>
      </c>
      <c r="AB52" s="42">
        <f t="shared" si="5"/>
        <v>1000</v>
      </c>
      <c r="AC52" s="42">
        <f t="shared" si="5"/>
        <v>1000</v>
      </c>
      <c r="AD52" s="42">
        <f t="shared" si="5"/>
        <v>1000</v>
      </c>
      <c r="AE52" s="42">
        <f t="shared" si="5"/>
        <v>1000</v>
      </c>
      <c r="AF52" s="42">
        <f t="shared" si="5"/>
        <v>1000</v>
      </c>
      <c r="AG52" s="42">
        <f t="shared" si="5"/>
        <v>1000</v>
      </c>
      <c r="AH52" s="42">
        <f t="shared" si="5"/>
        <v>1000</v>
      </c>
      <c r="AI52" s="42">
        <f t="shared" si="5"/>
        <v>1000</v>
      </c>
      <c r="AJ52" s="42">
        <f t="shared" si="5"/>
        <v>1000</v>
      </c>
      <c r="AK52" s="42">
        <f t="shared" si="5"/>
        <v>1000</v>
      </c>
      <c r="AL52" s="42">
        <f t="shared" si="5"/>
        <v>1000</v>
      </c>
      <c r="AM52" s="42">
        <f t="shared" si="5"/>
        <v>1000</v>
      </c>
      <c r="AN52" s="42">
        <f t="shared" si="6"/>
        <v>1000</v>
      </c>
      <c r="AO52" s="42">
        <f t="shared" si="6"/>
        <v>1000</v>
      </c>
      <c r="AP52" s="42">
        <f t="shared" si="6"/>
        <v>1000</v>
      </c>
      <c r="AQ52" s="42">
        <f t="shared" si="6"/>
        <v>1000</v>
      </c>
      <c r="AR52" s="42">
        <f t="shared" si="6"/>
        <v>1000</v>
      </c>
      <c r="AS52" s="42">
        <f t="shared" si="6"/>
        <v>1000</v>
      </c>
      <c r="AT52" s="42">
        <f t="shared" si="6"/>
        <v>1000</v>
      </c>
      <c r="AU52" s="42">
        <f t="shared" si="6"/>
        <v>1000</v>
      </c>
      <c r="AV52" s="42">
        <f t="shared" si="6"/>
        <v>1000</v>
      </c>
      <c r="AW52" s="42">
        <f t="shared" si="6"/>
        <v>1000</v>
      </c>
      <c r="AX52" s="42">
        <f t="shared" si="6"/>
        <v>1000</v>
      </c>
      <c r="AY52" s="42">
        <f t="shared" si="6"/>
        <v>1000</v>
      </c>
      <c r="AZ52" s="42">
        <f t="shared" si="6"/>
        <v>1000</v>
      </c>
      <c r="BA52" s="42">
        <f t="shared" si="6"/>
        <v>1000</v>
      </c>
      <c r="BB52" s="42">
        <f t="shared" si="6"/>
        <v>1000</v>
      </c>
      <c r="BC52" s="42">
        <f t="shared" si="6"/>
        <v>1000</v>
      </c>
      <c r="BD52" s="42">
        <f t="shared" si="6"/>
        <v>1000</v>
      </c>
      <c r="BE52" s="42">
        <f t="shared" si="6"/>
        <v>1000</v>
      </c>
      <c r="BF52" s="42">
        <f t="shared" si="6"/>
        <v>1000</v>
      </c>
      <c r="BG52" s="42">
        <f t="shared" si="6"/>
        <v>1000</v>
      </c>
      <c r="BH52" s="42">
        <f t="shared" si="6"/>
        <v>1000</v>
      </c>
      <c r="BI52" s="42">
        <f t="shared" si="6"/>
        <v>1000</v>
      </c>
      <c r="BJ52" s="42">
        <f t="shared" si="6"/>
        <v>1000</v>
      </c>
      <c r="BK52" s="42">
        <f t="shared" si="6"/>
        <v>1000</v>
      </c>
    </row>
    <row r="53" spans="2:63" x14ac:dyDescent="0.25">
      <c r="B53" t="str">
        <f t="shared" si="7"/>
        <v>Prodotto 6</v>
      </c>
      <c r="C53" s="41">
        <v>30</v>
      </c>
      <c r="D53" s="42">
        <f t="shared" si="8"/>
        <v>6000</v>
      </c>
      <c r="E53" s="42">
        <f t="shared" si="8"/>
        <v>6000</v>
      </c>
      <c r="F53" s="42">
        <f t="shared" si="5"/>
        <v>6000</v>
      </c>
      <c r="G53" s="42">
        <f t="shared" si="5"/>
        <v>6000</v>
      </c>
      <c r="H53" s="42">
        <f t="shared" si="5"/>
        <v>6000</v>
      </c>
      <c r="I53" s="42">
        <f t="shared" si="5"/>
        <v>6000</v>
      </c>
      <c r="J53" s="42">
        <f t="shared" si="5"/>
        <v>6000</v>
      </c>
      <c r="K53" s="42">
        <f t="shared" si="5"/>
        <v>6000</v>
      </c>
      <c r="L53" s="42">
        <f t="shared" si="5"/>
        <v>6000</v>
      </c>
      <c r="M53" s="42">
        <f t="shared" si="5"/>
        <v>6000</v>
      </c>
      <c r="N53" s="42">
        <f t="shared" si="5"/>
        <v>6000</v>
      </c>
      <c r="O53" s="42">
        <f t="shared" si="5"/>
        <v>6000</v>
      </c>
      <c r="P53" s="42">
        <f t="shared" si="5"/>
        <v>6000</v>
      </c>
      <c r="Q53" s="42">
        <f t="shared" si="5"/>
        <v>6000</v>
      </c>
      <c r="R53" s="42">
        <f t="shared" si="5"/>
        <v>6000</v>
      </c>
      <c r="S53" s="42">
        <f t="shared" si="5"/>
        <v>6000</v>
      </c>
      <c r="T53" s="42">
        <f t="shared" si="5"/>
        <v>6000</v>
      </c>
      <c r="U53" s="42">
        <f t="shared" si="5"/>
        <v>6000</v>
      </c>
      <c r="V53" s="42">
        <f t="shared" si="5"/>
        <v>6000</v>
      </c>
      <c r="W53" s="42">
        <f t="shared" si="5"/>
        <v>6000</v>
      </c>
      <c r="X53" s="42">
        <f t="shared" si="5"/>
        <v>6000</v>
      </c>
      <c r="Y53" s="42">
        <f t="shared" si="5"/>
        <v>6000</v>
      </c>
      <c r="Z53" s="42">
        <f t="shared" si="5"/>
        <v>6000</v>
      </c>
      <c r="AA53" s="42">
        <f t="shared" si="5"/>
        <v>6000</v>
      </c>
      <c r="AB53" s="42">
        <f t="shared" si="5"/>
        <v>6000</v>
      </c>
      <c r="AC53" s="42">
        <f t="shared" si="5"/>
        <v>6000</v>
      </c>
      <c r="AD53" s="42">
        <f t="shared" si="5"/>
        <v>6000</v>
      </c>
      <c r="AE53" s="42">
        <f t="shared" si="5"/>
        <v>6000</v>
      </c>
      <c r="AF53" s="42">
        <f t="shared" si="5"/>
        <v>6000</v>
      </c>
      <c r="AG53" s="42">
        <f t="shared" si="5"/>
        <v>6000</v>
      </c>
      <c r="AH53" s="42">
        <f t="shared" si="5"/>
        <v>6000</v>
      </c>
      <c r="AI53" s="42">
        <f t="shared" si="5"/>
        <v>6000</v>
      </c>
      <c r="AJ53" s="42">
        <f t="shared" si="5"/>
        <v>6000</v>
      </c>
      <c r="AK53" s="42">
        <f t="shared" si="5"/>
        <v>6000</v>
      </c>
      <c r="AL53" s="42">
        <f t="shared" si="5"/>
        <v>6000</v>
      </c>
      <c r="AM53" s="42">
        <f t="shared" si="5"/>
        <v>6000</v>
      </c>
      <c r="AN53" s="42">
        <f t="shared" si="6"/>
        <v>6000</v>
      </c>
      <c r="AO53" s="42">
        <f t="shared" si="6"/>
        <v>6000</v>
      </c>
      <c r="AP53" s="42">
        <f t="shared" si="6"/>
        <v>6000</v>
      </c>
      <c r="AQ53" s="42">
        <f t="shared" si="6"/>
        <v>6000</v>
      </c>
      <c r="AR53" s="42">
        <f t="shared" si="6"/>
        <v>6000</v>
      </c>
      <c r="AS53" s="42">
        <f t="shared" si="6"/>
        <v>6000</v>
      </c>
      <c r="AT53" s="42">
        <f t="shared" si="6"/>
        <v>6000</v>
      </c>
      <c r="AU53" s="42">
        <f t="shared" si="6"/>
        <v>6000</v>
      </c>
      <c r="AV53" s="42">
        <f t="shared" si="6"/>
        <v>6000</v>
      </c>
      <c r="AW53" s="42">
        <f t="shared" si="6"/>
        <v>6000</v>
      </c>
      <c r="AX53" s="42">
        <f t="shared" si="6"/>
        <v>6000</v>
      </c>
      <c r="AY53" s="42">
        <f t="shared" si="6"/>
        <v>6000</v>
      </c>
      <c r="AZ53" s="42">
        <f t="shared" si="6"/>
        <v>6000</v>
      </c>
      <c r="BA53" s="42">
        <f t="shared" si="6"/>
        <v>6000</v>
      </c>
      <c r="BB53" s="42">
        <f t="shared" si="6"/>
        <v>6000</v>
      </c>
      <c r="BC53" s="42">
        <f t="shared" si="6"/>
        <v>6000</v>
      </c>
      <c r="BD53" s="42">
        <f t="shared" si="6"/>
        <v>6000</v>
      </c>
      <c r="BE53" s="42">
        <f t="shared" si="6"/>
        <v>6000</v>
      </c>
      <c r="BF53" s="42">
        <f t="shared" si="6"/>
        <v>6000</v>
      </c>
      <c r="BG53" s="42">
        <f t="shared" si="6"/>
        <v>6000</v>
      </c>
      <c r="BH53" s="42">
        <f t="shared" si="6"/>
        <v>6000</v>
      </c>
      <c r="BI53" s="42">
        <f t="shared" si="6"/>
        <v>6000</v>
      </c>
      <c r="BJ53" s="42">
        <f t="shared" si="6"/>
        <v>6000</v>
      </c>
      <c r="BK53" s="42">
        <f t="shared" si="6"/>
        <v>6000</v>
      </c>
    </row>
    <row r="54" spans="2:63" x14ac:dyDescent="0.25">
      <c r="B54" t="str">
        <f t="shared" si="7"/>
        <v>Prodotto 7</v>
      </c>
      <c r="C54" s="41">
        <v>0</v>
      </c>
      <c r="D54" s="42">
        <f t="shared" si="8"/>
        <v>0</v>
      </c>
      <c r="E54" s="42">
        <f t="shared" si="8"/>
        <v>0</v>
      </c>
      <c r="F54" s="42">
        <f t="shared" si="5"/>
        <v>0</v>
      </c>
      <c r="G54" s="42">
        <f t="shared" si="5"/>
        <v>0</v>
      </c>
      <c r="H54" s="42">
        <f t="shared" si="5"/>
        <v>0</v>
      </c>
      <c r="I54" s="42">
        <f t="shared" si="5"/>
        <v>0</v>
      </c>
      <c r="J54" s="42">
        <f t="shared" si="5"/>
        <v>0</v>
      </c>
      <c r="K54" s="42">
        <f t="shared" si="5"/>
        <v>0</v>
      </c>
      <c r="L54" s="42">
        <f t="shared" si="5"/>
        <v>0</v>
      </c>
      <c r="M54" s="42">
        <f t="shared" si="5"/>
        <v>0</v>
      </c>
      <c r="N54" s="42">
        <f t="shared" si="5"/>
        <v>0</v>
      </c>
      <c r="O54" s="42">
        <f t="shared" si="5"/>
        <v>0</v>
      </c>
      <c r="P54" s="42">
        <f t="shared" si="5"/>
        <v>0</v>
      </c>
      <c r="Q54" s="42">
        <f t="shared" si="5"/>
        <v>0</v>
      </c>
      <c r="R54" s="42">
        <f t="shared" si="5"/>
        <v>0</v>
      </c>
      <c r="S54" s="42">
        <f t="shared" si="5"/>
        <v>0</v>
      </c>
      <c r="T54" s="42">
        <f t="shared" si="5"/>
        <v>0</v>
      </c>
      <c r="U54" s="42">
        <f t="shared" si="5"/>
        <v>0</v>
      </c>
      <c r="V54" s="42">
        <f t="shared" si="5"/>
        <v>0</v>
      </c>
      <c r="W54" s="42">
        <f t="shared" si="5"/>
        <v>0</v>
      </c>
      <c r="X54" s="42">
        <f t="shared" si="5"/>
        <v>0</v>
      </c>
      <c r="Y54" s="42">
        <f t="shared" si="5"/>
        <v>0</v>
      </c>
      <c r="Z54" s="42">
        <f t="shared" si="5"/>
        <v>0</v>
      </c>
      <c r="AA54" s="42">
        <f t="shared" si="5"/>
        <v>0</v>
      </c>
      <c r="AB54" s="42">
        <f t="shared" si="5"/>
        <v>0</v>
      </c>
      <c r="AC54" s="42">
        <f t="shared" si="5"/>
        <v>0</v>
      </c>
      <c r="AD54" s="42">
        <f t="shared" si="5"/>
        <v>0</v>
      </c>
      <c r="AE54" s="42">
        <f t="shared" si="5"/>
        <v>0</v>
      </c>
      <c r="AF54" s="42">
        <f t="shared" si="5"/>
        <v>0</v>
      </c>
      <c r="AG54" s="42">
        <f t="shared" si="5"/>
        <v>0</v>
      </c>
      <c r="AH54" s="42">
        <f t="shared" si="5"/>
        <v>0</v>
      </c>
      <c r="AI54" s="42">
        <f t="shared" si="5"/>
        <v>0</v>
      </c>
      <c r="AJ54" s="42">
        <f t="shared" si="5"/>
        <v>0</v>
      </c>
      <c r="AK54" s="42">
        <f t="shared" si="5"/>
        <v>0</v>
      </c>
      <c r="AL54" s="42">
        <f t="shared" si="5"/>
        <v>0</v>
      </c>
      <c r="AM54" s="42">
        <f t="shared" si="5"/>
        <v>0</v>
      </c>
      <c r="AN54" s="42">
        <f t="shared" si="6"/>
        <v>0</v>
      </c>
      <c r="AO54" s="42">
        <f t="shared" si="6"/>
        <v>0</v>
      </c>
      <c r="AP54" s="42">
        <f t="shared" si="6"/>
        <v>0</v>
      </c>
      <c r="AQ54" s="42">
        <f t="shared" si="6"/>
        <v>0</v>
      </c>
      <c r="AR54" s="42">
        <f t="shared" si="6"/>
        <v>0</v>
      </c>
      <c r="AS54" s="42">
        <f t="shared" si="6"/>
        <v>0</v>
      </c>
      <c r="AT54" s="42">
        <f t="shared" si="6"/>
        <v>0</v>
      </c>
      <c r="AU54" s="42">
        <f t="shared" si="6"/>
        <v>0</v>
      </c>
      <c r="AV54" s="42">
        <f t="shared" si="6"/>
        <v>0</v>
      </c>
      <c r="AW54" s="42">
        <f t="shared" si="6"/>
        <v>0</v>
      </c>
      <c r="AX54" s="42">
        <f t="shared" si="6"/>
        <v>0</v>
      </c>
      <c r="AY54" s="42">
        <f t="shared" si="6"/>
        <v>0</v>
      </c>
      <c r="AZ54" s="42">
        <f t="shared" si="6"/>
        <v>0</v>
      </c>
      <c r="BA54" s="42">
        <f t="shared" si="6"/>
        <v>0</v>
      </c>
      <c r="BB54" s="42">
        <f t="shared" si="6"/>
        <v>0</v>
      </c>
      <c r="BC54" s="42">
        <f t="shared" si="6"/>
        <v>0</v>
      </c>
      <c r="BD54" s="42">
        <f t="shared" si="6"/>
        <v>0</v>
      </c>
      <c r="BE54" s="42">
        <f t="shared" si="6"/>
        <v>0</v>
      </c>
      <c r="BF54" s="42">
        <f t="shared" si="6"/>
        <v>0</v>
      </c>
      <c r="BG54" s="42">
        <f t="shared" si="6"/>
        <v>0</v>
      </c>
      <c r="BH54" s="42">
        <f t="shared" si="6"/>
        <v>0</v>
      </c>
      <c r="BI54" s="42">
        <f t="shared" si="6"/>
        <v>0</v>
      </c>
      <c r="BJ54" s="42">
        <f t="shared" si="6"/>
        <v>0</v>
      </c>
      <c r="BK54" s="42">
        <f t="shared" si="6"/>
        <v>0</v>
      </c>
    </row>
    <row r="55" spans="2:63" x14ac:dyDescent="0.25">
      <c r="B55" t="str">
        <f t="shared" si="7"/>
        <v>Prodotto 8</v>
      </c>
      <c r="C55" s="41">
        <v>30</v>
      </c>
      <c r="D55" s="42">
        <f t="shared" si="8"/>
        <v>2000</v>
      </c>
      <c r="E55" s="42">
        <f t="shared" si="8"/>
        <v>2000</v>
      </c>
      <c r="F55" s="42">
        <f t="shared" si="5"/>
        <v>2000</v>
      </c>
      <c r="G55" s="42">
        <f t="shared" si="5"/>
        <v>2000</v>
      </c>
      <c r="H55" s="42">
        <f t="shared" si="5"/>
        <v>2000</v>
      </c>
      <c r="I55" s="42">
        <f t="shared" si="5"/>
        <v>2000</v>
      </c>
      <c r="J55" s="42">
        <f t="shared" si="5"/>
        <v>2000</v>
      </c>
      <c r="K55" s="42">
        <f t="shared" si="5"/>
        <v>2000</v>
      </c>
      <c r="L55" s="42">
        <f t="shared" si="5"/>
        <v>2000</v>
      </c>
      <c r="M55" s="42">
        <f t="shared" si="5"/>
        <v>2000</v>
      </c>
      <c r="N55" s="42">
        <f t="shared" si="5"/>
        <v>2000</v>
      </c>
      <c r="O55" s="42">
        <f t="shared" si="5"/>
        <v>2000</v>
      </c>
      <c r="P55" s="42">
        <f t="shared" si="5"/>
        <v>2000</v>
      </c>
      <c r="Q55" s="42">
        <f t="shared" si="5"/>
        <v>2000</v>
      </c>
      <c r="R55" s="42">
        <f t="shared" si="5"/>
        <v>2000</v>
      </c>
      <c r="S55" s="42">
        <f t="shared" si="5"/>
        <v>2000</v>
      </c>
      <c r="T55" s="42">
        <f t="shared" si="5"/>
        <v>2000</v>
      </c>
      <c r="U55" s="42">
        <f t="shared" si="5"/>
        <v>2000</v>
      </c>
      <c r="V55" s="42">
        <f t="shared" si="5"/>
        <v>2000</v>
      </c>
      <c r="W55" s="42">
        <f t="shared" ref="W55:AM55" si="9">+($C55/30)*W33</f>
        <v>2000</v>
      </c>
      <c r="X55" s="42">
        <f t="shared" si="9"/>
        <v>2000</v>
      </c>
      <c r="Y55" s="42">
        <f t="shared" si="9"/>
        <v>2000</v>
      </c>
      <c r="Z55" s="42">
        <f t="shared" si="9"/>
        <v>2000</v>
      </c>
      <c r="AA55" s="42">
        <f t="shared" si="9"/>
        <v>2000</v>
      </c>
      <c r="AB55" s="42">
        <f t="shared" si="9"/>
        <v>2000</v>
      </c>
      <c r="AC55" s="42">
        <f t="shared" si="9"/>
        <v>2000</v>
      </c>
      <c r="AD55" s="42">
        <f t="shared" si="9"/>
        <v>2000</v>
      </c>
      <c r="AE55" s="42">
        <f t="shared" si="9"/>
        <v>2000</v>
      </c>
      <c r="AF55" s="42">
        <f t="shared" si="9"/>
        <v>2000</v>
      </c>
      <c r="AG55" s="42">
        <f t="shared" si="9"/>
        <v>2000</v>
      </c>
      <c r="AH55" s="42">
        <f t="shared" si="9"/>
        <v>2000</v>
      </c>
      <c r="AI55" s="42">
        <f t="shared" si="9"/>
        <v>2000</v>
      </c>
      <c r="AJ55" s="42">
        <f t="shared" si="9"/>
        <v>2000</v>
      </c>
      <c r="AK55" s="42">
        <f t="shared" si="9"/>
        <v>2000</v>
      </c>
      <c r="AL55" s="42">
        <f t="shared" si="9"/>
        <v>2000</v>
      </c>
      <c r="AM55" s="42">
        <f t="shared" si="9"/>
        <v>2000</v>
      </c>
      <c r="AN55" s="42">
        <f t="shared" ref="AN55:BK55" si="10">+($C55/30)*AN33</f>
        <v>2000</v>
      </c>
      <c r="AO55" s="42">
        <f t="shared" si="10"/>
        <v>2000</v>
      </c>
      <c r="AP55" s="42">
        <f t="shared" si="10"/>
        <v>2000</v>
      </c>
      <c r="AQ55" s="42">
        <f t="shared" si="10"/>
        <v>2000</v>
      </c>
      <c r="AR55" s="42">
        <f t="shared" si="10"/>
        <v>2000</v>
      </c>
      <c r="AS55" s="42">
        <f t="shared" si="10"/>
        <v>2000</v>
      </c>
      <c r="AT55" s="42">
        <f t="shared" si="10"/>
        <v>2000</v>
      </c>
      <c r="AU55" s="42">
        <f t="shared" si="10"/>
        <v>2000</v>
      </c>
      <c r="AV55" s="42">
        <f t="shared" si="10"/>
        <v>2000</v>
      </c>
      <c r="AW55" s="42">
        <f t="shared" si="10"/>
        <v>2000</v>
      </c>
      <c r="AX55" s="42">
        <f t="shared" si="10"/>
        <v>2000</v>
      </c>
      <c r="AY55" s="42">
        <f t="shared" si="10"/>
        <v>2000</v>
      </c>
      <c r="AZ55" s="42">
        <f t="shared" si="10"/>
        <v>2000</v>
      </c>
      <c r="BA55" s="42">
        <f t="shared" si="10"/>
        <v>2000</v>
      </c>
      <c r="BB55" s="42">
        <f t="shared" si="10"/>
        <v>2000</v>
      </c>
      <c r="BC55" s="42">
        <f t="shared" si="10"/>
        <v>2000</v>
      </c>
      <c r="BD55" s="42">
        <f t="shared" si="10"/>
        <v>2000</v>
      </c>
      <c r="BE55" s="42">
        <f t="shared" si="10"/>
        <v>2000</v>
      </c>
      <c r="BF55" s="42">
        <f t="shared" si="10"/>
        <v>2000</v>
      </c>
      <c r="BG55" s="42">
        <f t="shared" si="10"/>
        <v>2000</v>
      </c>
      <c r="BH55" s="42">
        <f t="shared" si="10"/>
        <v>2000</v>
      </c>
      <c r="BI55" s="42">
        <f t="shared" si="10"/>
        <v>2000</v>
      </c>
      <c r="BJ55" s="42">
        <f t="shared" si="10"/>
        <v>2000</v>
      </c>
      <c r="BK55" s="42">
        <f t="shared" si="10"/>
        <v>2000</v>
      </c>
    </row>
    <row r="56" spans="2:63" x14ac:dyDescent="0.25">
      <c r="B56" t="str">
        <f t="shared" si="7"/>
        <v>Prodotto 9</v>
      </c>
      <c r="C56" s="41">
        <v>30</v>
      </c>
      <c r="D56" s="42">
        <f t="shared" si="8"/>
        <v>500</v>
      </c>
      <c r="E56" s="42">
        <f t="shared" si="8"/>
        <v>500</v>
      </c>
      <c r="F56" s="42">
        <f t="shared" si="8"/>
        <v>500</v>
      </c>
      <c r="G56" s="42">
        <f t="shared" si="8"/>
        <v>500</v>
      </c>
      <c r="H56" s="42">
        <f t="shared" si="8"/>
        <v>500</v>
      </c>
      <c r="I56" s="42">
        <f t="shared" si="8"/>
        <v>500</v>
      </c>
      <c r="J56" s="42">
        <f t="shared" si="8"/>
        <v>500</v>
      </c>
      <c r="K56" s="42">
        <f t="shared" si="8"/>
        <v>500</v>
      </c>
      <c r="L56" s="42">
        <f t="shared" si="8"/>
        <v>500</v>
      </c>
      <c r="M56" s="42">
        <f t="shared" si="8"/>
        <v>500</v>
      </c>
      <c r="N56" s="42">
        <f t="shared" si="8"/>
        <v>500</v>
      </c>
      <c r="O56" s="42">
        <f t="shared" si="8"/>
        <v>500</v>
      </c>
      <c r="P56" s="42">
        <f t="shared" si="8"/>
        <v>500</v>
      </c>
      <c r="Q56" s="42">
        <f t="shared" si="8"/>
        <v>500</v>
      </c>
      <c r="R56" s="42">
        <f t="shared" si="8"/>
        <v>500</v>
      </c>
      <c r="S56" s="42">
        <f t="shared" si="8"/>
        <v>500</v>
      </c>
      <c r="T56" s="42">
        <f t="shared" ref="T56:AM64" si="11">+($C56/30)*T34</f>
        <v>500</v>
      </c>
      <c r="U56" s="42">
        <f t="shared" si="11"/>
        <v>500</v>
      </c>
      <c r="V56" s="42">
        <f t="shared" si="11"/>
        <v>500</v>
      </c>
      <c r="W56" s="42">
        <f t="shared" si="11"/>
        <v>500</v>
      </c>
      <c r="X56" s="42">
        <f t="shared" si="11"/>
        <v>500</v>
      </c>
      <c r="Y56" s="42">
        <f t="shared" si="11"/>
        <v>500</v>
      </c>
      <c r="Z56" s="42">
        <f t="shared" si="11"/>
        <v>500</v>
      </c>
      <c r="AA56" s="42">
        <f t="shared" si="11"/>
        <v>500</v>
      </c>
      <c r="AB56" s="42">
        <f t="shared" si="11"/>
        <v>500</v>
      </c>
      <c r="AC56" s="42">
        <f t="shared" si="11"/>
        <v>500</v>
      </c>
      <c r="AD56" s="42">
        <f t="shared" si="11"/>
        <v>500</v>
      </c>
      <c r="AE56" s="42">
        <f t="shared" si="11"/>
        <v>500</v>
      </c>
      <c r="AF56" s="42">
        <f t="shared" si="11"/>
        <v>500</v>
      </c>
      <c r="AG56" s="42">
        <f t="shared" si="11"/>
        <v>500</v>
      </c>
      <c r="AH56" s="42">
        <f t="shared" si="11"/>
        <v>500</v>
      </c>
      <c r="AI56" s="42">
        <f t="shared" si="11"/>
        <v>500</v>
      </c>
      <c r="AJ56" s="42">
        <f t="shared" si="11"/>
        <v>500</v>
      </c>
      <c r="AK56" s="42">
        <f t="shared" si="11"/>
        <v>500</v>
      </c>
      <c r="AL56" s="42">
        <f t="shared" si="11"/>
        <v>500</v>
      </c>
      <c r="AM56" s="42">
        <f t="shared" si="11"/>
        <v>500</v>
      </c>
      <c r="AN56" s="42">
        <f t="shared" ref="AN56:BK56" si="12">+($C56/30)*AN34</f>
        <v>500</v>
      </c>
      <c r="AO56" s="42">
        <f t="shared" si="12"/>
        <v>500</v>
      </c>
      <c r="AP56" s="42">
        <f t="shared" si="12"/>
        <v>500</v>
      </c>
      <c r="AQ56" s="42">
        <f t="shared" si="12"/>
        <v>500</v>
      </c>
      <c r="AR56" s="42">
        <f t="shared" si="12"/>
        <v>500</v>
      </c>
      <c r="AS56" s="42">
        <f t="shared" si="12"/>
        <v>500</v>
      </c>
      <c r="AT56" s="42">
        <f t="shared" si="12"/>
        <v>500</v>
      </c>
      <c r="AU56" s="42">
        <f t="shared" si="12"/>
        <v>500</v>
      </c>
      <c r="AV56" s="42">
        <f t="shared" si="12"/>
        <v>500</v>
      </c>
      <c r="AW56" s="42">
        <f t="shared" si="12"/>
        <v>500</v>
      </c>
      <c r="AX56" s="42">
        <f t="shared" si="12"/>
        <v>500</v>
      </c>
      <c r="AY56" s="42">
        <f t="shared" si="12"/>
        <v>500</v>
      </c>
      <c r="AZ56" s="42">
        <f t="shared" si="12"/>
        <v>500</v>
      </c>
      <c r="BA56" s="42">
        <f t="shared" si="12"/>
        <v>500</v>
      </c>
      <c r="BB56" s="42">
        <f t="shared" si="12"/>
        <v>500</v>
      </c>
      <c r="BC56" s="42">
        <f t="shared" si="12"/>
        <v>500</v>
      </c>
      <c r="BD56" s="42">
        <f t="shared" si="12"/>
        <v>500</v>
      </c>
      <c r="BE56" s="42">
        <f t="shared" si="12"/>
        <v>500</v>
      </c>
      <c r="BF56" s="42">
        <f t="shared" si="12"/>
        <v>500</v>
      </c>
      <c r="BG56" s="42">
        <f t="shared" si="12"/>
        <v>500</v>
      </c>
      <c r="BH56" s="42">
        <f t="shared" si="12"/>
        <v>500</v>
      </c>
      <c r="BI56" s="42">
        <f t="shared" si="12"/>
        <v>500</v>
      </c>
      <c r="BJ56" s="42">
        <f t="shared" si="12"/>
        <v>500</v>
      </c>
      <c r="BK56" s="42">
        <f t="shared" si="12"/>
        <v>500</v>
      </c>
    </row>
    <row r="57" spans="2:63" x14ac:dyDescent="0.25">
      <c r="B57" t="str">
        <f t="shared" si="7"/>
        <v>Prodotto 10</v>
      </c>
      <c r="C57" s="41">
        <v>30</v>
      </c>
      <c r="D57" s="42">
        <f t="shared" si="8"/>
        <v>6000</v>
      </c>
      <c r="E57" s="42">
        <f t="shared" si="8"/>
        <v>6000</v>
      </c>
      <c r="F57" s="42">
        <f t="shared" si="8"/>
        <v>6000</v>
      </c>
      <c r="G57" s="42">
        <f t="shared" si="8"/>
        <v>6000</v>
      </c>
      <c r="H57" s="42">
        <f t="shared" si="8"/>
        <v>6000</v>
      </c>
      <c r="I57" s="42">
        <f t="shared" si="8"/>
        <v>6000</v>
      </c>
      <c r="J57" s="42">
        <f t="shared" si="8"/>
        <v>6000</v>
      </c>
      <c r="K57" s="42">
        <f t="shared" si="8"/>
        <v>6000</v>
      </c>
      <c r="L57" s="42">
        <f t="shared" si="8"/>
        <v>6000</v>
      </c>
      <c r="M57" s="42">
        <f t="shared" si="8"/>
        <v>6000</v>
      </c>
      <c r="N57" s="42">
        <f t="shared" si="8"/>
        <v>6000</v>
      </c>
      <c r="O57" s="42">
        <f t="shared" si="8"/>
        <v>6000</v>
      </c>
      <c r="P57" s="42">
        <f t="shared" si="8"/>
        <v>6000</v>
      </c>
      <c r="Q57" s="42">
        <f t="shared" si="8"/>
        <v>6000</v>
      </c>
      <c r="R57" s="42">
        <f t="shared" si="8"/>
        <v>6000</v>
      </c>
      <c r="S57" s="42">
        <f t="shared" si="8"/>
        <v>6000</v>
      </c>
      <c r="T57" s="42">
        <f t="shared" si="11"/>
        <v>6000</v>
      </c>
      <c r="U57" s="42">
        <f t="shared" si="11"/>
        <v>6000</v>
      </c>
      <c r="V57" s="42">
        <f t="shared" si="11"/>
        <v>6000</v>
      </c>
      <c r="W57" s="42">
        <f t="shared" si="11"/>
        <v>6000</v>
      </c>
      <c r="X57" s="42">
        <f t="shared" si="11"/>
        <v>6000</v>
      </c>
      <c r="Y57" s="42">
        <f t="shared" si="11"/>
        <v>6000</v>
      </c>
      <c r="Z57" s="42">
        <f t="shared" si="11"/>
        <v>6000</v>
      </c>
      <c r="AA57" s="42">
        <f t="shared" si="11"/>
        <v>6000</v>
      </c>
      <c r="AB57" s="42">
        <f t="shared" si="11"/>
        <v>6000</v>
      </c>
      <c r="AC57" s="42">
        <f t="shared" si="11"/>
        <v>6000</v>
      </c>
      <c r="AD57" s="42">
        <f t="shared" si="11"/>
        <v>6000</v>
      </c>
      <c r="AE57" s="42">
        <f t="shared" si="11"/>
        <v>6000</v>
      </c>
      <c r="AF57" s="42">
        <f t="shared" si="11"/>
        <v>6000</v>
      </c>
      <c r="AG57" s="42">
        <f t="shared" si="11"/>
        <v>6000</v>
      </c>
      <c r="AH57" s="42">
        <f t="shared" si="11"/>
        <v>6000</v>
      </c>
      <c r="AI57" s="42">
        <f t="shared" si="11"/>
        <v>6000</v>
      </c>
      <c r="AJ57" s="42">
        <f t="shared" si="11"/>
        <v>6000</v>
      </c>
      <c r="AK57" s="42">
        <f t="shared" si="11"/>
        <v>6000</v>
      </c>
      <c r="AL57" s="42">
        <f t="shared" si="11"/>
        <v>6000</v>
      </c>
      <c r="AM57" s="42">
        <f t="shared" si="11"/>
        <v>6000</v>
      </c>
      <c r="AN57" s="42">
        <f t="shared" ref="AN57:BK57" si="13">+($C57/30)*AN35</f>
        <v>6000</v>
      </c>
      <c r="AO57" s="42">
        <f t="shared" si="13"/>
        <v>6000</v>
      </c>
      <c r="AP57" s="42">
        <f t="shared" si="13"/>
        <v>6000</v>
      </c>
      <c r="AQ57" s="42">
        <f t="shared" si="13"/>
        <v>6000</v>
      </c>
      <c r="AR57" s="42">
        <f t="shared" si="13"/>
        <v>6000</v>
      </c>
      <c r="AS57" s="42">
        <f t="shared" si="13"/>
        <v>6000</v>
      </c>
      <c r="AT57" s="42">
        <f t="shared" si="13"/>
        <v>6000</v>
      </c>
      <c r="AU57" s="42">
        <f t="shared" si="13"/>
        <v>6000</v>
      </c>
      <c r="AV57" s="42">
        <f t="shared" si="13"/>
        <v>6000</v>
      </c>
      <c r="AW57" s="42">
        <f t="shared" si="13"/>
        <v>6000</v>
      </c>
      <c r="AX57" s="42">
        <f t="shared" si="13"/>
        <v>6000</v>
      </c>
      <c r="AY57" s="42">
        <f t="shared" si="13"/>
        <v>6000</v>
      </c>
      <c r="AZ57" s="42">
        <f t="shared" si="13"/>
        <v>6000</v>
      </c>
      <c r="BA57" s="42">
        <f t="shared" si="13"/>
        <v>6000</v>
      </c>
      <c r="BB57" s="42">
        <f t="shared" si="13"/>
        <v>6000</v>
      </c>
      <c r="BC57" s="42">
        <f t="shared" si="13"/>
        <v>6000</v>
      </c>
      <c r="BD57" s="42">
        <f t="shared" si="13"/>
        <v>6000</v>
      </c>
      <c r="BE57" s="42">
        <f t="shared" si="13"/>
        <v>6000</v>
      </c>
      <c r="BF57" s="42">
        <f t="shared" si="13"/>
        <v>6000</v>
      </c>
      <c r="BG57" s="42">
        <f t="shared" si="13"/>
        <v>6000</v>
      </c>
      <c r="BH57" s="42">
        <f t="shared" si="13"/>
        <v>6000</v>
      </c>
      <c r="BI57" s="42">
        <f t="shared" si="13"/>
        <v>6000</v>
      </c>
      <c r="BJ57" s="42">
        <f t="shared" si="13"/>
        <v>6000</v>
      </c>
      <c r="BK57" s="42">
        <f t="shared" si="13"/>
        <v>6000</v>
      </c>
    </row>
    <row r="58" spans="2:63" x14ac:dyDescent="0.25">
      <c r="B58" t="str">
        <f t="shared" si="7"/>
        <v>Prodotto 11</v>
      </c>
      <c r="C58" s="41">
        <v>30</v>
      </c>
      <c r="D58" s="42">
        <f t="shared" si="8"/>
        <v>4000</v>
      </c>
      <c r="E58" s="42">
        <f t="shared" si="8"/>
        <v>4000</v>
      </c>
      <c r="F58" s="42">
        <f t="shared" si="8"/>
        <v>4000</v>
      </c>
      <c r="G58" s="42">
        <f t="shared" si="8"/>
        <v>4000</v>
      </c>
      <c r="H58" s="42">
        <f t="shared" si="8"/>
        <v>4000</v>
      </c>
      <c r="I58" s="42">
        <f t="shared" si="8"/>
        <v>4000</v>
      </c>
      <c r="J58" s="42">
        <f t="shared" si="8"/>
        <v>4000</v>
      </c>
      <c r="K58" s="42">
        <f t="shared" si="8"/>
        <v>4000</v>
      </c>
      <c r="L58" s="42">
        <f t="shared" si="8"/>
        <v>4000</v>
      </c>
      <c r="M58" s="42">
        <f t="shared" si="8"/>
        <v>4000</v>
      </c>
      <c r="N58" s="42">
        <f t="shared" si="8"/>
        <v>4000</v>
      </c>
      <c r="O58" s="42">
        <f t="shared" si="8"/>
        <v>4000</v>
      </c>
      <c r="P58" s="42">
        <f t="shared" si="8"/>
        <v>4000</v>
      </c>
      <c r="Q58" s="42">
        <f t="shared" si="8"/>
        <v>4000</v>
      </c>
      <c r="R58" s="42">
        <f t="shared" si="8"/>
        <v>4000</v>
      </c>
      <c r="S58" s="42">
        <f t="shared" si="8"/>
        <v>4000</v>
      </c>
      <c r="T58" s="42">
        <f t="shared" si="11"/>
        <v>4000</v>
      </c>
      <c r="U58" s="42">
        <f t="shared" si="11"/>
        <v>4000</v>
      </c>
      <c r="V58" s="42">
        <f t="shared" si="11"/>
        <v>4000</v>
      </c>
      <c r="W58" s="42">
        <f t="shared" si="11"/>
        <v>4000</v>
      </c>
      <c r="X58" s="42">
        <f t="shared" si="11"/>
        <v>4000</v>
      </c>
      <c r="Y58" s="42">
        <f t="shared" si="11"/>
        <v>4000</v>
      </c>
      <c r="Z58" s="42">
        <f t="shared" si="11"/>
        <v>4000</v>
      </c>
      <c r="AA58" s="42">
        <f t="shared" si="11"/>
        <v>4000</v>
      </c>
      <c r="AB58" s="42">
        <f t="shared" si="11"/>
        <v>4000</v>
      </c>
      <c r="AC58" s="42">
        <f t="shared" si="11"/>
        <v>4000</v>
      </c>
      <c r="AD58" s="42">
        <f t="shared" si="11"/>
        <v>4000</v>
      </c>
      <c r="AE58" s="42">
        <f t="shared" si="11"/>
        <v>4000</v>
      </c>
      <c r="AF58" s="42">
        <f t="shared" si="11"/>
        <v>4000</v>
      </c>
      <c r="AG58" s="42">
        <f t="shared" si="11"/>
        <v>4000</v>
      </c>
      <c r="AH58" s="42">
        <f t="shared" si="11"/>
        <v>4000</v>
      </c>
      <c r="AI58" s="42">
        <f t="shared" si="11"/>
        <v>4000</v>
      </c>
      <c r="AJ58" s="42">
        <f t="shared" si="11"/>
        <v>4000</v>
      </c>
      <c r="AK58" s="42">
        <f t="shared" si="11"/>
        <v>4000</v>
      </c>
      <c r="AL58" s="42">
        <f t="shared" si="11"/>
        <v>4000</v>
      </c>
      <c r="AM58" s="42">
        <f t="shared" si="11"/>
        <v>4000</v>
      </c>
      <c r="AN58" s="42">
        <f t="shared" ref="AN58:BK58" si="14">+($C58/30)*AN36</f>
        <v>4000</v>
      </c>
      <c r="AO58" s="42">
        <f t="shared" si="14"/>
        <v>4000</v>
      </c>
      <c r="AP58" s="42">
        <f t="shared" si="14"/>
        <v>4000</v>
      </c>
      <c r="AQ58" s="42">
        <f t="shared" si="14"/>
        <v>4000</v>
      </c>
      <c r="AR58" s="42">
        <f t="shared" si="14"/>
        <v>4000</v>
      </c>
      <c r="AS58" s="42">
        <f t="shared" si="14"/>
        <v>4000</v>
      </c>
      <c r="AT58" s="42">
        <f t="shared" si="14"/>
        <v>4000</v>
      </c>
      <c r="AU58" s="42">
        <f t="shared" si="14"/>
        <v>4000</v>
      </c>
      <c r="AV58" s="42">
        <f t="shared" si="14"/>
        <v>4000</v>
      </c>
      <c r="AW58" s="42">
        <f t="shared" si="14"/>
        <v>4000</v>
      </c>
      <c r="AX58" s="42">
        <f t="shared" si="14"/>
        <v>4000</v>
      </c>
      <c r="AY58" s="42">
        <f t="shared" si="14"/>
        <v>4000</v>
      </c>
      <c r="AZ58" s="42">
        <f t="shared" si="14"/>
        <v>4000</v>
      </c>
      <c r="BA58" s="42">
        <f t="shared" si="14"/>
        <v>4000</v>
      </c>
      <c r="BB58" s="42">
        <f t="shared" si="14"/>
        <v>4000</v>
      </c>
      <c r="BC58" s="42">
        <f t="shared" si="14"/>
        <v>4000</v>
      </c>
      <c r="BD58" s="42">
        <f t="shared" si="14"/>
        <v>4000</v>
      </c>
      <c r="BE58" s="42">
        <f t="shared" si="14"/>
        <v>4000</v>
      </c>
      <c r="BF58" s="42">
        <f t="shared" si="14"/>
        <v>4000</v>
      </c>
      <c r="BG58" s="42">
        <f t="shared" si="14"/>
        <v>4000</v>
      </c>
      <c r="BH58" s="42">
        <f t="shared" si="14"/>
        <v>4000</v>
      </c>
      <c r="BI58" s="42">
        <f t="shared" si="14"/>
        <v>4000</v>
      </c>
      <c r="BJ58" s="42">
        <f t="shared" si="14"/>
        <v>4000</v>
      </c>
      <c r="BK58" s="42">
        <f t="shared" si="14"/>
        <v>4000</v>
      </c>
    </row>
    <row r="59" spans="2:63" x14ac:dyDescent="0.25">
      <c r="B59" t="str">
        <f t="shared" si="7"/>
        <v>Prodotto 12</v>
      </c>
      <c r="C59" s="41">
        <v>30</v>
      </c>
      <c r="D59" s="42">
        <f t="shared" si="8"/>
        <v>2000</v>
      </c>
      <c r="E59" s="42">
        <f t="shared" si="8"/>
        <v>2000</v>
      </c>
      <c r="F59" s="42">
        <f t="shared" si="8"/>
        <v>2000</v>
      </c>
      <c r="G59" s="42">
        <f t="shared" si="8"/>
        <v>2000</v>
      </c>
      <c r="H59" s="42">
        <f t="shared" si="8"/>
        <v>2000</v>
      </c>
      <c r="I59" s="42">
        <f t="shared" si="8"/>
        <v>2000</v>
      </c>
      <c r="J59" s="42">
        <f t="shared" si="8"/>
        <v>2000</v>
      </c>
      <c r="K59" s="42">
        <f t="shared" si="8"/>
        <v>2000</v>
      </c>
      <c r="L59" s="42">
        <f t="shared" si="8"/>
        <v>2000</v>
      </c>
      <c r="M59" s="42">
        <f t="shared" si="8"/>
        <v>2000</v>
      </c>
      <c r="N59" s="42">
        <f t="shared" si="8"/>
        <v>2000</v>
      </c>
      <c r="O59" s="42">
        <f t="shared" si="8"/>
        <v>2000</v>
      </c>
      <c r="P59" s="42">
        <f t="shared" si="8"/>
        <v>2000</v>
      </c>
      <c r="Q59" s="42">
        <f t="shared" si="8"/>
        <v>2000</v>
      </c>
      <c r="R59" s="42">
        <f t="shared" si="8"/>
        <v>2000</v>
      </c>
      <c r="S59" s="42">
        <f t="shared" si="8"/>
        <v>2000</v>
      </c>
      <c r="T59" s="42">
        <f t="shared" si="11"/>
        <v>2000</v>
      </c>
      <c r="U59" s="42">
        <f t="shared" si="11"/>
        <v>2000</v>
      </c>
      <c r="V59" s="42">
        <f t="shared" si="11"/>
        <v>2000</v>
      </c>
      <c r="W59" s="42">
        <f t="shared" si="11"/>
        <v>2000</v>
      </c>
      <c r="X59" s="42">
        <f t="shared" si="11"/>
        <v>2000</v>
      </c>
      <c r="Y59" s="42">
        <f t="shared" si="11"/>
        <v>2000</v>
      </c>
      <c r="Z59" s="42">
        <f t="shared" si="11"/>
        <v>2000</v>
      </c>
      <c r="AA59" s="42">
        <f t="shared" si="11"/>
        <v>2000</v>
      </c>
      <c r="AB59" s="42">
        <f t="shared" si="11"/>
        <v>2000</v>
      </c>
      <c r="AC59" s="42">
        <f t="shared" si="11"/>
        <v>2000</v>
      </c>
      <c r="AD59" s="42">
        <f t="shared" si="11"/>
        <v>2000</v>
      </c>
      <c r="AE59" s="42">
        <f t="shared" si="11"/>
        <v>2000</v>
      </c>
      <c r="AF59" s="42">
        <f t="shared" si="11"/>
        <v>2000</v>
      </c>
      <c r="AG59" s="42">
        <f t="shared" si="11"/>
        <v>2000</v>
      </c>
      <c r="AH59" s="42">
        <f t="shared" si="11"/>
        <v>2000</v>
      </c>
      <c r="AI59" s="42">
        <f t="shared" si="11"/>
        <v>2000</v>
      </c>
      <c r="AJ59" s="42">
        <f t="shared" si="11"/>
        <v>2000</v>
      </c>
      <c r="AK59" s="42">
        <f t="shared" si="11"/>
        <v>2000</v>
      </c>
      <c r="AL59" s="42">
        <f t="shared" si="11"/>
        <v>2000</v>
      </c>
      <c r="AM59" s="42">
        <f t="shared" si="11"/>
        <v>2000</v>
      </c>
      <c r="AN59" s="42">
        <f t="shared" ref="AN59:BK59" si="15">+($C59/30)*AN37</f>
        <v>2000</v>
      </c>
      <c r="AO59" s="42">
        <f t="shared" si="15"/>
        <v>2000</v>
      </c>
      <c r="AP59" s="42">
        <f t="shared" si="15"/>
        <v>2000</v>
      </c>
      <c r="AQ59" s="42">
        <f t="shared" si="15"/>
        <v>2000</v>
      </c>
      <c r="AR59" s="42">
        <f t="shared" si="15"/>
        <v>2000</v>
      </c>
      <c r="AS59" s="42">
        <f t="shared" si="15"/>
        <v>2000</v>
      </c>
      <c r="AT59" s="42">
        <f t="shared" si="15"/>
        <v>2000</v>
      </c>
      <c r="AU59" s="42">
        <f t="shared" si="15"/>
        <v>2000</v>
      </c>
      <c r="AV59" s="42">
        <f t="shared" si="15"/>
        <v>2000</v>
      </c>
      <c r="AW59" s="42">
        <f t="shared" si="15"/>
        <v>2000</v>
      </c>
      <c r="AX59" s="42">
        <f t="shared" si="15"/>
        <v>2000</v>
      </c>
      <c r="AY59" s="42">
        <f t="shared" si="15"/>
        <v>2000</v>
      </c>
      <c r="AZ59" s="42">
        <f t="shared" si="15"/>
        <v>2000</v>
      </c>
      <c r="BA59" s="42">
        <f t="shared" si="15"/>
        <v>2000</v>
      </c>
      <c r="BB59" s="42">
        <f t="shared" si="15"/>
        <v>2000</v>
      </c>
      <c r="BC59" s="42">
        <f t="shared" si="15"/>
        <v>2000</v>
      </c>
      <c r="BD59" s="42">
        <f t="shared" si="15"/>
        <v>2000</v>
      </c>
      <c r="BE59" s="42">
        <f t="shared" si="15"/>
        <v>2000</v>
      </c>
      <c r="BF59" s="42">
        <f t="shared" si="15"/>
        <v>2000</v>
      </c>
      <c r="BG59" s="42">
        <f t="shared" si="15"/>
        <v>2000</v>
      </c>
      <c r="BH59" s="42">
        <f t="shared" si="15"/>
        <v>2000</v>
      </c>
      <c r="BI59" s="42">
        <f t="shared" si="15"/>
        <v>2000</v>
      </c>
      <c r="BJ59" s="42">
        <f t="shared" si="15"/>
        <v>2000</v>
      </c>
      <c r="BK59" s="42">
        <f t="shared" si="15"/>
        <v>2000</v>
      </c>
    </row>
    <row r="60" spans="2:63" x14ac:dyDescent="0.25">
      <c r="B60" t="str">
        <f t="shared" si="7"/>
        <v>Prodotto 13</v>
      </c>
      <c r="C60" s="41">
        <v>0</v>
      </c>
      <c r="D60" s="42">
        <f t="shared" si="8"/>
        <v>0</v>
      </c>
      <c r="E60" s="42">
        <f t="shared" si="8"/>
        <v>0</v>
      </c>
      <c r="F60" s="42">
        <f t="shared" si="8"/>
        <v>0</v>
      </c>
      <c r="G60" s="42">
        <f t="shared" si="8"/>
        <v>0</v>
      </c>
      <c r="H60" s="42">
        <f t="shared" si="8"/>
        <v>0</v>
      </c>
      <c r="I60" s="42">
        <f t="shared" si="8"/>
        <v>0</v>
      </c>
      <c r="J60" s="42">
        <f t="shared" si="8"/>
        <v>0</v>
      </c>
      <c r="K60" s="42">
        <f t="shared" si="8"/>
        <v>0</v>
      </c>
      <c r="L60" s="42">
        <f t="shared" si="8"/>
        <v>0</v>
      </c>
      <c r="M60" s="42">
        <f t="shared" si="8"/>
        <v>0</v>
      </c>
      <c r="N60" s="42">
        <f t="shared" si="8"/>
        <v>0</v>
      </c>
      <c r="O60" s="42">
        <f t="shared" si="8"/>
        <v>0</v>
      </c>
      <c r="P60" s="42">
        <f t="shared" si="8"/>
        <v>0</v>
      </c>
      <c r="Q60" s="42">
        <f t="shared" si="8"/>
        <v>0</v>
      </c>
      <c r="R60" s="42">
        <f t="shared" si="8"/>
        <v>0</v>
      </c>
      <c r="S60" s="42">
        <f t="shared" si="8"/>
        <v>0</v>
      </c>
      <c r="T60" s="42">
        <f t="shared" si="11"/>
        <v>0</v>
      </c>
      <c r="U60" s="42">
        <f t="shared" si="11"/>
        <v>0</v>
      </c>
      <c r="V60" s="42">
        <f t="shared" si="11"/>
        <v>0</v>
      </c>
      <c r="W60" s="42">
        <f t="shared" si="11"/>
        <v>0</v>
      </c>
      <c r="X60" s="42">
        <f t="shared" si="11"/>
        <v>0</v>
      </c>
      <c r="Y60" s="42">
        <f t="shared" si="11"/>
        <v>0</v>
      </c>
      <c r="Z60" s="42">
        <f t="shared" si="11"/>
        <v>0</v>
      </c>
      <c r="AA60" s="42">
        <f t="shared" si="11"/>
        <v>0</v>
      </c>
      <c r="AB60" s="42">
        <f t="shared" si="11"/>
        <v>0</v>
      </c>
      <c r="AC60" s="42">
        <f t="shared" si="11"/>
        <v>0</v>
      </c>
      <c r="AD60" s="42">
        <f t="shared" si="11"/>
        <v>0</v>
      </c>
      <c r="AE60" s="42">
        <f t="shared" si="11"/>
        <v>0</v>
      </c>
      <c r="AF60" s="42">
        <f t="shared" si="11"/>
        <v>0</v>
      </c>
      <c r="AG60" s="42">
        <f t="shared" si="11"/>
        <v>0</v>
      </c>
      <c r="AH60" s="42">
        <f t="shared" si="11"/>
        <v>0</v>
      </c>
      <c r="AI60" s="42">
        <f t="shared" si="11"/>
        <v>0</v>
      </c>
      <c r="AJ60" s="42">
        <f t="shared" si="11"/>
        <v>0</v>
      </c>
      <c r="AK60" s="42">
        <f t="shared" si="11"/>
        <v>0</v>
      </c>
      <c r="AL60" s="42">
        <f t="shared" si="11"/>
        <v>0</v>
      </c>
      <c r="AM60" s="42">
        <f t="shared" si="11"/>
        <v>0</v>
      </c>
      <c r="AN60" s="42">
        <f t="shared" ref="AN60:BK60" si="16">+($C60/30)*AN38</f>
        <v>0</v>
      </c>
      <c r="AO60" s="42">
        <f t="shared" si="16"/>
        <v>0</v>
      </c>
      <c r="AP60" s="42">
        <f t="shared" si="16"/>
        <v>0</v>
      </c>
      <c r="AQ60" s="42">
        <f t="shared" si="16"/>
        <v>0</v>
      </c>
      <c r="AR60" s="42">
        <f t="shared" si="16"/>
        <v>0</v>
      </c>
      <c r="AS60" s="42">
        <f t="shared" si="16"/>
        <v>0</v>
      </c>
      <c r="AT60" s="42">
        <f t="shared" si="16"/>
        <v>0</v>
      </c>
      <c r="AU60" s="42">
        <f t="shared" si="16"/>
        <v>0</v>
      </c>
      <c r="AV60" s="42">
        <f t="shared" si="16"/>
        <v>0</v>
      </c>
      <c r="AW60" s="42">
        <f t="shared" si="16"/>
        <v>0</v>
      </c>
      <c r="AX60" s="42">
        <f t="shared" si="16"/>
        <v>0</v>
      </c>
      <c r="AY60" s="42">
        <f t="shared" si="16"/>
        <v>0</v>
      </c>
      <c r="AZ60" s="42">
        <f t="shared" si="16"/>
        <v>0</v>
      </c>
      <c r="BA60" s="42">
        <f t="shared" si="16"/>
        <v>0</v>
      </c>
      <c r="BB60" s="42">
        <f t="shared" si="16"/>
        <v>0</v>
      </c>
      <c r="BC60" s="42">
        <f t="shared" si="16"/>
        <v>0</v>
      </c>
      <c r="BD60" s="42">
        <f t="shared" si="16"/>
        <v>0</v>
      </c>
      <c r="BE60" s="42">
        <f t="shared" si="16"/>
        <v>0</v>
      </c>
      <c r="BF60" s="42">
        <f t="shared" si="16"/>
        <v>0</v>
      </c>
      <c r="BG60" s="42">
        <f t="shared" si="16"/>
        <v>0</v>
      </c>
      <c r="BH60" s="42">
        <f t="shared" si="16"/>
        <v>0</v>
      </c>
      <c r="BI60" s="42">
        <f t="shared" si="16"/>
        <v>0</v>
      </c>
      <c r="BJ60" s="42">
        <f t="shared" si="16"/>
        <v>0</v>
      </c>
      <c r="BK60" s="42">
        <f t="shared" si="16"/>
        <v>0</v>
      </c>
    </row>
    <row r="61" spans="2:63" x14ac:dyDescent="0.25">
      <c r="B61" t="str">
        <f t="shared" si="7"/>
        <v>Prodotto 14</v>
      </c>
      <c r="C61" s="41">
        <v>30</v>
      </c>
      <c r="D61" s="42">
        <f t="shared" si="8"/>
        <v>500</v>
      </c>
      <c r="E61" s="42">
        <f t="shared" si="8"/>
        <v>500</v>
      </c>
      <c r="F61" s="42">
        <f t="shared" si="8"/>
        <v>500</v>
      </c>
      <c r="G61" s="42">
        <f t="shared" si="8"/>
        <v>500</v>
      </c>
      <c r="H61" s="42">
        <f t="shared" si="8"/>
        <v>500</v>
      </c>
      <c r="I61" s="42">
        <f t="shared" si="8"/>
        <v>500</v>
      </c>
      <c r="J61" s="42">
        <f t="shared" si="8"/>
        <v>500</v>
      </c>
      <c r="K61" s="42">
        <f t="shared" si="8"/>
        <v>500</v>
      </c>
      <c r="L61" s="42">
        <f t="shared" si="8"/>
        <v>500</v>
      </c>
      <c r="M61" s="42">
        <f t="shared" si="8"/>
        <v>500</v>
      </c>
      <c r="N61" s="42">
        <f t="shared" si="8"/>
        <v>500</v>
      </c>
      <c r="O61" s="42">
        <f t="shared" si="8"/>
        <v>500</v>
      </c>
      <c r="P61" s="42">
        <f t="shared" si="8"/>
        <v>500</v>
      </c>
      <c r="Q61" s="42">
        <f t="shared" si="8"/>
        <v>500</v>
      </c>
      <c r="R61" s="42">
        <f t="shared" si="8"/>
        <v>500</v>
      </c>
      <c r="S61" s="42">
        <f t="shared" si="8"/>
        <v>500</v>
      </c>
      <c r="T61" s="42">
        <f t="shared" si="11"/>
        <v>500</v>
      </c>
      <c r="U61" s="42">
        <f t="shared" si="11"/>
        <v>500</v>
      </c>
      <c r="V61" s="42">
        <f t="shared" si="11"/>
        <v>500</v>
      </c>
      <c r="W61" s="42">
        <f t="shared" si="11"/>
        <v>500</v>
      </c>
      <c r="X61" s="42">
        <f t="shared" si="11"/>
        <v>500</v>
      </c>
      <c r="Y61" s="42">
        <f t="shared" si="11"/>
        <v>500</v>
      </c>
      <c r="Z61" s="42">
        <f t="shared" si="11"/>
        <v>500</v>
      </c>
      <c r="AA61" s="42">
        <f t="shared" si="11"/>
        <v>500</v>
      </c>
      <c r="AB61" s="42">
        <f t="shared" si="11"/>
        <v>500</v>
      </c>
      <c r="AC61" s="42">
        <f t="shared" si="11"/>
        <v>500</v>
      </c>
      <c r="AD61" s="42">
        <f t="shared" si="11"/>
        <v>500</v>
      </c>
      <c r="AE61" s="42">
        <f t="shared" si="11"/>
        <v>500</v>
      </c>
      <c r="AF61" s="42">
        <f t="shared" si="11"/>
        <v>500</v>
      </c>
      <c r="AG61" s="42">
        <f t="shared" si="11"/>
        <v>500</v>
      </c>
      <c r="AH61" s="42">
        <f t="shared" si="11"/>
        <v>500</v>
      </c>
      <c r="AI61" s="42">
        <f t="shared" si="11"/>
        <v>500</v>
      </c>
      <c r="AJ61" s="42">
        <f t="shared" si="11"/>
        <v>500</v>
      </c>
      <c r="AK61" s="42">
        <f t="shared" si="11"/>
        <v>500</v>
      </c>
      <c r="AL61" s="42">
        <f t="shared" si="11"/>
        <v>500</v>
      </c>
      <c r="AM61" s="42">
        <f t="shared" si="11"/>
        <v>500</v>
      </c>
      <c r="AN61" s="42">
        <f t="shared" ref="AN61:BK61" si="17">+($C61/30)*AN39</f>
        <v>500</v>
      </c>
      <c r="AO61" s="42">
        <f t="shared" si="17"/>
        <v>500</v>
      </c>
      <c r="AP61" s="42">
        <f t="shared" si="17"/>
        <v>500</v>
      </c>
      <c r="AQ61" s="42">
        <f t="shared" si="17"/>
        <v>500</v>
      </c>
      <c r="AR61" s="42">
        <f t="shared" si="17"/>
        <v>500</v>
      </c>
      <c r="AS61" s="42">
        <f t="shared" si="17"/>
        <v>500</v>
      </c>
      <c r="AT61" s="42">
        <f t="shared" si="17"/>
        <v>500</v>
      </c>
      <c r="AU61" s="42">
        <f t="shared" si="17"/>
        <v>500</v>
      </c>
      <c r="AV61" s="42">
        <f t="shared" si="17"/>
        <v>500</v>
      </c>
      <c r="AW61" s="42">
        <f t="shared" si="17"/>
        <v>500</v>
      </c>
      <c r="AX61" s="42">
        <f t="shared" si="17"/>
        <v>500</v>
      </c>
      <c r="AY61" s="42">
        <f t="shared" si="17"/>
        <v>500</v>
      </c>
      <c r="AZ61" s="42">
        <f t="shared" si="17"/>
        <v>500</v>
      </c>
      <c r="BA61" s="42">
        <f t="shared" si="17"/>
        <v>500</v>
      </c>
      <c r="BB61" s="42">
        <f t="shared" si="17"/>
        <v>500</v>
      </c>
      <c r="BC61" s="42">
        <f t="shared" si="17"/>
        <v>500</v>
      </c>
      <c r="BD61" s="42">
        <f t="shared" si="17"/>
        <v>500</v>
      </c>
      <c r="BE61" s="42">
        <f t="shared" si="17"/>
        <v>500</v>
      </c>
      <c r="BF61" s="42">
        <f t="shared" si="17"/>
        <v>500</v>
      </c>
      <c r="BG61" s="42">
        <f t="shared" si="17"/>
        <v>500</v>
      </c>
      <c r="BH61" s="42">
        <f t="shared" si="17"/>
        <v>500</v>
      </c>
      <c r="BI61" s="42">
        <f t="shared" si="17"/>
        <v>500</v>
      </c>
      <c r="BJ61" s="42">
        <f t="shared" si="17"/>
        <v>500</v>
      </c>
      <c r="BK61" s="42">
        <f t="shared" si="17"/>
        <v>500</v>
      </c>
    </row>
    <row r="62" spans="2:63" x14ac:dyDescent="0.25">
      <c r="B62" t="str">
        <f t="shared" si="7"/>
        <v>Prodotto 15</v>
      </c>
      <c r="C62" s="41">
        <v>30</v>
      </c>
      <c r="D62" s="42">
        <f t="shared" si="8"/>
        <v>500</v>
      </c>
      <c r="E62" s="42">
        <f t="shared" si="8"/>
        <v>500</v>
      </c>
      <c r="F62" s="42">
        <f t="shared" si="8"/>
        <v>500</v>
      </c>
      <c r="G62" s="42">
        <f t="shared" si="8"/>
        <v>500</v>
      </c>
      <c r="H62" s="42">
        <f t="shared" si="8"/>
        <v>500</v>
      </c>
      <c r="I62" s="42">
        <f t="shared" si="8"/>
        <v>500</v>
      </c>
      <c r="J62" s="42">
        <f t="shared" si="8"/>
        <v>500</v>
      </c>
      <c r="K62" s="42">
        <f t="shared" si="8"/>
        <v>500</v>
      </c>
      <c r="L62" s="42">
        <f t="shared" si="8"/>
        <v>500</v>
      </c>
      <c r="M62" s="42">
        <f t="shared" si="8"/>
        <v>500</v>
      </c>
      <c r="N62" s="42">
        <f t="shared" si="8"/>
        <v>500</v>
      </c>
      <c r="O62" s="42">
        <f t="shared" si="8"/>
        <v>500</v>
      </c>
      <c r="P62" s="42">
        <f t="shared" si="8"/>
        <v>500</v>
      </c>
      <c r="Q62" s="42">
        <f t="shared" si="8"/>
        <v>500</v>
      </c>
      <c r="R62" s="42">
        <f t="shared" si="8"/>
        <v>500</v>
      </c>
      <c r="S62" s="42">
        <f t="shared" si="8"/>
        <v>500</v>
      </c>
      <c r="T62" s="42">
        <f t="shared" si="11"/>
        <v>500</v>
      </c>
      <c r="U62" s="42">
        <f t="shared" si="11"/>
        <v>500</v>
      </c>
      <c r="V62" s="42">
        <f t="shared" si="11"/>
        <v>500</v>
      </c>
      <c r="W62" s="42">
        <f t="shared" si="11"/>
        <v>500</v>
      </c>
      <c r="X62" s="42">
        <f t="shared" si="11"/>
        <v>500</v>
      </c>
      <c r="Y62" s="42">
        <f t="shared" si="11"/>
        <v>500</v>
      </c>
      <c r="Z62" s="42">
        <f t="shared" si="11"/>
        <v>500</v>
      </c>
      <c r="AA62" s="42">
        <f t="shared" si="11"/>
        <v>500</v>
      </c>
      <c r="AB62" s="42">
        <f t="shared" si="11"/>
        <v>500</v>
      </c>
      <c r="AC62" s="42">
        <f t="shared" si="11"/>
        <v>500</v>
      </c>
      <c r="AD62" s="42">
        <f t="shared" si="11"/>
        <v>500</v>
      </c>
      <c r="AE62" s="42">
        <f t="shared" si="11"/>
        <v>500</v>
      </c>
      <c r="AF62" s="42">
        <f t="shared" si="11"/>
        <v>500</v>
      </c>
      <c r="AG62" s="42">
        <f t="shared" si="11"/>
        <v>500</v>
      </c>
      <c r="AH62" s="42">
        <f t="shared" si="11"/>
        <v>500</v>
      </c>
      <c r="AI62" s="42">
        <f t="shared" si="11"/>
        <v>500</v>
      </c>
      <c r="AJ62" s="42">
        <f t="shared" si="11"/>
        <v>500</v>
      </c>
      <c r="AK62" s="42">
        <f t="shared" si="11"/>
        <v>500</v>
      </c>
      <c r="AL62" s="42">
        <f t="shared" si="11"/>
        <v>500</v>
      </c>
      <c r="AM62" s="42">
        <f t="shared" si="11"/>
        <v>500</v>
      </c>
      <c r="AN62" s="42">
        <f t="shared" ref="AN62:BK62" si="18">+($C62/30)*AN40</f>
        <v>500</v>
      </c>
      <c r="AO62" s="42">
        <f t="shared" si="18"/>
        <v>500</v>
      </c>
      <c r="AP62" s="42">
        <f t="shared" si="18"/>
        <v>500</v>
      </c>
      <c r="AQ62" s="42">
        <f t="shared" si="18"/>
        <v>500</v>
      </c>
      <c r="AR62" s="42">
        <f t="shared" si="18"/>
        <v>500</v>
      </c>
      <c r="AS62" s="42">
        <f t="shared" si="18"/>
        <v>500</v>
      </c>
      <c r="AT62" s="42">
        <f t="shared" si="18"/>
        <v>500</v>
      </c>
      <c r="AU62" s="42">
        <f t="shared" si="18"/>
        <v>500</v>
      </c>
      <c r="AV62" s="42">
        <f t="shared" si="18"/>
        <v>500</v>
      </c>
      <c r="AW62" s="42">
        <f t="shared" si="18"/>
        <v>500</v>
      </c>
      <c r="AX62" s="42">
        <f t="shared" si="18"/>
        <v>500</v>
      </c>
      <c r="AY62" s="42">
        <f t="shared" si="18"/>
        <v>500</v>
      </c>
      <c r="AZ62" s="42">
        <f t="shared" si="18"/>
        <v>500</v>
      </c>
      <c r="BA62" s="42">
        <f t="shared" si="18"/>
        <v>500</v>
      </c>
      <c r="BB62" s="42">
        <f t="shared" si="18"/>
        <v>500</v>
      </c>
      <c r="BC62" s="42">
        <f t="shared" si="18"/>
        <v>500</v>
      </c>
      <c r="BD62" s="42">
        <f t="shared" si="18"/>
        <v>500</v>
      </c>
      <c r="BE62" s="42">
        <f t="shared" si="18"/>
        <v>500</v>
      </c>
      <c r="BF62" s="42">
        <f t="shared" si="18"/>
        <v>500</v>
      </c>
      <c r="BG62" s="42">
        <f t="shared" si="18"/>
        <v>500</v>
      </c>
      <c r="BH62" s="42">
        <f t="shared" si="18"/>
        <v>500</v>
      </c>
      <c r="BI62" s="42">
        <f t="shared" si="18"/>
        <v>500</v>
      </c>
      <c r="BJ62" s="42">
        <f t="shared" si="18"/>
        <v>500</v>
      </c>
      <c r="BK62" s="42">
        <f t="shared" si="18"/>
        <v>500</v>
      </c>
    </row>
    <row r="63" spans="2:63" x14ac:dyDescent="0.25">
      <c r="B63" t="str">
        <f t="shared" si="7"/>
        <v>Prodotto 16</v>
      </c>
      <c r="C63" s="41">
        <v>30</v>
      </c>
      <c r="D63" s="42">
        <f t="shared" si="8"/>
        <v>500</v>
      </c>
      <c r="E63" s="42">
        <f t="shared" si="8"/>
        <v>500</v>
      </c>
      <c r="F63" s="42">
        <f t="shared" si="8"/>
        <v>500</v>
      </c>
      <c r="G63" s="42">
        <f t="shared" si="8"/>
        <v>500</v>
      </c>
      <c r="H63" s="42">
        <f t="shared" si="8"/>
        <v>500</v>
      </c>
      <c r="I63" s="42">
        <f t="shared" si="8"/>
        <v>500</v>
      </c>
      <c r="J63" s="42">
        <f t="shared" si="8"/>
        <v>500</v>
      </c>
      <c r="K63" s="42">
        <f t="shared" si="8"/>
        <v>500</v>
      </c>
      <c r="L63" s="42">
        <f t="shared" si="8"/>
        <v>500</v>
      </c>
      <c r="M63" s="42">
        <f t="shared" si="8"/>
        <v>500</v>
      </c>
      <c r="N63" s="42">
        <f t="shared" si="8"/>
        <v>500</v>
      </c>
      <c r="O63" s="42">
        <f t="shared" si="8"/>
        <v>500</v>
      </c>
      <c r="P63" s="42">
        <f t="shared" si="8"/>
        <v>500</v>
      </c>
      <c r="Q63" s="42">
        <f t="shared" si="8"/>
        <v>500</v>
      </c>
      <c r="R63" s="42">
        <f t="shared" si="8"/>
        <v>500</v>
      </c>
      <c r="S63" s="42">
        <f t="shared" si="8"/>
        <v>500</v>
      </c>
      <c r="T63" s="42">
        <f t="shared" si="11"/>
        <v>500</v>
      </c>
      <c r="U63" s="42">
        <f t="shared" si="11"/>
        <v>500</v>
      </c>
      <c r="V63" s="42">
        <f t="shared" si="11"/>
        <v>500</v>
      </c>
      <c r="W63" s="42">
        <f t="shared" si="11"/>
        <v>500</v>
      </c>
      <c r="X63" s="42">
        <f t="shared" si="11"/>
        <v>500</v>
      </c>
      <c r="Y63" s="42">
        <f t="shared" si="11"/>
        <v>500</v>
      </c>
      <c r="Z63" s="42">
        <f t="shared" si="11"/>
        <v>500</v>
      </c>
      <c r="AA63" s="42">
        <f t="shared" si="11"/>
        <v>500</v>
      </c>
      <c r="AB63" s="42">
        <f t="shared" si="11"/>
        <v>500</v>
      </c>
      <c r="AC63" s="42">
        <f t="shared" si="11"/>
        <v>500</v>
      </c>
      <c r="AD63" s="42">
        <f t="shared" si="11"/>
        <v>500</v>
      </c>
      <c r="AE63" s="42">
        <f t="shared" si="11"/>
        <v>500</v>
      </c>
      <c r="AF63" s="42">
        <f t="shared" si="11"/>
        <v>500</v>
      </c>
      <c r="AG63" s="42">
        <f t="shared" si="11"/>
        <v>500</v>
      </c>
      <c r="AH63" s="42">
        <f t="shared" si="11"/>
        <v>500</v>
      </c>
      <c r="AI63" s="42">
        <f t="shared" si="11"/>
        <v>500</v>
      </c>
      <c r="AJ63" s="42">
        <f t="shared" si="11"/>
        <v>500</v>
      </c>
      <c r="AK63" s="42">
        <f t="shared" si="11"/>
        <v>500</v>
      </c>
      <c r="AL63" s="42">
        <f t="shared" si="11"/>
        <v>500</v>
      </c>
      <c r="AM63" s="42">
        <f t="shared" si="11"/>
        <v>500</v>
      </c>
      <c r="AN63" s="42">
        <f t="shared" ref="AN63:BK63" si="19">+($C63/30)*AN41</f>
        <v>500</v>
      </c>
      <c r="AO63" s="42">
        <f t="shared" si="19"/>
        <v>500</v>
      </c>
      <c r="AP63" s="42">
        <f t="shared" si="19"/>
        <v>500</v>
      </c>
      <c r="AQ63" s="42">
        <f t="shared" si="19"/>
        <v>500</v>
      </c>
      <c r="AR63" s="42">
        <f t="shared" si="19"/>
        <v>500</v>
      </c>
      <c r="AS63" s="42">
        <f t="shared" si="19"/>
        <v>500</v>
      </c>
      <c r="AT63" s="42">
        <f t="shared" si="19"/>
        <v>500</v>
      </c>
      <c r="AU63" s="42">
        <f t="shared" si="19"/>
        <v>500</v>
      </c>
      <c r="AV63" s="42">
        <f t="shared" si="19"/>
        <v>500</v>
      </c>
      <c r="AW63" s="42">
        <f t="shared" si="19"/>
        <v>500</v>
      </c>
      <c r="AX63" s="42">
        <f t="shared" si="19"/>
        <v>500</v>
      </c>
      <c r="AY63" s="42">
        <f t="shared" si="19"/>
        <v>500</v>
      </c>
      <c r="AZ63" s="42">
        <f t="shared" si="19"/>
        <v>500</v>
      </c>
      <c r="BA63" s="42">
        <f t="shared" si="19"/>
        <v>500</v>
      </c>
      <c r="BB63" s="42">
        <f t="shared" si="19"/>
        <v>500</v>
      </c>
      <c r="BC63" s="42">
        <f t="shared" si="19"/>
        <v>500</v>
      </c>
      <c r="BD63" s="42">
        <f t="shared" si="19"/>
        <v>500</v>
      </c>
      <c r="BE63" s="42">
        <f t="shared" si="19"/>
        <v>500</v>
      </c>
      <c r="BF63" s="42">
        <f t="shared" si="19"/>
        <v>500</v>
      </c>
      <c r="BG63" s="42">
        <f t="shared" si="19"/>
        <v>500</v>
      </c>
      <c r="BH63" s="42">
        <f t="shared" si="19"/>
        <v>500</v>
      </c>
      <c r="BI63" s="42">
        <f t="shared" si="19"/>
        <v>500</v>
      </c>
      <c r="BJ63" s="42">
        <f t="shared" si="19"/>
        <v>500</v>
      </c>
      <c r="BK63" s="42">
        <f t="shared" si="19"/>
        <v>500</v>
      </c>
    </row>
    <row r="64" spans="2:63" x14ac:dyDescent="0.25">
      <c r="B64" t="str">
        <f t="shared" si="7"/>
        <v>Prodotto 17</v>
      </c>
      <c r="C64" s="41">
        <v>30</v>
      </c>
      <c r="D64" s="42">
        <f t="shared" si="8"/>
        <v>500</v>
      </c>
      <c r="E64" s="42">
        <f t="shared" si="8"/>
        <v>500</v>
      </c>
      <c r="F64" s="42">
        <f t="shared" si="8"/>
        <v>500</v>
      </c>
      <c r="G64" s="42">
        <f t="shared" si="8"/>
        <v>500</v>
      </c>
      <c r="H64" s="42">
        <f t="shared" si="8"/>
        <v>500</v>
      </c>
      <c r="I64" s="42">
        <f t="shared" si="8"/>
        <v>500</v>
      </c>
      <c r="J64" s="42">
        <f t="shared" si="8"/>
        <v>500</v>
      </c>
      <c r="K64" s="42">
        <f t="shared" si="8"/>
        <v>500</v>
      </c>
      <c r="L64" s="42">
        <f t="shared" si="8"/>
        <v>500</v>
      </c>
      <c r="M64" s="42">
        <f t="shared" si="8"/>
        <v>500</v>
      </c>
      <c r="N64" s="42">
        <f t="shared" si="8"/>
        <v>500</v>
      </c>
      <c r="O64" s="42">
        <f t="shared" si="8"/>
        <v>500</v>
      </c>
      <c r="P64" s="42">
        <f t="shared" si="8"/>
        <v>500</v>
      </c>
      <c r="Q64" s="42">
        <f t="shared" si="8"/>
        <v>500</v>
      </c>
      <c r="R64" s="42">
        <f t="shared" si="8"/>
        <v>500</v>
      </c>
      <c r="S64" s="42">
        <f t="shared" si="8"/>
        <v>500</v>
      </c>
      <c r="T64" s="42">
        <f t="shared" si="11"/>
        <v>500</v>
      </c>
      <c r="U64" s="42">
        <f t="shared" si="11"/>
        <v>500</v>
      </c>
      <c r="V64" s="42">
        <f t="shared" si="11"/>
        <v>500</v>
      </c>
      <c r="W64" s="42">
        <f t="shared" si="11"/>
        <v>500</v>
      </c>
      <c r="X64" s="42">
        <f t="shared" si="11"/>
        <v>500</v>
      </c>
      <c r="Y64" s="42">
        <f t="shared" si="11"/>
        <v>500</v>
      </c>
      <c r="Z64" s="42">
        <f t="shared" si="11"/>
        <v>500</v>
      </c>
      <c r="AA64" s="42">
        <f t="shared" si="11"/>
        <v>500</v>
      </c>
      <c r="AB64" s="42">
        <f t="shared" si="11"/>
        <v>500</v>
      </c>
      <c r="AC64" s="42">
        <f t="shared" si="11"/>
        <v>500</v>
      </c>
      <c r="AD64" s="42">
        <f t="shared" si="11"/>
        <v>500</v>
      </c>
      <c r="AE64" s="42">
        <f t="shared" si="11"/>
        <v>500</v>
      </c>
      <c r="AF64" s="42">
        <f t="shared" si="11"/>
        <v>500</v>
      </c>
      <c r="AG64" s="42">
        <f t="shared" si="11"/>
        <v>500</v>
      </c>
      <c r="AH64" s="42">
        <f t="shared" si="11"/>
        <v>500</v>
      </c>
      <c r="AI64" s="42">
        <f t="shared" si="11"/>
        <v>500</v>
      </c>
      <c r="AJ64" s="42">
        <f t="shared" si="11"/>
        <v>500</v>
      </c>
      <c r="AK64" s="42">
        <f t="shared" si="11"/>
        <v>500</v>
      </c>
      <c r="AL64" s="42">
        <f t="shared" si="11"/>
        <v>500</v>
      </c>
      <c r="AM64" s="42">
        <f t="shared" si="11"/>
        <v>500</v>
      </c>
      <c r="AN64" s="42">
        <f t="shared" ref="AN64:BK64" si="20">+($C64/30)*AN42</f>
        <v>500</v>
      </c>
      <c r="AO64" s="42">
        <f t="shared" si="20"/>
        <v>500</v>
      </c>
      <c r="AP64" s="42">
        <f t="shared" si="20"/>
        <v>500</v>
      </c>
      <c r="AQ64" s="42">
        <f t="shared" si="20"/>
        <v>500</v>
      </c>
      <c r="AR64" s="42">
        <f t="shared" si="20"/>
        <v>500</v>
      </c>
      <c r="AS64" s="42">
        <f t="shared" si="20"/>
        <v>500</v>
      </c>
      <c r="AT64" s="42">
        <f t="shared" si="20"/>
        <v>500</v>
      </c>
      <c r="AU64" s="42">
        <f t="shared" si="20"/>
        <v>500</v>
      </c>
      <c r="AV64" s="42">
        <f t="shared" si="20"/>
        <v>500</v>
      </c>
      <c r="AW64" s="42">
        <f t="shared" si="20"/>
        <v>500</v>
      </c>
      <c r="AX64" s="42">
        <f t="shared" si="20"/>
        <v>500</v>
      </c>
      <c r="AY64" s="42">
        <f t="shared" si="20"/>
        <v>500</v>
      </c>
      <c r="AZ64" s="42">
        <f t="shared" si="20"/>
        <v>500</v>
      </c>
      <c r="BA64" s="42">
        <f t="shared" si="20"/>
        <v>500</v>
      </c>
      <c r="BB64" s="42">
        <f t="shared" si="20"/>
        <v>500</v>
      </c>
      <c r="BC64" s="42">
        <f t="shared" si="20"/>
        <v>500</v>
      </c>
      <c r="BD64" s="42">
        <f t="shared" si="20"/>
        <v>500</v>
      </c>
      <c r="BE64" s="42">
        <f t="shared" si="20"/>
        <v>500</v>
      </c>
      <c r="BF64" s="42">
        <f t="shared" si="20"/>
        <v>500</v>
      </c>
      <c r="BG64" s="42">
        <f t="shared" si="20"/>
        <v>500</v>
      </c>
      <c r="BH64" s="42">
        <f t="shared" si="20"/>
        <v>500</v>
      </c>
      <c r="BI64" s="42">
        <f t="shared" si="20"/>
        <v>500</v>
      </c>
      <c r="BJ64" s="42">
        <f t="shared" si="20"/>
        <v>500</v>
      </c>
      <c r="BK64" s="42">
        <f t="shared" si="20"/>
        <v>500</v>
      </c>
    </row>
    <row r="65" spans="2:63" x14ac:dyDescent="0.25">
      <c r="B65" t="str">
        <f t="shared" si="7"/>
        <v>Prodotto 18</v>
      </c>
      <c r="C65" s="41">
        <v>30</v>
      </c>
      <c r="D65" s="42">
        <f t="shared" ref="D65:AM67" si="21">+($C65/30)*D43</f>
        <v>5000</v>
      </c>
      <c r="E65" s="42">
        <f t="shared" si="21"/>
        <v>5000</v>
      </c>
      <c r="F65" s="42">
        <f t="shared" si="21"/>
        <v>5000</v>
      </c>
      <c r="G65" s="42">
        <f t="shared" si="21"/>
        <v>5000</v>
      </c>
      <c r="H65" s="42">
        <f t="shared" si="21"/>
        <v>5000</v>
      </c>
      <c r="I65" s="42">
        <f t="shared" si="21"/>
        <v>5000</v>
      </c>
      <c r="J65" s="42">
        <f t="shared" si="21"/>
        <v>5000</v>
      </c>
      <c r="K65" s="42">
        <f t="shared" si="21"/>
        <v>5000</v>
      </c>
      <c r="L65" s="42">
        <f t="shared" si="21"/>
        <v>5000</v>
      </c>
      <c r="M65" s="42">
        <f t="shared" si="21"/>
        <v>5000</v>
      </c>
      <c r="N65" s="42">
        <f t="shared" si="21"/>
        <v>5000</v>
      </c>
      <c r="O65" s="42">
        <f t="shared" si="21"/>
        <v>5000</v>
      </c>
      <c r="P65" s="42">
        <f t="shared" si="21"/>
        <v>5000</v>
      </c>
      <c r="Q65" s="42">
        <f t="shared" si="21"/>
        <v>5000</v>
      </c>
      <c r="R65" s="42">
        <f t="shared" si="21"/>
        <v>5000</v>
      </c>
      <c r="S65" s="42">
        <f t="shared" si="21"/>
        <v>5000</v>
      </c>
      <c r="T65" s="42">
        <f t="shared" si="21"/>
        <v>5000</v>
      </c>
      <c r="U65" s="42">
        <f t="shared" si="21"/>
        <v>5000</v>
      </c>
      <c r="V65" s="42">
        <f t="shared" si="21"/>
        <v>5000</v>
      </c>
      <c r="W65" s="42">
        <f t="shared" si="21"/>
        <v>5000</v>
      </c>
      <c r="X65" s="42">
        <f t="shared" si="21"/>
        <v>5000</v>
      </c>
      <c r="Y65" s="42">
        <f t="shared" si="21"/>
        <v>5000</v>
      </c>
      <c r="Z65" s="42">
        <f t="shared" si="21"/>
        <v>5000</v>
      </c>
      <c r="AA65" s="42">
        <f t="shared" si="21"/>
        <v>5000</v>
      </c>
      <c r="AB65" s="42">
        <f t="shared" si="21"/>
        <v>5000</v>
      </c>
      <c r="AC65" s="42">
        <f t="shared" si="21"/>
        <v>5000</v>
      </c>
      <c r="AD65" s="42">
        <f t="shared" si="21"/>
        <v>5000</v>
      </c>
      <c r="AE65" s="42">
        <f t="shared" si="21"/>
        <v>5000</v>
      </c>
      <c r="AF65" s="42">
        <f t="shared" si="21"/>
        <v>5000</v>
      </c>
      <c r="AG65" s="42">
        <f t="shared" si="21"/>
        <v>5000</v>
      </c>
      <c r="AH65" s="42">
        <f t="shared" si="21"/>
        <v>5000</v>
      </c>
      <c r="AI65" s="42">
        <f t="shared" si="21"/>
        <v>5000</v>
      </c>
      <c r="AJ65" s="42">
        <f t="shared" si="21"/>
        <v>5000</v>
      </c>
      <c r="AK65" s="42">
        <f t="shared" si="21"/>
        <v>5000</v>
      </c>
      <c r="AL65" s="42">
        <f t="shared" si="21"/>
        <v>5000</v>
      </c>
      <c r="AM65" s="42">
        <f t="shared" si="21"/>
        <v>5000</v>
      </c>
      <c r="AN65" s="42">
        <f t="shared" ref="AN65:BK65" si="22">+($C65/30)*AN43</f>
        <v>5000</v>
      </c>
      <c r="AO65" s="42">
        <f t="shared" si="22"/>
        <v>5000</v>
      </c>
      <c r="AP65" s="42">
        <f t="shared" si="22"/>
        <v>5000</v>
      </c>
      <c r="AQ65" s="42">
        <f t="shared" si="22"/>
        <v>5000</v>
      </c>
      <c r="AR65" s="42">
        <f t="shared" si="22"/>
        <v>5000</v>
      </c>
      <c r="AS65" s="42">
        <f t="shared" si="22"/>
        <v>5000</v>
      </c>
      <c r="AT65" s="42">
        <f t="shared" si="22"/>
        <v>5000</v>
      </c>
      <c r="AU65" s="42">
        <f t="shared" si="22"/>
        <v>5000</v>
      </c>
      <c r="AV65" s="42">
        <f t="shared" si="22"/>
        <v>5000</v>
      </c>
      <c r="AW65" s="42">
        <f t="shared" si="22"/>
        <v>5000</v>
      </c>
      <c r="AX65" s="42">
        <f t="shared" si="22"/>
        <v>5000</v>
      </c>
      <c r="AY65" s="42">
        <f t="shared" si="22"/>
        <v>5000</v>
      </c>
      <c r="AZ65" s="42">
        <f t="shared" si="22"/>
        <v>5000</v>
      </c>
      <c r="BA65" s="42">
        <f t="shared" si="22"/>
        <v>5000</v>
      </c>
      <c r="BB65" s="42">
        <f t="shared" si="22"/>
        <v>5000</v>
      </c>
      <c r="BC65" s="42">
        <f t="shared" si="22"/>
        <v>5000</v>
      </c>
      <c r="BD65" s="42">
        <f t="shared" si="22"/>
        <v>5000</v>
      </c>
      <c r="BE65" s="42">
        <f t="shared" si="22"/>
        <v>5000</v>
      </c>
      <c r="BF65" s="42">
        <f t="shared" si="22"/>
        <v>5000</v>
      </c>
      <c r="BG65" s="42">
        <f t="shared" si="22"/>
        <v>5000</v>
      </c>
      <c r="BH65" s="42">
        <f t="shared" si="22"/>
        <v>5000</v>
      </c>
      <c r="BI65" s="42">
        <f t="shared" si="22"/>
        <v>5000</v>
      </c>
      <c r="BJ65" s="42">
        <f t="shared" si="22"/>
        <v>5000</v>
      </c>
      <c r="BK65" s="42">
        <f t="shared" si="22"/>
        <v>5000</v>
      </c>
    </row>
    <row r="66" spans="2:63" x14ac:dyDescent="0.25">
      <c r="B66" t="str">
        <f t="shared" si="7"/>
        <v>Prodotto 19</v>
      </c>
      <c r="C66" s="41">
        <v>30</v>
      </c>
      <c r="D66" s="42">
        <f t="shared" si="21"/>
        <v>3000</v>
      </c>
      <c r="E66" s="42">
        <f t="shared" si="21"/>
        <v>3000</v>
      </c>
      <c r="F66" s="42">
        <f t="shared" si="21"/>
        <v>3000</v>
      </c>
      <c r="G66" s="42">
        <f t="shared" si="21"/>
        <v>3000</v>
      </c>
      <c r="H66" s="42">
        <f t="shared" si="21"/>
        <v>3000</v>
      </c>
      <c r="I66" s="42">
        <f t="shared" si="21"/>
        <v>3000</v>
      </c>
      <c r="J66" s="42">
        <f t="shared" si="21"/>
        <v>3000</v>
      </c>
      <c r="K66" s="42">
        <f t="shared" si="21"/>
        <v>3000</v>
      </c>
      <c r="L66" s="42">
        <f t="shared" si="21"/>
        <v>3000</v>
      </c>
      <c r="M66" s="42">
        <f t="shared" si="21"/>
        <v>3000</v>
      </c>
      <c r="N66" s="42">
        <f t="shared" si="21"/>
        <v>3000</v>
      </c>
      <c r="O66" s="42">
        <f t="shared" si="21"/>
        <v>3000</v>
      </c>
      <c r="P66" s="42">
        <f t="shared" si="21"/>
        <v>3000</v>
      </c>
      <c r="Q66" s="42">
        <f t="shared" si="21"/>
        <v>3000</v>
      </c>
      <c r="R66" s="42">
        <f t="shared" si="21"/>
        <v>3000</v>
      </c>
      <c r="S66" s="42">
        <f t="shared" si="21"/>
        <v>3000</v>
      </c>
      <c r="T66" s="42">
        <f t="shared" si="21"/>
        <v>3000</v>
      </c>
      <c r="U66" s="42">
        <f t="shared" si="21"/>
        <v>3000</v>
      </c>
      <c r="V66" s="42">
        <f t="shared" si="21"/>
        <v>3000</v>
      </c>
      <c r="W66" s="42">
        <f t="shared" si="21"/>
        <v>3000</v>
      </c>
      <c r="X66" s="42">
        <f t="shared" si="21"/>
        <v>3000</v>
      </c>
      <c r="Y66" s="42">
        <f t="shared" si="21"/>
        <v>3000</v>
      </c>
      <c r="Z66" s="42">
        <f t="shared" si="21"/>
        <v>3000</v>
      </c>
      <c r="AA66" s="42">
        <f t="shared" si="21"/>
        <v>3000</v>
      </c>
      <c r="AB66" s="42">
        <f t="shared" si="21"/>
        <v>3000</v>
      </c>
      <c r="AC66" s="42">
        <f t="shared" si="21"/>
        <v>3000</v>
      </c>
      <c r="AD66" s="42">
        <f t="shared" si="21"/>
        <v>3000</v>
      </c>
      <c r="AE66" s="42">
        <f t="shared" si="21"/>
        <v>3000</v>
      </c>
      <c r="AF66" s="42">
        <f t="shared" si="21"/>
        <v>3000</v>
      </c>
      <c r="AG66" s="42">
        <f t="shared" si="21"/>
        <v>3000</v>
      </c>
      <c r="AH66" s="42">
        <f t="shared" si="21"/>
        <v>3000</v>
      </c>
      <c r="AI66" s="42">
        <f t="shared" si="21"/>
        <v>3000</v>
      </c>
      <c r="AJ66" s="42">
        <f t="shared" si="21"/>
        <v>3000</v>
      </c>
      <c r="AK66" s="42">
        <f t="shared" si="21"/>
        <v>3000</v>
      </c>
      <c r="AL66" s="42">
        <f t="shared" si="21"/>
        <v>3000</v>
      </c>
      <c r="AM66" s="42">
        <f t="shared" si="21"/>
        <v>3000</v>
      </c>
      <c r="AN66" s="42">
        <f t="shared" ref="AN66:BK66" si="23">+($C66/30)*AN44</f>
        <v>3000</v>
      </c>
      <c r="AO66" s="42">
        <f t="shared" si="23"/>
        <v>3000</v>
      </c>
      <c r="AP66" s="42">
        <f t="shared" si="23"/>
        <v>3000</v>
      </c>
      <c r="AQ66" s="42">
        <f t="shared" si="23"/>
        <v>3000</v>
      </c>
      <c r="AR66" s="42">
        <f t="shared" si="23"/>
        <v>3000</v>
      </c>
      <c r="AS66" s="42">
        <f t="shared" si="23"/>
        <v>3000</v>
      </c>
      <c r="AT66" s="42">
        <f t="shared" si="23"/>
        <v>3000</v>
      </c>
      <c r="AU66" s="42">
        <f t="shared" si="23"/>
        <v>3000</v>
      </c>
      <c r="AV66" s="42">
        <f t="shared" si="23"/>
        <v>3000</v>
      </c>
      <c r="AW66" s="42">
        <f t="shared" si="23"/>
        <v>3000</v>
      </c>
      <c r="AX66" s="42">
        <f t="shared" si="23"/>
        <v>3000</v>
      </c>
      <c r="AY66" s="42">
        <f t="shared" si="23"/>
        <v>3000</v>
      </c>
      <c r="AZ66" s="42">
        <f t="shared" si="23"/>
        <v>3000</v>
      </c>
      <c r="BA66" s="42">
        <f t="shared" si="23"/>
        <v>3000</v>
      </c>
      <c r="BB66" s="42">
        <f t="shared" si="23"/>
        <v>3000</v>
      </c>
      <c r="BC66" s="42">
        <f t="shared" si="23"/>
        <v>3000</v>
      </c>
      <c r="BD66" s="42">
        <f t="shared" si="23"/>
        <v>3000</v>
      </c>
      <c r="BE66" s="42">
        <f t="shared" si="23"/>
        <v>3000</v>
      </c>
      <c r="BF66" s="42">
        <f t="shared" si="23"/>
        <v>3000</v>
      </c>
      <c r="BG66" s="42">
        <f t="shared" si="23"/>
        <v>3000</v>
      </c>
      <c r="BH66" s="42">
        <f t="shared" si="23"/>
        <v>3000</v>
      </c>
      <c r="BI66" s="42">
        <f t="shared" si="23"/>
        <v>3000</v>
      </c>
      <c r="BJ66" s="42">
        <f t="shared" si="23"/>
        <v>3000</v>
      </c>
      <c r="BK66" s="42">
        <f t="shared" si="23"/>
        <v>3000</v>
      </c>
    </row>
    <row r="67" spans="2:63" x14ac:dyDescent="0.25">
      <c r="B67" t="str">
        <f t="shared" si="7"/>
        <v>Prodotto 20</v>
      </c>
      <c r="C67" s="41">
        <v>30</v>
      </c>
      <c r="D67" s="42">
        <f t="shared" si="21"/>
        <v>7000</v>
      </c>
      <c r="E67" s="42">
        <f t="shared" si="21"/>
        <v>7000</v>
      </c>
      <c r="F67" s="42">
        <f t="shared" si="21"/>
        <v>7000</v>
      </c>
      <c r="G67" s="42">
        <f t="shared" si="21"/>
        <v>7000</v>
      </c>
      <c r="H67" s="42">
        <f t="shared" si="21"/>
        <v>7000</v>
      </c>
      <c r="I67" s="42">
        <f t="shared" si="21"/>
        <v>7000</v>
      </c>
      <c r="J67" s="42">
        <f t="shared" si="21"/>
        <v>7000</v>
      </c>
      <c r="K67" s="42">
        <f t="shared" si="21"/>
        <v>7000</v>
      </c>
      <c r="L67" s="42">
        <f t="shared" si="21"/>
        <v>7000</v>
      </c>
      <c r="M67" s="42">
        <f t="shared" si="21"/>
        <v>7000</v>
      </c>
      <c r="N67" s="42">
        <f t="shared" si="21"/>
        <v>7000</v>
      </c>
      <c r="O67" s="42">
        <f t="shared" si="21"/>
        <v>7000</v>
      </c>
      <c r="P67" s="42">
        <f t="shared" si="21"/>
        <v>7000</v>
      </c>
      <c r="Q67" s="42">
        <f t="shared" si="21"/>
        <v>7000</v>
      </c>
      <c r="R67" s="42">
        <f t="shared" si="21"/>
        <v>7000</v>
      </c>
      <c r="S67" s="42">
        <f t="shared" si="21"/>
        <v>7000</v>
      </c>
      <c r="T67" s="42">
        <f t="shared" si="21"/>
        <v>7000</v>
      </c>
      <c r="U67" s="42">
        <f t="shared" si="21"/>
        <v>7000</v>
      </c>
      <c r="V67" s="42">
        <f t="shared" si="21"/>
        <v>7000</v>
      </c>
      <c r="W67" s="42">
        <f t="shared" si="21"/>
        <v>7000</v>
      </c>
      <c r="X67" s="42">
        <f t="shared" si="21"/>
        <v>7000</v>
      </c>
      <c r="Y67" s="42">
        <f t="shared" si="21"/>
        <v>7000</v>
      </c>
      <c r="Z67" s="42">
        <f t="shared" si="21"/>
        <v>7000</v>
      </c>
      <c r="AA67" s="42">
        <f t="shared" si="21"/>
        <v>7000</v>
      </c>
      <c r="AB67" s="42">
        <f t="shared" si="21"/>
        <v>7000</v>
      </c>
      <c r="AC67" s="42">
        <f t="shared" si="21"/>
        <v>7000</v>
      </c>
      <c r="AD67" s="42">
        <f t="shared" si="21"/>
        <v>7000</v>
      </c>
      <c r="AE67" s="42">
        <f t="shared" si="21"/>
        <v>7000</v>
      </c>
      <c r="AF67" s="42">
        <f t="shared" si="21"/>
        <v>7000</v>
      </c>
      <c r="AG67" s="42">
        <f t="shared" si="21"/>
        <v>7000</v>
      </c>
      <c r="AH67" s="42">
        <f t="shared" si="21"/>
        <v>7000</v>
      </c>
      <c r="AI67" s="42">
        <f t="shared" si="21"/>
        <v>7000</v>
      </c>
      <c r="AJ67" s="42">
        <f t="shared" si="21"/>
        <v>7000</v>
      </c>
      <c r="AK67" s="42">
        <f t="shared" si="21"/>
        <v>7000</v>
      </c>
      <c r="AL67" s="42">
        <f t="shared" si="21"/>
        <v>7000</v>
      </c>
      <c r="AM67" s="42">
        <f t="shared" si="21"/>
        <v>7000</v>
      </c>
      <c r="AN67" s="42">
        <f t="shared" ref="AN67:BK67" si="24">+($C67/30)*AN45</f>
        <v>7000</v>
      </c>
      <c r="AO67" s="42">
        <f t="shared" si="24"/>
        <v>7000</v>
      </c>
      <c r="AP67" s="42">
        <f t="shared" si="24"/>
        <v>7000</v>
      </c>
      <c r="AQ67" s="42">
        <f t="shared" si="24"/>
        <v>7000</v>
      </c>
      <c r="AR67" s="42">
        <f t="shared" si="24"/>
        <v>7000</v>
      </c>
      <c r="AS67" s="42">
        <f t="shared" si="24"/>
        <v>7000</v>
      </c>
      <c r="AT67" s="42">
        <f t="shared" si="24"/>
        <v>7000</v>
      </c>
      <c r="AU67" s="42">
        <f t="shared" si="24"/>
        <v>7000</v>
      </c>
      <c r="AV67" s="42">
        <f t="shared" si="24"/>
        <v>7000</v>
      </c>
      <c r="AW67" s="42">
        <f t="shared" si="24"/>
        <v>7000</v>
      </c>
      <c r="AX67" s="42">
        <f t="shared" si="24"/>
        <v>7000</v>
      </c>
      <c r="AY67" s="42">
        <f t="shared" si="24"/>
        <v>7000</v>
      </c>
      <c r="AZ67" s="42">
        <f t="shared" si="24"/>
        <v>7000</v>
      </c>
      <c r="BA67" s="42">
        <f t="shared" si="24"/>
        <v>7000</v>
      </c>
      <c r="BB67" s="42">
        <f t="shared" si="24"/>
        <v>7000</v>
      </c>
      <c r="BC67" s="42">
        <f t="shared" si="24"/>
        <v>7000</v>
      </c>
      <c r="BD67" s="42">
        <f t="shared" si="24"/>
        <v>7000</v>
      </c>
      <c r="BE67" s="42">
        <f t="shared" si="24"/>
        <v>7000</v>
      </c>
      <c r="BF67" s="42">
        <f t="shared" si="24"/>
        <v>7000</v>
      </c>
      <c r="BG67" s="42">
        <f t="shared" si="24"/>
        <v>7000</v>
      </c>
      <c r="BH67" s="42">
        <f t="shared" si="24"/>
        <v>7000</v>
      </c>
      <c r="BI67" s="42">
        <f t="shared" si="24"/>
        <v>7000</v>
      </c>
      <c r="BJ67" s="42">
        <f t="shared" si="24"/>
        <v>7000</v>
      </c>
      <c r="BK67" s="42">
        <f t="shared" si="24"/>
        <v>7000</v>
      </c>
    </row>
    <row r="69" spans="2:63" x14ac:dyDescent="0.25">
      <c r="B69" s="39" t="s">
        <v>231</v>
      </c>
      <c r="C69" s="23"/>
      <c r="D69" s="26" t="str">
        <f>+D3</f>
        <v>A1 m1</v>
      </c>
      <c r="E69" s="26" t="str">
        <f t="shared" ref="E69:AM69" si="25">+E3</f>
        <v>A1 m2</v>
      </c>
      <c r="F69" s="26" t="str">
        <f t="shared" si="25"/>
        <v>A1 m3</v>
      </c>
      <c r="G69" s="26" t="str">
        <f t="shared" si="25"/>
        <v>A1 m4</v>
      </c>
      <c r="H69" s="26" t="str">
        <f t="shared" si="25"/>
        <v>A1 m5</v>
      </c>
      <c r="I69" s="26" t="str">
        <f t="shared" si="25"/>
        <v>A1 m6</v>
      </c>
      <c r="J69" s="26" t="str">
        <f t="shared" si="25"/>
        <v>A1 m7</v>
      </c>
      <c r="K69" s="26" t="str">
        <f t="shared" si="25"/>
        <v>A1 m8</v>
      </c>
      <c r="L69" s="26" t="str">
        <f t="shared" si="25"/>
        <v>A1 m9</v>
      </c>
      <c r="M69" s="26" t="str">
        <f t="shared" si="25"/>
        <v>A1 m10</v>
      </c>
      <c r="N69" s="26" t="str">
        <f t="shared" si="25"/>
        <v>A1 m11</v>
      </c>
      <c r="O69" s="26" t="str">
        <f t="shared" si="25"/>
        <v>A1 m12</v>
      </c>
      <c r="P69" s="26" t="str">
        <f t="shared" si="25"/>
        <v>A2 m1</v>
      </c>
      <c r="Q69" s="26" t="str">
        <f t="shared" si="25"/>
        <v>A2 m2</v>
      </c>
      <c r="R69" s="26" t="str">
        <f t="shared" si="25"/>
        <v>A2 m3</v>
      </c>
      <c r="S69" s="26" t="str">
        <f t="shared" si="25"/>
        <v>A2 m4</v>
      </c>
      <c r="T69" s="26" t="str">
        <f t="shared" si="25"/>
        <v>A2 m5</v>
      </c>
      <c r="U69" s="26" t="str">
        <f t="shared" si="25"/>
        <v>A2 m6</v>
      </c>
      <c r="V69" s="26" t="str">
        <f t="shared" si="25"/>
        <v>A2 m7</v>
      </c>
      <c r="W69" s="26" t="str">
        <f t="shared" si="25"/>
        <v>A2 m8</v>
      </c>
      <c r="X69" s="26" t="str">
        <f t="shared" si="25"/>
        <v>A2 m9</v>
      </c>
      <c r="Y69" s="26" t="str">
        <f t="shared" si="25"/>
        <v>A2 m10</v>
      </c>
      <c r="Z69" s="26" t="str">
        <f t="shared" si="25"/>
        <v>A2 m11</v>
      </c>
      <c r="AA69" s="26" t="str">
        <f t="shared" si="25"/>
        <v>A2 m12</v>
      </c>
      <c r="AB69" s="26" t="str">
        <f t="shared" si="25"/>
        <v>A3 m1</v>
      </c>
      <c r="AC69" s="26" t="str">
        <f t="shared" si="25"/>
        <v>A3 m2</v>
      </c>
      <c r="AD69" s="26" t="str">
        <f t="shared" si="25"/>
        <v>A3 m3</v>
      </c>
      <c r="AE69" s="26" t="str">
        <f t="shared" si="25"/>
        <v>A3 m4</v>
      </c>
      <c r="AF69" s="26" t="str">
        <f t="shared" si="25"/>
        <v>A3 m5</v>
      </c>
      <c r="AG69" s="26" t="str">
        <f t="shared" si="25"/>
        <v>A3 m6</v>
      </c>
      <c r="AH69" s="26" t="str">
        <f t="shared" si="25"/>
        <v>A3 m7</v>
      </c>
      <c r="AI69" s="26" t="str">
        <f t="shared" si="25"/>
        <v>A3 m8</v>
      </c>
      <c r="AJ69" s="26" t="str">
        <f t="shared" si="25"/>
        <v>A3 m9</v>
      </c>
      <c r="AK69" s="26" t="str">
        <f t="shared" si="25"/>
        <v>A3 m10</v>
      </c>
      <c r="AL69" s="26" t="str">
        <f t="shared" si="25"/>
        <v>A3 m11</v>
      </c>
      <c r="AM69" s="26" t="str">
        <f t="shared" si="25"/>
        <v>A3 m12</v>
      </c>
      <c r="AN69" s="26" t="str">
        <f t="shared" ref="AN69:BK69" si="26">+AN3</f>
        <v>A4 m1</v>
      </c>
      <c r="AO69" s="26" t="str">
        <f t="shared" si="26"/>
        <v>A4 m2</v>
      </c>
      <c r="AP69" s="26" t="str">
        <f t="shared" si="26"/>
        <v>A4 m3</v>
      </c>
      <c r="AQ69" s="26" t="str">
        <f t="shared" si="26"/>
        <v>A4 m4</v>
      </c>
      <c r="AR69" s="26" t="str">
        <f t="shared" si="26"/>
        <v>A4 m5</v>
      </c>
      <c r="AS69" s="26" t="str">
        <f t="shared" si="26"/>
        <v>A4 m6</v>
      </c>
      <c r="AT69" s="26" t="str">
        <f t="shared" si="26"/>
        <v>A4 m7</v>
      </c>
      <c r="AU69" s="26" t="str">
        <f t="shared" si="26"/>
        <v>A4 m8</v>
      </c>
      <c r="AV69" s="26" t="str">
        <f t="shared" si="26"/>
        <v>A4 m9</v>
      </c>
      <c r="AW69" s="26" t="str">
        <f t="shared" si="26"/>
        <v>A4 m10</v>
      </c>
      <c r="AX69" s="26" t="str">
        <f t="shared" si="26"/>
        <v>A4 m11</v>
      </c>
      <c r="AY69" s="26" t="str">
        <f t="shared" si="26"/>
        <v>A4 m12</v>
      </c>
      <c r="AZ69" s="26" t="str">
        <f t="shared" si="26"/>
        <v>A5 m1</v>
      </c>
      <c r="BA69" s="26" t="str">
        <f t="shared" si="26"/>
        <v>A5 m2</v>
      </c>
      <c r="BB69" s="26" t="str">
        <f t="shared" si="26"/>
        <v>A5 m3</v>
      </c>
      <c r="BC69" s="26" t="str">
        <f t="shared" si="26"/>
        <v>A5 m4</v>
      </c>
      <c r="BD69" s="26" t="str">
        <f t="shared" si="26"/>
        <v>A5 m5</v>
      </c>
      <c r="BE69" s="26" t="str">
        <f t="shared" si="26"/>
        <v>A5 m6</v>
      </c>
      <c r="BF69" s="26" t="str">
        <f t="shared" si="26"/>
        <v>A5 m7</v>
      </c>
      <c r="BG69" s="26" t="str">
        <f t="shared" si="26"/>
        <v>A5 m8</v>
      </c>
      <c r="BH69" s="26" t="str">
        <f t="shared" si="26"/>
        <v>A5 m9</v>
      </c>
      <c r="BI69" s="26" t="str">
        <f t="shared" si="26"/>
        <v>A5 m10</v>
      </c>
      <c r="BJ69" s="26" t="str">
        <f t="shared" si="26"/>
        <v>A5 m11</v>
      </c>
      <c r="BK69" s="26" t="str">
        <f t="shared" si="26"/>
        <v>A5 m12</v>
      </c>
    </row>
    <row r="70" spans="2:63" x14ac:dyDescent="0.25">
      <c r="B70" t="str">
        <f>+B4</f>
        <v>Prodotto 1</v>
      </c>
      <c r="D70" s="42">
        <f>+D26+D48</f>
        <v>15000</v>
      </c>
      <c r="E70" s="42">
        <f t="shared" ref="E70:AM77" si="27">+E26+E48</f>
        <v>15000</v>
      </c>
      <c r="F70" s="42">
        <f t="shared" si="27"/>
        <v>15000</v>
      </c>
      <c r="G70" s="42">
        <f t="shared" si="27"/>
        <v>15000</v>
      </c>
      <c r="H70" s="42">
        <f t="shared" si="27"/>
        <v>15000</v>
      </c>
      <c r="I70" s="42">
        <f t="shared" si="27"/>
        <v>15000</v>
      </c>
      <c r="J70" s="42">
        <f t="shared" si="27"/>
        <v>15000</v>
      </c>
      <c r="K70" s="42">
        <f t="shared" si="27"/>
        <v>15000</v>
      </c>
      <c r="L70" s="42">
        <f t="shared" si="27"/>
        <v>15000</v>
      </c>
      <c r="M70" s="42">
        <f t="shared" si="27"/>
        <v>15000</v>
      </c>
      <c r="N70" s="42">
        <f t="shared" si="27"/>
        <v>15000</v>
      </c>
      <c r="O70" s="42">
        <f t="shared" si="27"/>
        <v>15000</v>
      </c>
      <c r="P70" s="42">
        <f t="shared" si="27"/>
        <v>15000</v>
      </c>
      <c r="Q70" s="42">
        <f t="shared" si="27"/>
        <v>15000</v>
      </c>
      <c r="R70" s="42">
        <f t="shared" si="27"/>
        <v>15000</v>
      </c>
      <c r="S70" s="42">
        <f t="shared" si="27"/>
        <v>15000</v>
      </c>
      <c r="T70" s="42">
        <f t="shared" si="27"/>
        <v>15000</v>
      </c>
      <c r="U70" s="42">
        <f t="shared" si="27"/>
        <v>15000</v>
      </c>
      <c r="V70" s="42">
        <f t="shared" si="27"/>
        <v>15000</v>
      </c>
      <c r="W70" s="42">
        <f t="shared" si="27"/>
        <v>15000</v>
      </c>
      <c r="X70" s="42">
        <f t="shared" si="27"/>
        <v>15000</v>
      </c>
      <c r="Y70" s="42">
        <f t="shared" si="27"/>
        <v>15000</v>
      </c>
      <c r="Z70" s="42">
        <f t="shared" si="27"/>
        <v>15000</v>
      </c>
      <c r="AA70" s="42">
        <f t="shared" si="27"/>
        <v>15000</v>
      </c>
      <c r="AB70" s="42">
        <f t="shared" si="27"/>
        <v>15000</v>
      </c>
      <c r="AC70" s="42">
        <f t="shared" si="27"/>
        <v>15000</v>
      </c>
      <c r="AD70" s="42">
        <f t="shared" si="27"/>
        <v>15000</v>
      </c>
      <c r="AE70" s="42">
        <f t="shared" si="27"/>
        <v>15000</v>
      </c>
      <c r="AF70" s="42">
        <f t="shared" si="27"/>
        <v>15000</v>
      </c>
      <c r="AG70" s="42">
        <f t="shared" si="27"/>
        <v>15000</v>
      </c>
      <c r="AH70" s="42">
        <f t="shared" si="27"/>
        <v>15000</v>
      </c>
      <c r="AI70" s="42">
        <f t="shared" si="27"/>
        <v>15000</v>
      </c>
      <c r="AJ70" s="42">
        <f t="shared" si="27"/>
        <v>15000</v>
      </c>
      <c r="AK70" s="42">
        <f t="shared" si="27"/>
        <v>15000</v>
      </c>
      <c r="AL70" s="42">
        <f t="shared" si="27"/>
        <v>15000</v>
      </c>
      <c r="AM70" s="42">
        <f t="shared" si="27"/>
        <v>15000</v>
      </c>
      <c r="AN70" s="42">
        <f t="shared" ref="AN70:BK80" si="28">+AN26+AN48</f>
        <v>15000</v>
      </c>
      <c r="AO70" s="42">
        <f t="shared" si="28"/>
        <v>15000</v>
      </c>
      <c r="AP70" s="42">
        <f t="shared" si="28"/>
        <v>15000</v>
      </c>
      <c r="AQ70" s="42">
        <f t="shared" si="28"/>
        <v>15000</v>
      </c>
      <c r="AR70" s="42">
        <f t="shared" si="28"/>
        <v>15000</v>
      </c>
      <c r="AS70" s="42">
        <f t="shared" si="28"/>
        <v>15000</v>
      </c>
      <c r="AT70" s="42">
        <f t="shared" si="28"/>
        <v>15000</v>
      </c>
      <c r="AU70" s="42">
        <f t="shared" si="28"/>
        <v>15000</v>
      </c>
      <c r="AV70" s="42">
        <f t="shared" si="28"/>
        <v>15000</v>
      </c>
      <c r="AW70" s="42">
        <f t="shared" si="28"/>
        <v>15000</v>
      </c>
      <c r="AX70" s="42">
        <f t="shared" si="28"/>
        <v>15000</v>
      </c>
      <c r="AY70" s="42">
        <f t="shared" si="28"/>
        <v>15000</v>
      </c>
      <c r="AZ70" s="42">
        <f t="shared" si="28"/>
        <v>15000</v>
      </c>
      <c r="BA70" s="42">
        <f t="shared" si="28"/>
        <v>15000</v>
      </c>
      <c r="BB70" s="42">
        <f t="shared" si="28"/>
        <v>15000</v>
      </c>
      <c r="BC70" s="42">
        <f t="shared" si="28"/>
        <v>15000</v>
      </c>
      <c r="BD70" s="42">
        <f t="shared" si="28"/>
        <v>15000</v>
      </c>
      <c r="BE70" s="42">
        <f t="shared" si="28"/>
        <v>15000</v>
      </c>
      <c r="BF70" s="42">
        <f t="shared" si="28"/>
        <v>15000</v>
      </c>
      <c r="BG70" s="42">
        <f t="shared" si="28"/>
        <v>15000</v>
      </c>
      <c r="BH70" s="42">
        <f t="shared" si="28"/>
        <v>15000</v>
      </c>
      <c r="BI70" s="42">
        <f t="shared" si="28"/>
        <v>15000</v>
      </c>
      <c r="BJ70" s="42">
        <f t="shared" si="28"/>
        <v>15000</v>
      </c>
      <c r="BK70" s="42">
        <f t="shared" si="28"/>
        <v>15000</v>
      </c>
    </row>
    <row r="71" spans="2:63" x14ac:dyDescent="0.25">
      <c r="B71" t="str">
        <f t="shared" ref="B71:B89" si="29">+B5</f>
        <v>Prodotto 2</v>
      </c>
      <c r="D71" s="42">
        <f t="shared" ref="D71:S86" si="30">+D27+D49</f>
        <v>6000</v>
      </c>
      <c r="E71" s="42">
        <f t="shared" si="30"/>
        <v>6000</v>
      </c>
      <c r="F71" s="42">
        <f t="shared" si="30"/>
        <v>6000</v>
      </c>
      <c r="G71" s="42">
        <f t="shared" si="30"/>
        <v>6000</v>
      </c>
      <c r="H71" s="42">
        <f t="shared" si="30"/>
        <v>6000</v>
      </c>
      <c r="I71" s="42">
        <f t="shared" si="30"/>
        <v>6000</v>
      </c>
      <c r="J71" s="42">
        <f t="shared" si="30"/>
        <v>6000</v>
      </c>
      <c r="K71" s="42">
        <f t="shared" si="30"/>
        <v>6000</v>
      </c>
      <c r="L71" s="42">
        <f t="shared" si="30"/>
        <v>6000</v>
      </c>
      <c r="M71" s="42">
        <f t="shared" si="30"/>
        <v>6000</v>
      </c>
      <c r="N71" s="42">
        <f t="shared" si="30"/>
        <v>6000</v>
      </c>
      <c r="O71" s="42">
        <f t="shared" si="30"/>
        <v>6000</v>
      </c>
      <c r="P71" s="42">
        <f t="shared" si="30"/>
        <v>6000</v>
      </c>
      <c r="Q71" s="42">
        <f t="shared" si="30"/>
        <v>6000</v>
      </c>
      <c r="R71" s="42">
        <f t="shared" si="30"/>
        <v>6000</v>
      </c>
      <c r="S71" s="42">
        <f t="shared" si="30"/>
        <v>6000</v>
      </c>
      <c r="T71" s="42">
        <f t="shared" si="27"/>
        <v>6000</v>
      </c>
      <c r="U71" s="42">
        <f t="shared" si="27"/>
        <v>6000</v>
      </c>
      <c r="V71" s="42">
        <f t="shared" si="27"/>
        <v>6000</v>
      </c>
      <c r="W71" s="42">
        <f t="shared" si="27"/>
        <v>6000</v>
      </c>
      <c r="X71" s="42">
        <f t="shared" si="27"/>
        <v>6000</v>
      </c>
      <c r="Y71" s="42">
        <f t="shared" si="27"/>
        <v>6000</v>
      </c>
      <c r="Z71" s="42">
        <f t="shared" si="27"/>
        <v>6000</v>
      </c>
      <c r="AA71" s="42">
        <f t="shared" si="27"/>
        <v>6000</v>
      </c>
      <c r="AB71" s="42">
        <f t="shared" si="27"/>
        <v>6000</v>
      </c>
      <c r="AC71" s="42">
        <f t="shared" si="27"/>
        <v>6000</v>
      </c>
      <c r="AD71" s="42">
        <f t="shared" si="27"/>
        <v>6000</v>
      </c>
      <c r="AE71" s="42">
        <f t="shared" si="27"/>
        <v>6000</v>
      </c>
      <c r="AF71" s="42">
        <f t="shared" si="27"/>
        <v>6000</v>
      </c>
      <c r="AG71" s="42">
        <f t="shared" si="27"/>
        <v>6000</v>
      </c>
      <c r="AH71" s="42">
        <f t="shared" si="27"/>
        <v>6000</v>
      </c>
      <c r="AI71" s="42">
        <f t="shared" si="27"/>
        <v>6000</v>
      </c>
      <c r="AJ71" s="42">
        <f t="shared" si="27"/>
        <v>6000</v>
      </c>
      <c r="AK71" s="42">
        <f t="shared" si="27"/>
        <v>6000</v>
      </c>
      <c r="AL71" s="42">
        <f t="shared" si="27"/>
        <v>6000</v>
      </c>
      <c r="AM71" s="42">
        <f t="shared" si="27"/>
        <v>6000</v>
      </c>
      <c r="AN71" s="42">
        <f t="shared" si="28"/>
        <v>6000</v>
      </c>
      <c r="AO71" s="42">
        <f t="shared" si="28"/>
        <v>6000</v>
      </c>
      <c r="AP71" s="42">
        <f t="shared" si="28"/>
        <v>6000</v>
      </c>
      <c r="AQ71" s="42">
        <f t="shared" si="28"/>
        <v>6000</v>
      </c>
      <c r="AR71" s="42">
        <f t="shared" si="28"/>
        <v>6000</v>
      </c>
      <c r="AS71" s="42">
        <f t="shared" si="28"/>
        <v>6000</v>
      </c>
      <c r="AT71" s="42">
        <f t="shared" si="28"/>
        <v>6000</v>
      </c>
      <c r="AU71" s="42">
        <f t="shared" si="28"/>
        <v>6000</v>
      </c>
      <c r="AV71" s="42">
        <f t="shared" si="28"/>
        <v>6000</v>
      </c>
      <c r="AW71" s="42">
        <f t="shared" si="28"/>
        <v>6000</v>
      </c>
      <c r="AX71" s="42">
        <f t="shared" si="28"/>
        <v>6000</v>
      </c>
      <c r="AY71" s="42">
        <f t="shared" si="28"/>
        <v>6000</v>
      </c>
      <c r="AZ71" s="42">
        <f t="shared" si="28"/>
        <v>6000</v>
      </c>
      <c r="BA71" s="42">
        <f t="shared" si="28"/>
        <v>6000</v>
      </c>
      <c r="BB71" s="42">
        <f t="shared" si="28"/>
        <v>6000</v>
      </c>
      <c r="BC71" s="42">
        <f t="shared" si="28"/>
        <v>6000</v>
      </c>
      <c r="BD71" s="42">
        <f t="shared" si="28"/>
        <v>6000</v>
      </c>
      <c r="BE71" s="42">
        <f t="shared" si="28"/>
        <v>6000</v>
      </c>
      <c r="BF71" s="42">
        <f t="shared" si="28"/>
        <v>6000</v>
      </c>
      <c r="BG71" s="42">
        <f t="shared" si="28"/>
        <v>6000</v>
      </c>
      <c r="BH71" s="42">
        <f t="shared" si="28"/>
        <v>6000</v>
      </c>
      <c r="BI71" s="42">
        <f t="shared" si="28"/>
        <v>6000</v>
      </c>
      <c r="BJ71" s="42">
        <f t="shared" si="28"/>
        <v>6000</v>
      </c>
      <c r="BK71" s="42">
        <f t="shared" si="28"/>
        <v>6000</v>
      </c>
    </row>
    <row r="72" spans="2:63" x14ac:dyDescent="0.25">
      <c r="B72" t="str">
        <f t="shared" si="29"/>
        <v>Prodotto 3</v>
      </c>
      <c r="D72" s="42">
        <f t="shared" si="30"/>
        <v>14000</v>
      </c>
      <c r="E72" s="42">
        <f t="shared" si="27"/>
        <v>14000</v>
      </c>
      <c r="F72" s="42">
        <f t="shared" si="27"/>
        <v>14000</v>
      </c>
      <c r="G72" s="42">
        <f t="shared" si="27"/>
        <v>14000</v>
      </c>
      <c r="H72" s="42">
        <f t="shared" si="27"/>
        <v>14000</v>
      </c>
      <c r="I72" s="42">
        <f t="shared" si="27"/>
        <v>14000</v>
      </c>
      <c r="J72" s="42">
        <f t="shared" si="27"/>
        <v>14000</v>
      </c>
      <c r="K72" s="42">
        <f t="shared" si="27"/>
        <v>14000</v>
      </c>
      <c r="L72" s="42">
        <f t="shared" si="27"/>
        <v>14000</v>
      </c>
      <c r="M72" s="42">
        <f t="shared" si="27"/>
        <v>14000</v>
      </c>
      <c r="N72" s="42">
        <f t="shared" si="27"/>
        <v>14000</v>
      </c>
      <c r="O72" s="42">
        <f t="shared" si="27"/>
        <v>14000</v>
      </c>
      <c r="P72" s="42">
        <f t="shared" si="27"/>
        <v>14000</v>
      </c>
      <c r="Q72" s="42">
        <f t="shared" si="27"/>
        <v>14000</v>
      </c>
      <c r="R72" s="42">
        <f t="shared" si="27"/>
        <v>14000</v>
      </c>
      <c r="S72" s="42">
        <f t="shared" si="27"/>
        <v>14000</v>
      </c>
      <c r="T72" s="42">
        <f t="shared" si="27"/>
        <v>14000</v>
      </c>
      <c r="U72" s="42">
        <f t="shared" si="27"/>
        <v>14000</v>
      </c>
      <c r="V72" s="42">
        <f t="shared" si="27"/>
        <v>14000</v>
      </c>
      <c r="W72" s="42">
        <f t="shared" si="27"/>
        <v>14000</v>
      </c>
      <c r="X72" s="42">
        <f t="shared" si="27"/>
        <v>14000</v>
      </c>
      <c r="Y72" s="42">
        <f t="shared" si="27"/>
        <v>14000</v>
      </c>
      <c r="Z72" s="42">
        <f t="shared" si="27"/>
        <v>14000</v>
      </c>
      <c r="AA72" s="42">
        <f t="shared" si="27"/>
        <v>14000</v>
      </c>
      <c r="AB72" s="42">
        <f t="shared" si="27"/>
        <v>14000</v>
      </c>
      <c r="AC72" s="42">
        <f t="shared" si="27"/>
        <v>14000</v>
      </c>
      <c r="AD72" s="42">
        <f t="shared" si="27"/>
        <v>14000</v>
      </c>
      <c r="AE72" s="42">
        <f t="shared" si="27"/>
        <v>14000</v>
      </c>
      <c r="AF72" s="42">
        <f t="shared" si="27"/>
        <v>14000</v>
      </c>
      <c r="AG72" s="42">
        <f t="shared" si="27"/>
        <v>14000</v>
      </c>
      <c r="AH72" s="42">
        <f t="shared" si="27"/>
        <v>14000</v>
      </c>
      <c r="AI72" s="42">
        <f t="shared" si="27"/>
        <v>14000</v>
      </c>
      <c r="AJ72" s="42">
        <f t="shared" si="27"/>
        <v>14000</v>
      </c>
      <c r="AK72" s="42">
        <f t="shared" si="27"/>
        <v>14000</v>
      </c>
      <c r="AL72" s="42">
        <f t="shared" si="27"/>
        <v>14000</v>
      </c>
      <c r="AM72" s="42">
        <f t="shared" si="27"/>
        <v>14000</v>
      </c>
      <c r="AN72" s="42">
        <f t="shared" si="28"/>
        <v>14000</v>
      </c>
      <c r="AO72" s="42">
        <f t="shared" si="28"/>
        <v>14000</v>
      </c>
      <c r="AP72" s="42">
        <f t="shared" si="28"/>
        <v>14000</v>
      </c>
      <c r="AQ72" s="42">
        <f t="shared" si="28"/>
        <v>14000</v>
      </c>
      <c r="AR72" s="42">
        <f t="shared" si="28"/>
        <v>14000</v>
      </c>
      <c r="AS72" s="42">
        <f t="shared" si="28"/>
        <v>14000</v>
      </c>
      <c r="AT72" s="42">
        <f t="shared" si="28"/>
        <v>14000</v>
      </c>
      <c r="AU72" s="42">
        <f t="shared" si="28"/>
        <v>14000</v>
      </c>
      <c r="AV72" s="42">
        <f t="shared" si="28"/>
        <v>14000</v>
      </c>
      <c r="AW72" s="42">
        <f t="shared" si="28"/>
        <v>14000</v>
      </c>
      <c r="AX72" s="42">
        <f t="shared" si="28"/>
        <v>14000</v>
      </c>
      <c r="AY72" s="42">
        <f t="shared" si="28"/>
        <v>14000</v>
      </c>
      <c r="AZ72" s="42">
        <f t="shared" si="28"/>
        <v>14000</v>
      </c>
      <c r="BA72" s="42">
        <f t="shared" si="28"/>
        <v>14000</v>
      </c>
      <c r="BB72" s="42">
        <f t="shared" si="28"/>
        <v>14000</v>
      </c>
      <c r="BC72" s="42">
        <f t="shared" si="28"/>
        <v>14000</v>
      </c>
      <c r="BD72" s="42">
        <f t="shared" si="28"/>
        <v>14000</v>
      </c>
      <c r="BE72" s="42">
        <f t="shared" si="28"/>
        <v>14000</v>
      </c>
      <c r="BF72" s="42">
        <f t="shared" si="28"/>
        <v>14000</v>
      </c>
      <c r="BG72" s="42">
        <f t="shared" si="28"/>
        <v>14000</v>
      </c>
      <c r="BH72" s="42">
        <f t="shared" si="28"/>
        <v>14000</v>
      </c>
      <c r="BI72" s="42">
        <f t="shared" si="28"/>
        <v>14000</v>
      </c>
      <c r="BJ72" s="42">
        <f t="shared" si="28"/>
        <v>14000</v>
      </c>
      <c r="BK72" s="42">
        <f t="shared" si="28"/>
        <v>14000</v>
      </c>
    </row>
    <row r="73" spans="2:63" x14ac:dyDescent="0.25">
      <c r="B73" t="str">
        <f t="shared" si="29"/>
        <v>Prodotto 4</v>
      </c>
      <c r="D73" s="42">
        <f t="shared" si="30"/>
        <v>4000</v>
      </c>
      <c r="E73" s="42">
        <f t="shared" si="27"/>
        <v>4000</v>
      </c>
      <c r="F73" s="42">
        <f t="shared" si="27"/>
        <v>4000</v>
      </c>
      <c r="G73" s="42">
        <f t="shared" si="27"/>
        <v>4000</v>
      </c>
      <c r="H73" s="42">
        <f t="shared" si="27"/>
        <v>4000</v>
      </c>
      <c r="I73" s="42">
        <f t="shared" si="27"/>
        <v>4000</v>
      </c>
      <c r="J73" s="42">
        <f t="shared" si="27"/>
        <v>4000</v>
      </c>
      <c r="K73" s="42">
        <f t="shared" si="27"/>
        <v>4000</v>
      </c>
      <c r="L73" s="42">
        <f t="shared" si="27"/>
        <v>4000</v>
      </c>
      <c r="M73" s="42">
        <f t="shared" si="27"/>
        <v>4000</v>
      </c>
      <c r="N73" s="42">
        <f t="shared" si="27"/>
        <v>4000</v>
      </c>
      <c r="O73" s="42">
        <f t="shared" si="27"/>
        <v>4000</v>
      </c>
      <c r="P73" s="42">
        <f t="shared" si="27"/>
        <v>4000</v>
      </c>
      <c r="Q73" s="42">
        <f t="shared" si="27"/>
        <v>4000</v>
      </c>
      <c r="R73" s="42">
        <f t="shared" si="27"/>
        <v>4000</v>
      </c>
      <c r="S73" s="42">
        <f t="shared" si="27"/>
        <v>4000</v>
      </c>
      <c r="T73" s="42">
        <f t="shared" si="27"/>
        <v>4000</v>
      </c>
      <c r="U73" s="42">
        <f t="shared" si="27"/>
        <v>4000</v>
      </c>
      <c r="V73" s="42">
        <f t="shared" si="27"/>
        <v>4000</v>
      </c>
      <c r="W73" s="42">
        <f t="shared" si="27"/>
        <v>4000</v>
      </c>
      <c r="X73" s="42">
        <f t="shared" si="27"/>
        <v>4000</v>
      </c>
      <c r="Y73" s="42">
        <f t="shared" si="27"/>
        <v>4000</v>
      </c>
      <c r="Z73" s="42">
        <f t="shared" si="27"/>
        <v>4000</v>
      </c>
      <c r="AA73" s="42">
        <f t="shared" si="27"/>
        <v>4000</v>
      </c>
      <c r="AB73" s="42">
        <f t="shared" si="27"/>
        <v>4000</v>
      </c>
      <c r="AC73" s="42">
        <f t="shared" si="27"/>
        <v>4000</v>
      </c>
      <c r="AD73" s="42">
        <f t="shared" si="27"/>
        <v>4000</v>
      </c>
      <c r="AE73" s="42">
        <f t="shared" si="27"/>
        <v>4000</v>
      </c>
      <c r="AF73" s="42">
        <f t="shared" si="27"/>
        <v>4000</v>
      </c>
      <c r="AG73" s="42">
        <f t="shared" si="27"/>
        <v>4000</v>
      </c>
      <c r="AH73" s="42">
        <f t="shared" si="27"/>
        <v>4000</v>
      </c>
      <c r="AI73" s="42">
        <f t="shared" si="27"/>
        <v>4000</v>
      </c>
      <c r="AJ73" s="42">
        <f t="shared" si="27"/>
        <v>4000</v>
      </c>
      <c r="AK73" s="42">
        <f t="shared" si="27"/>
        <v>4000</v>
      </c>
      <c r="AL73" s="42">
        <f t="shared" si="27"/>
        <v>4000</v>
      </c>
      <c r="AM73" s="42">
        <f t="shared" si="27"/>
        <v>4000</v>
      </c>
      <c r="AN73" s="42">
        <f t="shared" si="28"/>
        <v>4000</v>
      </c>
      <c r="AO73" s="42">
        <f t="shared" si="28"/>
        <v>4000</v>
      </c>
      <c r="AP73" s="42">
        <f t="shared" si="28"/>
        <v>4000</v>
      </c>
      <c r="AQ73" s="42">
        <f t="shared" si="28"/>
        <v>4000</v>
      </c>
      <c r="AR73" s="42">
        <f t="shared" si="28"/>
        <v>4000</v>
      </c>
      <c r="AS73" s="42">
        <f t="shared" si="28"/>
        <v>4000</v>
      </c>
      <c r="AT73" s="42">
        <f t="shared" si="28"/>
        <v>4000</v>
      </c>
      <c r="AU73" s="42">
        <f t="shared" si="28"/>
        <v>4000</v>
      </c>
      <c r="AV73" s="42">
        <f t="shared" si="28"/>
        <v>4000</v>
      </c>
      <c r="AW73" s="42">
        <f t="shared" si="28"/>
        <v>4000</v>
      </c>
      <c r="AX73" s="42">
        <f t="shared" si="28"/>
        <v>4000</v>
      </c>
      <c r="AY73" s="42">
        <f t="shared" si="28"/>
        <v>4000</v>
      </c>
      <c r="AZ73" s="42">
        <f t="shared" si="28"/>
        <v>4000</v>
      </c>
      <c r="BA73" s="42">
        <f t="shared" si="28"/>
        <v>4000</v>
      </c>
      <c r="BB73" s="42">
        <f t="shared" si="28"/>
        <v>4000</v>
      </c>
      <c r="BC73" s="42">
        <f t="shared" si="28"/>
        <v>4000</v>
      </c>
      <c r="BD73" s="42">
        <f t="shared" si="28"/>
        <v>4000</v>
      </c>
      <c r="BE73" s="42">
        <f t="shared" si="28"/>
        <v>4000</v>
      </c>
      <c r="BF73" s="42">
        <f t="shared" si="28"/>
        <v>4000</v>
      </c>
      <c r="BG73" s="42">
        <f t="shared" si="28"/>
        <v>4000</v>
      </c>
      <c r="BH73" s="42">
        <f t="shared" si="28"/>
        <v>4000</v>
      </c>
      <c r="BI73" s="42">
        <f t="shared" si="28"/>
        <v>4000</v>
      </c>
      <c r="BJ73" s="42">
        <f t="shared" si="28"/>
        <v>4000</v>
      </c>
      <c r="BK73" s="42">
        <f t="shared" si="28"/>
        <v>4000</v>
      </c>
    </row>
    <row r="74" spans="2:63" x14ac:dyDescent="0.25">
      <c r="B74" t="str">
        <f t="shared" si="29"/>
        <v>Prodotto 5</v>
      </c>
      <c r="D74" s="42">
        <f t="shared" si="30"/>
        <v>1500</v>
      </c>
      <c r="E74" s="42">
        <f t="shared" si="27"/>
        <v>1500</v>
      </c>
      <c r="F74" s="42">
        <f t="shared" si="27"/>
        <v>1500</v>
      </c>
      <c r="G74" s="42">
        <f t="shared" si="27"/>
        <v>1500</v>
      </c>
      <c r="H74" s="42">
        <f t="shared" si="27"/>
        <v>1500</v>
      </c>
      <c r="I74" s="42">
        <f t="shared" si="27"/>
        <v>1500</v>
      </c>
      <c r="J74" s="42">
        <f t="shared" si="27"/>
        <v>1500</v>
      </c>
      <c r="K74" s="42">
        <f t="shared" si="27"/>
        <v>1500</v>
      </c>
      <c r="L74" s="42">
        <f t="shared" si="27"/>
        <v>1500</v>
      </c>
      <c r="M74" s="42">
        <f t="shared" si="27"/>
        <v>1500</v>
      </c>
      <c r="N74" s="42">
        <f t="shared" si="27"/>
        <v>1500</v>
      </c>
      <c r="O74" s="42">
        <f t="shared" si="27"/>
        <v>1500</v>
      </c>
      <c r="P74" s="42">
        <f t="shared" si="27"/>
        <v>1500</v>
      </c>
      <c r="Q74" s="42">
        <f t="shared" si="27"/>
        <v>1500</v>
      </c>
      <c r="R74" s="42">
        <f t="shared" si="27"/>
        <v>1500</v>
      </c>
      <c r="S74" s="42">
        <f t="shared" si="27"/>
        <v>1500</v>
      </c>
      <c r="T74" s="42">
        <f t="shared" si="27"/>
        <v>1500</v>
      </c>
      <c r="U74" s="42">
        <f t="shared" si="27"/>
        <v>1500</v>
      </c>
      <c r="V74" s="42">
        <f t="shared" si="27"/>
        <v>1500</v>
      </c>
      <c r="W74" s="42">
        <f t="shared" si="27"/>
        <v>1500</v>
      </c>
      <c r="X74" s="42">
        <f t="shared" si="27"/>
        <v>1500</v>
      </c>
      <c r="Y74" s="42">
        <f t="shared" si="27"/>
        <v>1500</v>
      </c>
      <c r="Z74" s="42">
        <f t="shared" si="27"/>
        <v>1500</v>
      </c>
      <c r="AA74" s="42">
        <f t="shared" si="27"/>
        <v>1500</v>
      </c>
      <c r="AB74" s="42">
        <f t="shared" si="27"/>
        <v>1500</v>
      </c>
      <c r="AC74" s="42">
        <f t="shared" si="27"/>
        <v>1500</v>
      </c>
      <c r="AD74" s="42">
        <f t="shared" si="27"/>
        <v>1500</v>
      </c>
      <c r="AE74" s="42">
        <f t="shared" si="27"/>
        <v>1500</v>
      </c>
      <c r="AF74" s="42">
        <f t="shared" si="27"/>
        <v>1500</v>
      </c>
      <c r="AG74" s="42">
        <f t="shared" si="27"/>
        <v>1500</v>
      </c>
      <c r="AH74" s="42">
        <f t="shared" si="27"/>
        <v>1500</v>
      </c>
      <c r="AI74" s="42">
        <f t="shared" si="27"/>
        <v>1500</v>
      </c>
      <c r="AJ74" s="42">
        <f t="shared" si="27"/>
        <v>1500</v>
      </c>
      <c r="AK74" s="42">
        <f t="shared" si="27"/>
        <v>1500</v>
      </c>
      <c r="AL74" s="42">
        <f t="shared" si="27"/>
        <v>1500</v>
      </c>
      <c r="AM74" s="42">
        <f t="shared" si="27"/>
        <v>1500</v>
      </c>
      <c r="AN74" s="42">
        <f t="shared" si="28"/>
        <v>1500</v>
      </c>
      <c r="AO74" s="42">
        <f t="shared" si="28"/>
        <v>1500</v>
      </c>
      <c r="AP74" s="42">
        <f t="shared" si="28"/>
        <v>1500</v>
      </c>
      <c r="AQ74" s="42">
        <f t="shared" si="28"/>
        <v>1500</v>
      </c>
      <c r="AR74" s="42">
        <f t="shared" si="28"/>
        <v>1500</v>
      </c>
      <c r="AS74" s="42">
        <f t="shared" si="28"/>
        <v>1500</v>
      </c>
      <c r="AT74" s="42">
        <f t="shared" si="28"/>
        <v>1500</v>
      </c>
      <c r="AU74" s="42">
        <f t="shared" si="28"/>
        <v>1500</v>
      </c>
      <c r="AV74" s="42">
        <f t="shared" si="28"/>
        <v>1500</v>
      </c>
      <c r="AW74" s="42">
        <f t="shared" si="28"/>
        <v>1500</v>
      </c>
      <c r="AX74" s="42">
        <f t="shared" si="28"/>
        <v>1500</v>
      </c>
      <c r="AY74" s="42">
        <f t="shared" si="28"/>
        <v>1500</v>
      </c>
      <c r="AZ74" s="42">
        <f t="shared" si="28"/>
        <v>1500</v>
      </c>
      <c r="BA74" s="42">
        <f t="shared" si="28"/>
        <v>1500</v>
      </c>
      <c r="BB74" s="42">
        <f t="shared" si="28"/>
        <v>1500</v>
      </c>
      <c r="BC74" s="42">
        <f t="shared" si="28"/>
        <v>1500</v>
      </c>
      <c r="BD74" s="42">
        <f t="shared" si="28"/>
        <v>1500</v>
      </c>
      <c r="BE74" s="42">
        <f t="shared" si="28"/>
        <v>1500</v>
      </c>
      <c r="BF74" s="42">
        <f t="shared" si="28"/>
        <v>1500</v>
      </c>
      <c r="BG74" s="42">
        <f t="shared" si="28"/>
        <v>1500</v>
      </c>
      <c r="BH74" s="42">
        <f t="shared" si="28"/>
        <v>1500</v>
      </c>
      <c r="BI74" s="42">
        <f t="shared" si="28"/>
        <v>1500</v>
      </c>
      <c r="BJ74" s="42">
        <f t="shared" si="28"/>
        <v>1500</v>
      </c>
      <c r="BK74" s="42">
        <f t="shared" si="28"/>
        <v>1500</v>
      </c>
    </row>
    <row r="75" spans="2:63" x14ac:dyDescent="0.25">
      <c r="B75" t="str">
        <f t="shared" si="29"/>
        <v>Prodotto 6</v>
      </c>
      <c r="D75" s="42">
        <f t="shared" si="30"/>
        <v>12000</v>
      </c>
      <c r="E75" s="42">
        <f t="shared" si="27"/>
        <v>12000</v>
      </c>
      <c r="F75" s="42">
        <f t="shared" si="27"/>
        <v>12000</v>
      </c>
      <c r="G75" s="42">
        <f t="shared" si="27"/>
        <v>12000</v>
      </c>
      <c r="H75" s="42">
        <f t="shared" si="27"/>
        <v>12000</v>
      </c>
      <c r="I75" s="42">
        <f t="shared" si="27"/>
        <v>12000</v>
      </c>
      <c r="J75" s="42">
        <f t="shared" si="27"/>
        <v>12000</v>
      </c>
      <c r="K75" s="42">
        <f t="shared" si="27"/>
        <v>12000</v>
      </c>
      <c r="L75" s="42">
        <f t="shared" si="27"/>
        <v>12000</v>
      </c>
      <c r="M75" s="42">
        <f t="shared" si="27"/>
        <v>12000</v>
      </c>
      <c r="N75" s="42">
        <f t="shared" si="27"/>
        <v>12000</v>
      </c>
      <c r="O75" s="42">
        <f t="shared" si="27"/>
        <v>12000</v>
      </c>
      <c r="P75" s="42">
        <f t="shared" si="27"/>
        <v>12000</v>
      </c>
      <c r="Q75" s="42">
        <f t="shared" si="27"/>
        <v>12000</v>
      </c>
      <c r="R75" s="42">
        <f t="shared" si="27"/>
        <v>12000</v>
      </c>
      <c r="S75" s="42">
        <f t="shared" si="27"/>
        <v>12000</v>
      </c>
      <c r="T75" s="42">
        <f t="shared" si="27"/>
        <v>12000</v>
      </c>
      <c r="U75" s="42">
        <f t="shared" si="27"/>
        <v>12000</v>
      </c>
      <c r="V75" s="42">
        <f t="shared" si="27"/>
        <v>12000</v>
      </c>
      <c r="W75" s="42">
        <f t="shared" si="27"/>
        <v>12000</v>
      </c>
      <c r="X75" s="42">
        <f t="shared" si="27"/>
        <v>12000</v>
      </c>
      <c r="Y75" s="42">
        <f t="shared" si="27"/>
        <v>12000</v>
      </c>
      <c r="Z75" s="42">
        <f t="shared" si="27"/>
        <v>12000</v>
      </c>
      <c r="AA75" s="42">
        <f t="shared" si="27"/>
        <v>12000</v>
      </c>
      <c r="AB75" s="42">
        <f t="shared" si="27"/>
        <v>12000</v>
      </c>
      <c r="AC75" s="42">
        <f t="shared" si="27"/>
        <v>12000</v>
      </c>
      <c r="AD75" s="42">
        <f t="shared" si="27"/>
        <v>12000</v>
      </c>
      <c r="AE75" s="42">
        <f t="shared" si="27"/>
        <v>12000</v>
      </c>
      <c r="AF75" s="42">
        <f t="shared" si="27"/>
        <v>12000</v>
      </c>
      <c r="AG75" s="42">
        <f t="shared" si="27"/>
        <v>12000</v>
      </c>
      <c r="AH75" s="42">
        <f t="shared" si="27"/>
        <v>12000</v>
      </c>
      <c r="AI75" s="42">
        <f t="shared" si="27"/>
        <v>12000</v>
      </c>
      <c r="AJ75" s="42">
        <f t="shared" si="27"/>
        <v>12000</v>
      </c>
      <c r="AK75" s="42">
        <f t="shared" si="27"/>
        <v>12000</v>
      </c>
      <c r="AL75" s="42">
        <f t="shared" si="27"/>
        <v>12000</v>
      </c>
      <c r="AM75" s="42">
        <f t="shared" si="27"/>
        <v>12000</v>
      </c>
      <c r="AN75" s="42">
        <f t="shared" si="28"/>
        <v>12000</v>
      </c>
      <c r="AO75" s="42">
        <f t="shared" si="28"/>
        <v>12000</v>
      </c>
      <c r="AP75" s="42">
        <f t="shared" si="28"/>
        <v>12000</v>
      </c>
      <c r="AQ75" s="42">
        <f t="shared" si="28"/>
        <v>12000</v>
      </c>
      <c r="AR75" s="42">
        <f t="shared" si="28"/>
        <v>12000</v>
      </c>
      <c r="AS75" s="42">
        <f t="shared" si="28"/>
        <v>12000</v>
      </c>
      <c r="AT75" s="42">
        <f t="shared" si="28"/>
        <v>12000</v>
      </c>
      <c r="AU75" s="42">
        <f t="shared" si="28"/>
        <v>12000</v>
      </c>
      <c r="AV75" s="42">
        <f t="shared" si="28"/>
        <v>12000</v>
      </c>
      <c r="AW75" s="42">
        <f t="shared" si="28"/>
        <v>12000</v>
      </c>
      <c r="AX75" s="42">
        <f t="shared" si="28"/>
        <v>12000</v>
      </c>
      <c r="AY75" s="42">
        <f t="shared" si="28"/>
        <v>12000</v>
      </c>
      <c r="AZ75" s="42">
        <f t="shared" si="28"/>
        <v>12000</v>
      </c>
      <c r="BA75" s="42">
        <f t="shared" si="28"/>
        <v>12000</v>
      </c>
      <c r="BB75" s="42">
        <f t="shared" si="28"/>
        <v>12000</v>
      </c>
      <c r="BC75" s="42">
        <f t="shared" si="28"/>
        <v>12000</v>
      </c>
      <c r="BD75" s="42">
        <f t="shared" si="28"/>
        <v>12000</v>
      </c>
      <c r="BE75" s="42">
        <f t="shared" si="28"/>
        <v>12000</v>
      </c>
      <c r="BF75" s="42">
        <f t="shared" si="28"/>
        <v>12000</v>
      </c>
      <c r="BG75" s="42">
        <f t="shared" si="28"/>
        <v>12000</v>
      </c>
      <c r="BH75" s="42">
        <f t="shared" si="28"/>
        <v>12000</v>
      </c>
      <c r="BI75" s="42">
        <f t="shared" si="28"/>
        <v>12000</v>
      </c>
      <c r="BJ75" s="42">
        <f t="shared" si="28"/>
        <v>12000</v>
      </c>
      <c r="BK75" s="42">
        <f t="shared" si="28"/>
        <v>12000</v>
      </c>
    </row>
    <row r="76" spans="2:63" x14ac:dyDescent="0.25">
      <c r="B76" t="str">
        <f t="shared" si="29"/>
        <v>Prodotto 7</v>
      </c>
      <c r="D76" s="42">
        <f t="shared" si="30"/>
        <v>4000</v>
      </c>
      <c r="E76" s="42">
        <f t="shared" si="27"/>
        <v>4000</v>
      </c>
      <c r="F76" s="42">
        <f t="shared" si="27"/>
        <v>4000</v>
      </c>
      <c r="G76" s="42">
        <f t="shared" si="27"/>
        <v>4000</v>
      </c>
      <c r="H76" s="42">
        <f t="shared" si="27"/>
        <v>4000</v>
      </c>
      <c r="I76" s="42">
        <f t="shared" si="27"/>
        <v>4000</v>
      </c>
      <c r="J76" s="42">
        <f t="shared" si="27"/>
        <v>4000</v>
      </c>
      <c r="K76" s="42">
        <f t="shared" si="27"/>
        <v>4000</v>
      </c>
      <c r="L76" s="42">
        <f t="shared" si="27"/>
        <v>4000</v>
      </c>
      <c r="M76" s="42">
        <f t="shared" si="27"/>
        <v>4000</v>
      </c>
      <c r="N76" s="42">
        <f t="shared" si="27"/>
        <v>4000</v>
      </c>
      <c r="O76" s="42">
        <f t="shared" si="27"/>
        <v>4000</v>
      </c>
      <c r="P76" s="42">
        <f t="shared" si="27"/>
        <v>4000</v>
      </c>
      <c r="Q76" s="42">
        <f t="shared" si="27"/>
        <v>4000</v>
      </c>
      <c r="R76" s="42">
        <f t="shared" si="27"/>
        <v>4000</v>
      </c>
      <c r="S76" s="42">
        <f t="shared" si="27"/>
        <v>4000</v>
      </c>
      <c r="T76" s="42">
        <f t="shared" si="27"/>
        <v>4000</v>
      </c>
      <c r="U76" s="42">
        <f t="shared" si="27"/>
        <v>4000</v>
      </c>
      <c r="V76" s="42">
        <f t="shared" si="27"/>
        <v>4000</v>
      </c>
      <c r="W76" s="42">
        <f t="shared" si="27"/>
        <v>4000</v>
      </c>
      <c r="X76" s="42">
        <f t="shared" si="27"/>
        <v>4000</v>
      </c>
      <c r="Y76" s="42">
        <f t="shared" si="27"/>
        <v>4000</v>
      </c>
      <c r="Z76" s="42">
        <f t="shared" si="27"/>
        <v>4000</v>
      </c>
      <c r="AA76" s="42">
        <f t="shared" si="27"/>
        <v>4000</v>
      </c>
      <c r="AB76" s="42">
        <f t="shared" si="27"/>
        <v>4000</v>
      </c>
      <c r="AC76" s="42">
        <f t="shared" si="27"/>
        <v>4000</v>
      </c>
      <c r="AD76" s="42">
        <f t="shared" si="27"/>
        <v>4000</v>
      </c>
      <c r="AE76" s="42">
        <f t="shared" si="27"/>
        <v>4000</v>
      </c>
      <c r="AF76" s="42">
        <f t="shared" si="27"/>
        <v>4000</v>
      </c>
      <c r="AG76" s="42">
        <f t="shared" si="27"/>
        <v>4000</v>
      </c>
      <c r="AH76" s="42">
        <f t="shared" si="27"/>
        <v>4000</v>
      </c>
      <c r="AI76" s="42">
        <f t="shared" si="27"/>
        <v>4000</v>
      </c>
      <c r="AJ76" s="42">
        <f t="shared" si="27"/>
        <v>4000</v>
      </c>
      <c r="AK76" s="42">
        <f t="shared" si="27"/>
        <v>4000</v>
      </c>
      <c r="AL76" s="42">
        <f t="shared" si="27"/>
        <v>4000</v>
      </c>
      <c r="AM76" s="42">
        <f t="shared" si="27"/>
        <v>4000</v>
      </c>
      <c r="AN76" s="42">
        <f t="shared" si="28"/>
        <v>4000</v>
      </c>
      <c r="AO76" s="42">
        <f t="shared" si="28"/>
        <v>4000</v>
      </c>
      <c r="AP76" s="42">
        <f t="shared" si="28"/>
        <v>4000</v>
      </c>
      <c r="AQ76" s="42">
        <f t="shared" si="28"/>
        <v>4000</v>
      </c>
      <c r="AR76" s="42">
        <f t="shared" si="28"/>
        <v>4000</v>
      </c>
      <c r="AS76" s="42">
        <f t="shared" si="28"/>
        <v>4000</v>
      </c>
      <c r="AT76" s="42">
        <f t="shared" si="28"/>
        <v>4000</v>
      </c>
      <c r="AU76" s="42">
        <f t="shared" si="28"/>
        <v>4000</v>
      </c>
      <c r="AV76" s="42">
        <f t="shared" si="28"/>
        <v>4000</v>
      </c>
      <c r="AW76" s="42">
        <f t="shared" si="28"/>
        <v>4000</v>
      </c>
      <c r="AX76" s="42">
        <f t="shared" si="28"/>
        <v>4000</v>
      </c>
      <c r="AY76" s="42">
        <f t="shared" si="28"/>
        <v>4000</v>
      </c>
      <c r="AZ76" s="42">
        <f t="shared" si="28"/>
        <v>4000</v>
      </c>
      <c r="BA76" s="42">
        <f t="shared" si="28"/>
        <v>4000</v>
      </c>
      <c r="BB76" s="42">
        <f t="shared" si="28"/>
        <v>4000</v>
      </c>
      <c r="BC76" s="42">
        <f t="shared" si="28"/>
        <v>4000</v>
      </c>
      <c r="BD76" s="42">
        <f t="shared" si="28"/>
        <v>4000</v>
      </c>
      <c r="BE76" s="42">
        <f t="shared" si="28"/>
        <v>4000</v>
      </c>
      <c r="BF76" s="42">
        <f t="shared" si="28"/>
        <v>4000</v>
      </c>
      <c r="BG76" s="42">
        <f t="shared" si="28"/>
        <v>4000</v>
      </c>
      <c r="BH76" s="42">
        <f t="shared" si="28"/>
        <v>4000</v>
      </c>
      <c r="BI76" s="42">
        <f t="shared" si="28"/>
        <v>4000</v>
      </c>
      <c r="BJ76" s="42">
        <f t="shared" si="28"/>
        <v>4000</v>
      </c>
      <c r="BK76" s="42">
        <f t="shared" si="28"/>
        <v>4000</v>
      </c>
    </row>
    <row r="77" spans="2:63" x14ac:dyDescent="0.25">
      <c r="B77" t="str">
        <f t="shared" si="29"/>
        <v>Prodotto 8</v>
      </c>
      <c r="D77" s="42">
        <f t="shared" si="30"/>
        <v>4000</v>
      </c>
      <c r="E77" s="42">
        <f t="shared" si="27"/>
        <v>4000</v>
      </c>
      <c r="F77" s="42">
        <f t="shared" si="27"/>
        <v>4000</v>
      </c>
      <c r="G77" s="42">
        <f t="shared" si="27"/>
        <v>4000</v>
      </c>
      <c r="H77" s="42">
        <f t="shared" si="27"/>
        <v>4000</v>
      </c>
      <c r="I77" s="42">
        <f t="shared" si="27"/>
        <v>4000</v>
      </c>
      <c r="J77" s="42">
        <f t="shared" si="27"/>
        <v>4000</v>
      </c>
      <c r="K77" s="42">
        <f t="shared" si="27"/>
        <v>4000</v>
      </c>
      <c r="L77" s="42">
        <f t="shared" si="27"/>
        <v>4000</v>
      </c>
      <c r="M77" s="42">
        <f t="shared" si="27"/>
        <v>4000</v>
      </c>
      <c r="N77" s="42">
        <f t="shared" si="27"/>
        <v>4000</v>
      </c>
      <c r="O77" s="42">
        <f t="shared" si="27"/>
        <v>4000</v>
      </c>
      <c r="P77" s="42">
        <f t="shared" si="27"/>
        <v>4000</v>
      </c>
      <c r="Q77" s="42">
        <f t="shared" si="27"/>
        <v>4000</v>
      </c>
      <c r="R77" s="42">
        <f t="shared" si="27"/>
        <v>4000</v>
      </c>
      <c r="S77" s="42">
        <f t="shared" si="27"/>
        <v>4000</v>
      </c>
      <c r="T77" s="42">
        <f t="shared" si="27"/>
        <v>4000</v>
      </c>
      <c r="U77" s="42">
        <f t="shared" si="27"/>
        <v>4000</v>
      </c>
      <c r="V77" s="42">
        <f t="shared" si="27"/>
        <v>4000</v>
      </c>
      <c r="W77" s="42">
        <f t="shared" si="27"/>
        <v>4000</v>
      </c>
      <c r="X77" s="42">
        <f t="shared" si="27"/>
        <v>4000</v>
      </c>
      <c r="Y77" s="42">
        <f t="shared" si="27"/>
        <v>4000</v>
      </c>
      <c r="Z77" s="42">
        <f t="shared" si="27"/>
        <v>4000</v>
      </c>
      <c r="AA77" s="42">
        <f t="shared" si="27"/>
        <v>4000</v>
      </c>
      <c r="AB77" s="42">
        <f t="shared" si="27"/>
        <v>4000</v>
      </c>
      <c r="AC77" s="42">
        <f t="shared" si="27"/>
        <v>4000</v>
      </c>
      <c r="AD77" s="42">
        <f t="shared" ref="E77:AM84" si="31">+AD33+AD55</f>
        <v>4000</v>
      </c>
      <c r="AE77" s="42">
        <f t="shared" si="31"/>
        <v>4000</v>
      </c>
      <c r="AF77" s="42">
        <f t="shared" si="31"/>
        <v>4000</v>
      </c>
      <c r="AG77" s="42">
        <f t="shared" si="31"/>
        <v>4000</v>
      </c>
      <c r="AH77" s="42">
        <f t="shared" si="31"/>
        <v>4000</v>
      </c>
      <c r="AI77" s="42">
        <f t="shared" si="31"/>
        <v>4000</v>
      </c>
      <c r="AJ77" s="42">
        <f t="shared" si="31"/>
        <v>4000</v>
      </c>
      <c r="AK77" s="42">
        <f t="shared" si="31"/>
        <v>4000</v>
      </c>
      <c r="AL77" s="42">
        <f t="shared" si="31"/>
        <v>4000</v>
      </c>
      <c r="AM77" s="42">
        <f t="shared" si="31"/>
        <v>4000</v>
      </c>
      <c r="AN77" s="42">
        <f t="shared" si="28"/>
        <v>4000</v>
      </c>
      <c r="AO77" s="42">
        <f t="shared" si="28"/>
        <v>4000</v>
      </c>
      <c r="AP77" s="42">
        <f t="shared" si="28"/>
        <v>4000</v>
      </c>
      <c r="AQ77" s="42">
        <f t="shared" si="28"/>
        <v>4000</v>
      </c>
      <c r="AR77" s="42">
        <f t="shared" si="28"/>
        <v>4000</v>
      </c>
      <c r="AS77" s="42">
        <f t="shared" si="28"/>
        <v>4000</v>
      </c>
      <c r="AT77" s="42">
        <f t="shared" si="28"/>
        <v>4000</v>
      </c>
      <c r="AU77" s="42">
        <f t="shared" si="28"/>
        <v>4000</v>
      </c>
      <c r="AV77" s="42">
        <f t="shared" si="28"/>
        <v>4000</v>
      </c>
      <c r="AW77" s="42">
        <f t="shared" si="28"/>
        <v>4000</v>
      </c>
      <c r="AX77" s="42">
        <f t="shared" si="28"/>
        <v>4000</v>
      </c>
      <c r="AY77" s="42">
        <f t="shared" si="28"/>
        <v>4000</v>
      </c>
      <c r="AZ77" s="42">
        <f t="shared" si="28"/>
        <v>4000</v>
      </c>
      <c r="BA77" s="42">
        <f t="shared" si="28"/>
        <v>4000</v>
      </c>
      <c r="BB77" s="42">
        <f t="shared" si="28"/>
        <v>4000</v>
      </c>
      <c r="BC77" s="42">
        <f t="shared" si="28"/>
        <v>4000</v>
      </c>
      <c r="BD77" s="42">
        <f t="shared" si="28"/>
        <v>4000</v>
      </c>
      <c r="BE77" s="42">
        <f t="shared" si="28"/>
        <v>4000</v>
      </c>
      <c r="BF77" s="42">
        <f t="shared" si="28"/>
        <v>4000</v>
      </c>
      <c r="BG77" s="42">
        <f t="shared" si="28"/>
        <v>4000</v>
      </c>
      <c r="BH77" s="42">
        <f t="shared" si="28"/>
        <v>4000</v>
      </c>
      <c r="BI77" s="42">
        <f t="shared" si="28"/>
        <v>4000</v>
      </c>
      <c r="BJ77" s="42">
        <f t="shared" si="28"/>
        <v>4000</v>
      </c>
      <c r="BK77" s="42">
        <f t="shared" si="28"/>
        <v>4000</v>
      </c>
    </row>
    <row r="78" spans="2:63" x14ac:dyDescent="0.25">
      <c r="B78" t="str">
        <f t="shared" si="29"/>
        <v>Prodotto 9</v>
      </c>
      <c r="D78" s="42">
        <f t="shared" si="30"/>
        <v>1000</v>
      </c>
      <c r="E78" s="42">
        <f t="shared" si="31"/>
        <v>1000</v>
      </c>
      <c r="F78" s="42">
        <f t="shared" si="31"/>
        <v>1000</v>
      </c>
      <c r="G78" s="42">
        <f t="shared" si="31"/>
        <v>1000</v>
      </c>
      <c r="H78" s="42">
        <f t="shared" si="31"/>
        <v>1000</v>
      </c>
      <c r="I78" s="42">
        <f t="shared" si="31"/>
        <v>1000</v>
      </c>
      <c r="J78" s="42">
        <f t="shared" si="31"/>
        <v>1000</v>
      </c>
      <c r="K78" s="42">
        <f t="shared" si="31"/>
        <v>1000</v>
      </c>
      <c r="L78" s="42">
        <f t="shared" si="31"/>
        <v>1000</v>
      </c>
      <c r="M78" s="42">
        <f t="shared" si="31"/>
        <v>1000</v>
      </c>
      <c r="N78" s="42">
        <f t="shared" si="31"/>
        <v>1000</v>
      </c>
      <c r="O78" s="42">
        <f t="shared" si="31"/>
        <v>1000</v>
      </c>
      <c r="P78" s="42">
        <f t="shared" si="31"/>
        <v>1000</v>
      </c>
      <c r="Q78" s="42">
        <f t="shared" si="31"/>
        <v>1000</v>
      </c>
      <c r="R78" s="42">
        <f t="shared" si="31"/>
        <v>1000</v>
      </c>
      <c r="S78" s="42">
        <f t="shared" si="31"/>
        <v>1000</v>
      </c>
      <c r="T78" s="42">
        <f t="shared" si="31"/>
        <v>1000</v>
      </c>
      <c r="U78" s="42">
        <f t="shared" si="31"/>
        <v>1000</v>
      </c>
      <c r="V78" s="42">
        <f t="shared" si="31"/>
        <v>1000</v>
      </c>
      <c r="W78" s="42">
        <f t="shared" si="31"/>
        <v>1000</v>
      </c>
      <c r="X78" s="42">
        <f t="shared" si="31"/>
        <v>1000</v>
      </c>
      <c r="Y78" s="42">
        <f t="shared" si="31"/>
        <v>1000</v>
      </c>
      <c r="Z78" s="42">
        <f t="shared" si="31"/>
        <v>1000</v>
      </c>
      <c r="AA78" s="42">
        <f t="shared" si="31"/>
        <v>1000</v>
      </c>
      <c r="AB78" s="42">
        <f t="shared" si="31"/>
        <v>1000</v>
      </c>
      <c r="AC78" s="42">
        <f t="shared" si="31"/>
        <v>1000</v>
      </c>
      <c r="AD78" s="42">
        <f t="shared" si="31"/>
        <v>1000</v>
      </c>
      <c r="AE78" s="42">
        <f t="shared" si="31"/>
        <v>1000</v>
      </c>
      <c r="AF78" s="42">
        <f t="shared" si="31"/>
        <v>1000</v>
      </c>
      <c r="AG78" s="42">
        <f t="shared" si="31"/>
        <v>1000</v>
      </c>
      <c r="AH78" s="42">
        <f t="shared" si="31"/>
        <v>1000</v>
      </c>
      <c r="AI78" s="42">
        <f t="shared" si="31"/>
        <v>1000</v>
      </c>
      <c r="AJ78" s="42">
        <f t="shared" si="31"/>
        <v>1000</v>
      </c>
      <c r="AK78" s="42">
        <f t="shared" si="31"/>
        <v>1000</v>
      </c>
      <c r="AL78" s="42">
        <f t="shared" si="31"/>
        <v>1000</v>
      </c>
      <c r="AM78" s="42">
        <f t="shared" si="31"/>
        <v>1000</v>
      </c>
      <c r="AN78" s="42">
        <f t="shared" si="28"/>
        <v>1000</v>
      </c>
      <c r="AO78" s="42">
        <f t="shared" si="28"/>
        <v>1000</v>
      </c>
      <c r="AP78" s="42">
        <f t="shared" si="28"/>
        <v>1000</v>
      </c>
      <c r="AQ78" s="42">
        <f t="shared" si="28"/>
        <v>1000</v>
      </c>
      <c r="AR78" s="42">
        <f t="shared" si="28"/>
        <v>1000</v>
      </c>
      <c r="AS78" s="42">
        <f t="shared" si="28"/>
        <v>1000</v>
      </c>
      <c r="AT78" s="42">
        <f t="shared" si="28"/>
        <v>1000</v>
      </c>
      <c r="AU78" s="42">
        <f t="shared" si="28"/>
        <v>1000</v>
      </c>
      <c r="AV78" s="42">
        <f t="shared" si="28"/>
        <v>1000</v>
      </c>
      <c r="AW78" s="42">
        <f t="shared" si="28"/>
        <v>1000</v>
      </c>
      <c r="AX78" s="42">
        <f t="shared" si="28"/>
        <v>1000</v>
      </c>
      <c r="AY78" s="42">
        <f t="shared" si="28"/>
        <v>1000</v>
      </c>
      <c r="AZ78" s="42">
        <f t="shared" si="28"/>
        <v>1000</v>
      </c>
      <c r="BA78" s="42">
        <f t="shared" si="28"/>
        <v>1000</v>
      </c>
      <c r="BB78" s="42">
        <f t="shared" si="28"/>
        <v>1000</v>
      </c>
      <c r="BC78" s="42">
        <f t="shared" si="28"/>
        <v>1000</v>
      </c>
      <c r="BD78" s="42">
        <f t="shared" si="28"/>
        <v>1000</v>
      </c>
      <c r="BE78" s="42">
        <f t="shared" si="28"/>
        <v>1000</v>
      </c>
      <c r="BF78" s="42">
        <f t="shared" si="28"/>
        <v>1000</v>
      </c>
      <c r="BG78" s="42">
        <f t="shared" si="28"/>
        <v>1000</v>
      </c>
      <c r="BH78" s="42">
        <f t="shared" si="28"/>
        <v>1000</v>
      </c>
      <c r="BI78" s="42">
        <f t="shared" si="28"/>
        <v>1000</v>
      </c>
      <c r="BJ78" s="42">
        <f t="shared" si="28"/>
        <v>1000</v>
      </c>
      <c r="BK78" s="42">
        <f t="shared" si="28"/>
        <v>1000</v>
      </c>
    </row>
    <row r="79" spans="2:63" x14ac:dyDescent="0.25">
      <c r="B79" t="str">
        <f t="shared" si="29"/>
        <v>Prodotto 10</v>
      </c>
      <c r="D79" s="42">
        <f t="shared" si="30"/>
        <v>12000</v>
      </c>
      <c r="E79" s="42">
        <f t="shared" si="31"/>
        <v>12000</v>
      </c>
      <c r="F79" s="42">
        <f t="shared" si="31"/>
        <v>12000</v>
      </c>
      <c r="G79" s="42">
        <f t="shared" si="31"/>
        <v>12000</v>
      </c>
      <c r="H79" s="42">
        <f t="shared" si="31"/>
        <v>12000</v>
      </c>
      <c r="I79" s="42">
        <f t="shared" si="31"/>
        <v>12000</v>
      </c>
      <c r="J79" s="42">
        <f t="shared" si="31"/>
        <v>12000</v>
      </c>
      <c r="K79" s="42">
        <f t="shared" si="31"/>
        <v>12000</v>
      </c>
      <c r="L79" s="42">
        <f t="shared" si="31"/>
        <v>12000</v>
      </c>
      <c r="M79" s="42">
        <f t="shared" si="31"/>
        <v>12000</v>
      </c>
      <c r="N79" s="42">
        <f t="shared" si="31"/>
        <v>12000</v>
      </c>
      <c r="O79" s="42">
        <f t="shared" si="31"/>
        <v>12000</v>
      </c>
      <c r="P79" s="42">
        <f t="shared" si="31"/>
        <v>12000</v>
      </c>
      <c r="Q79" s="42">
        <f t="shared" si="31"/>
        <v>12000</v>
      </c>
      <c r="R79" s="42">
        <f t="shared" si="31"/>
        <v>12000</v>
      </c>
      <c r="S79" s="42">
        <f t="shared" si="31"/>
        <v>12000</v>
      </c>
      <c r="T79" s="42">
        <f t="shared" si="31"/>
        <v>12000</v>
      </c>
      <c r="U79" s="42">
        <f t="shared" si="31"/>
        <v>12000</v>
      </c>
      <c r="V79" s="42">
        <f t="shared" si="31"/>
        <v>12000</v>
      </c>
      <c r="W79" s="42">
        <f t="shared" si="31"/>
        <v>12000</v>
      </c>
      <c r="X79" s="42">
        <f t="shared" si="31"/>
        <v>12000</v>
      </c>
      <c r="Y79" s="42">
        <f t="shared" si="31"/>
        <v>12000</v>
      </c>
      <c r="Z79" s="42">
        <f t="shared" si="31"/>
        <v>12000</v>
      </c>
      <c r="AA79" s="42">
        <f t="shared" si="31"/>
        <v>12000</v>
      </c>
      <c r="AB79" s="42">
        <f t="shared" si="31"/>
        <v>12000</v>
      </c>
      <c r="AC79" s="42">
        <f t="shared" si="31"/>
        <v>12000</v>
      </c>
      <c r="AD79" s="42">
        <f t="shared" si="31"/>
        <v>12000</v>
      </c>
      <c r="AE79" s="42">
        <f t="shared" si="31"/>
        <v>12000</v>
      </c>
      <c r="AF79" s="42">
        <f t="shared" si="31"/>
        <v>12000</v>
      </c>
      <c r="AG79" s="42">
        <f t="shared" si="31"/>
        <v>12000</v>
      </c>
      <c r="AH79" s="42">
        <f t="shared" si="31"/>
        <v>12000</v>
      </c>
      <c r="AI79" s="42">
        <f t="shared" si="31"/>
        <v>12000</v>
      </c>
      <c r="AJ79" s="42">
        <f t="shared" si="31"/>
        <v>12000</v>
      </c>
      <c r="AK79" s="42">
        <f t="shared" si="31"/>
        <v>12000</v>
      </c>
      <c r="AL79" s="42">
        <f t="shared" si="31"/>
        <v>12000</v>
      </c>
      <c r="AM79" s="42">
        <f t="shared" si="31"/>
        <v>12000</v>
      </c>
      <c r="AN79" s="42">
        <f t="shared" si="28"/>
        <v>12000</v>
      </c>
      <c r="AO79" s="42">
        <f t="shared" si="28"/>
        <v>12000</v>
      </c>
      <c r="AP79" s="42">
        <f t="shared" si="28"/>
        <v>12000</v>
      </c>
      <c r="AQ79" s="42">
        <f t="shared" si="28"/>
        <v>12000</v>
      </c>
      <c r="AR79" s="42">
        <f t="shared" si="28"/>
        <v>12000</v>
      </c>
      <c r="AS79" s="42">
        <f t="shared" si="28"/>
        <v>12000</v>
      </c>
      <c r="AT79" s="42">
        <f t="shared" si="28"/>
        <v>12000</v>
      </c>
      <c r="AU79" s="42">
        <f t="shared" si="28"/>
        <v>12000</v>
      </c>
      <c r="AV79" s="42">
        <f t="shared" si="28"/>
        <v>12000</v>
      </c>
      <c r="AW79" s="42">
        <f t="shared" si="28"/>
        <v>12000</v>
      </c>
      <c r="AX79" s="42">
        <f t="shared" si="28"/>
        <v>12000</v>
      </c>
      <c r="AY79" s="42">
        <f t="shared" si="28"/>
        <v>12000</v>
      </c>
      <c r="AZ79" s="42">
        <f t="shared" si="28"/>
        <v>12000</v>
      </c>
      <c r="BA79" s="42">
        <f t="shared" si="28"/>
        <v>12000</v>
      </c>
      <c r="BB79" s="42">
        <f t="shared" si="28"/>
        <v>12000</v>
      </c>
      <c r="BC79" s="42">
        <f t="shared" si="28"/>
        <v>12000</v>
      </c>
      <c r="BD79" s="42">
        <f t="shared" si="28"/>
        <v>12000</v>
      </c>
      <c r="BE79" s="42">
        <f t="shared" si="28"/>
        <v>12000</v>
      </c>
      <c r="BF79" s="42">
        <f t="shared" si="28"/>
        <v>12000</v>
      </c>
      <c r="BG79" s="42">
        <f t="shared" si="28"/>
        <v>12000</v>
      </c>
      <c r="BH79" s="42">
        <f t="shared" si="28"/>
        <v>12000</v>
      </c>
      <c r="BI79" s="42">
        <f t="shared" si="28"/>
        <v>12000</v>
      </c>
      <c r="BJ79" s="42">
        <f t="shared" si="28"/>
        <v>12000</v>
      </c>
      <c r="BK79" s="42">
        <f t="shared" si="28"/>
        <v>12000</v>
      </c>
    </row>
    <row r="80" spans="2:63" x14ac:dyDescent="0.25">
      <c r="B80" t="str">
        <f t="shared" si="29"/>
        <v>Prodotto 11</v>
      </c>
      <c r="D80" s="42">
        <f t="shared" si="30"/>
        <v>8000</v>
      </c>
      <c r="E80" s="42">
        <f t="shared" si="31"/>
        <v>8000</v>
      </c>
      <c r="F80" s="42">
        <f t="shared" si="31"/>
        <v>8000</v>
      </c>
      <c r="G80" s="42">
        <f t="shared" si="31"/>
        <v>8000</v>
      </c>
      <c r="H80" s="42">
        <f t="shared" si="31"/>
        <v>8000</v>
      </c>
      <c r="I80" s="42">
        <f t="shared" si="31"/>
        <v>8000</v>
      </c>
      <c r="J80" s="42">
        <f t="shared" si="31"/>
        <v>8000</v>
      </c>
      <c r="K80" s="42">
        <f t="shared" si="31"/>
        <v>8000</v>
      </c>
      <c r="L80" s="42">
        <f t="shared" si="31"/>
        <v>8000</v>
      </c>
      <c r="M80" s="42">
        <f t="shared" si="31"/>
        <v>8000</v>
      </c>
      <c r="N80" s="42">
        <f t="shared" si="31"/>
        <v>8000</v>
      </c>
      <c r="O80" s="42">
        <f t="shared" si="31"/>
        <v>8000</v>
      </c>
      <c r="P80" s="42">
        <f t="shared" si="31"/>
        <v>8000</v>
      </c>
      <c r="Q80" s="42">
        <f t="shared" si="31"/>
        <v>8000</v>
      </c>
      <c r="R80" s="42">
        <f t="shared" si="31"/>
        <v>8000</v>
      </c>
      <c r="S80" s="42">
        <f t="shared" si="31"/>
        <v>8000</v>
      </c>
      <c r="T80" s="42">
        <f t="shared" si="31"/>
        <v>8000</v>
      </c>
      <c r="U80" s="42">
        <f t="shared" si="31"/>
        <v>8000</v>
      </c>
      <c r="V80" s="42">
        <f t="shared" si="31"/>
        <v>8000</v>
      </c>
      <c r="W80" s="42">
        <f t="shared" si="31"/>
        <v>8000</v>
      </c>
      <c r="X80" s="42">
        <f t="shared" si="31"/>
        <v>8000</v>
      </c>
      <c r="Y80" s="42">
        <f t="shared" si="31"/>
        <v>8000</v>
      </c>
      <c r="Z80" s="42">
        <f t="shared" si="31"/>
        <v>8000</v>
      </c>
      <c r="AA80" s="42">
        <f t="shared" si="31"/>
        <v>8000</v>
      </c>
      <c r="AB80" s="42">
        <f t="shared" si="31"/>
        <v>8000</v>
      </c>
      <c r="AC80" s="42">
        <f t="shared" si="31"/>
        <v>8000</v>
      </c>
      <c r="AD80" s="42">
        <f t="shared" si="31"/>
        <v>8000</v>
      </c>
      <c r="AE80" s="42">
        <f t="shared" si="31"/>
        <v>8000</v>
      </c>
      <c r="AF80" s="42">
        <f t="shared" si="31"/>
        <v>8000</v>
      </c>
      <c r="AG80" s="42">
        <f t="shared" si="31"/>
        <v>8000</v>
      </c>
      <c r="AH80" s="42">
        <f t="shared" si="31"/>
        <v>8000</v>
      </c>
      <c r="AI80" s="42">
        <f t="shared" si="31"/>
        <v>8000</v>
      </c>
      <c r="AJ80" s="42">
        <f t="shared" si="31"/>
        <v>8000</v>
      </c>
      <c r="AK80" s="42">
        <f t="shared" si="31"/>
        <v>8000</v>
      </c>
      <c r="AL80" s="42">
        <f t="shared" si="31"/>
        <v>8000</v>
      </c>
      <c r="AM80" s="42">
        <f t="shared" si="31"/>
        <v>8000</v>
      </c>
      <c r="AN80" s="42">
        <f t="shared" si="28"/>
        <v>8000</v>
      </c>
      <c r="AO80" s="42">
        <f t="shared" si="28"/>
        <v>8000</v>
      </c>
      <c r="AP80" s="42">
        <f t="shared" si="28"/>
        <v>8000</v>
      </c>
      <c r="AQ80" s="42">
        <f t="shared" si="28"/>
        <v>8000</v>
      </c>
      <c r="AR80" s="42">
        <f t="shared" si="28"/>
        <v>8000</v>
      </c>
      <c r="AS80" s="42">
        <f t="shared" ref="AN80:BK84" si="32">+AS36+AS58</f>
        <v>8000</v>
      </c>
      <c r="AT80" s="42">
        <f t="shared" si="32"/>
        <v>8000</v>
      </c>
      <c r="AU80" s="42">
        <f t="shared" si="32"/>
        <v>8000</v>
      </c>
      <c r="AV80" s="42">
        <f t="shared" si="32"/>
        <v>8000</v>
      </c>
      <c r="AW80" s="42">
        <f t="shared" si="32"/>
        <v>8000</v>
      </c>
      <c r="AX80" s="42">
        <f t="shared" si="32"/>
        <v>8000</v>
      </c>
      <c r="AY80" s="42">
        <f t="shared" si="32"/>
        <v>8000</v>
      </c>
      <c r="AZ80" s="42">
        <f t="shared" si="32"/>
        <v>8000</v>
      </c>
      <c r="BA80" s="42">
        <f t="shared" si="32"/>
        <v>8000</v>
      </c>
      <c r="BB80" s="42">
        <f t="shared" si="32"/>
        <v>8000</v>
      </c>
      <c r="BC80" s="42">
        <f t="shared" si="32"/>
        <v>8000</v>
      </c>
      <c r="BD80" s="42">
        <f t="shared" si="32"/>
        <v>8000</v>
      </c>
      <c r="BE80" s="42">
        <f t="shared" si="32"/>
        <v>8000</v>
      </c>
      <c r="BF80" s="42">
        <f t="shared" si="32"/>
        <v>8000</v>
      </c>
      <c r="BG80" s="42">
        <f t="shared" si="32"/>
        <v>8000</v>
      </c>
      <c r="BH80" s="42">
        <f t="shared" si="32"/>
        <v>8000</v>
      </c>
      <c r="BI80" s="42">
        <f t="shared" si="32"/>
        <v>8000</v>
      </c>
      <c r="BJ80" s="42">
        <f t="shared" si="32"/>
        <v>8000</v>
      </c>
      <c r="BK80" s="42">
        <f t="shared" si="32"/>
        <v>8000</v>
      </c>
    </row>
    <row r="81" spans="2:63" x14ac:dyDescent="0.25">
      <c r="B81" t="str">
        <f t="shared" si="29"/>
        <v>Prodotto 12</v>
      </c>
      <c r="D81" s="42">
        <f t="shared" si="30"/>
        <v>4000</v>
      </c>
      <c r="E81" s="42">
        <f t="shared" si="31"/>
        <v>4000</v>
      </c>
      <c r="F81" s="42">
        <f t="shared" si="31"/>
        <v>4000</v>
      </c>
      <c r="G81" s="42">
        <f t="shared" si="31"/>
        <v>4000</v>
      </c>
      <c r="H81" s="42">
        <f t="shared" si="31"/>
        <v>4000</v>
      </c>
      <c r="I81" s="42">
        <f t="shared" si="31"/>
        <v>4000</v>
      </c>
      <c r="J81" s="42">
        <f t="shared" si="31"/>
        <v>4000</v>
      </c>
      <c r="K81" s="42">
        <f t="shared" si="31"/>
        <v>4000</v>
      </c>
      <c r="L81" s="42">
        <f t="shared" si="31"/>
        <v>4000</v>
      </c>
      <c r="M81" s="42">
        <f t="shared" si="31"/>
        <v>4000</v>
      </c>
      <c r="N81" s="42">
        <f t="shared" si="31"/>
        <v>4000</v>
      </c>
      <c r="O81" s="42">
        <f t="shared" si="31"/>
        <v>4000</v>
      </c>
      <c r="P81" s="42">
        <f t="shared" si="31"/>
        <v>4000</v>
      </c>
      <c r="Q81" s="42">
        <f t="shared" si="31"/>
        <v>4000</v>
      </c>
      <c r="R81" s="42">
        <f t="shared" si="31"/>
        <v>4000</v>
      </c>
      <c r="S81" s="42">
        <f t="shared" si="31"/>
        <v>4000</v>
      </c>
      <c r="T81" s="42">
        <f t="shared" si="31"/>
        <v>4000</v>
      </c>
      <c r="U81" s="42">
        <f t="shared" si="31"/>
        <v>4000</v>
      </c>
      <c r="V81" s="42">
        <f t="shared" si="31"/>
        <v>4000</v>
      </c>
      <c r="W81" s="42">
        <f t="shared" si="31"/>
        <v>4000</v>
      </c>
      <c r="X81" s="42">
        <f t="shared" si="31"/>
        <v>4000</v>
      </c>
      <c r="Y81" s="42">
        <f t="shared" si="31"/>
        <v>4000</v>
      </c>
      <c r="Z81" s="42">
        <f t="shared" si="31"/>
        <v>4000</v>
      </c>
      <c r="AA81" s="42">
        <f t="shared" si="31"/>
        <v>4000</v>
      </c>
      <c r="AB81" s="42">
        <f t="shared" si="31"/>
        <v>4000</v>
      </c>
      <c r="AC81" s="42">
        <f t="shared" si="31"/>
        <v>4000</v>
      </c>
      <c r="AD81" s="42">
        <f t="shared" si="31"/>
        <v>4000</v>
      </c>
      <c r="AE81" s="42">
        <f t="shared" si="31"/>
        <v>4000</v>
      </c>
      <c r="AF81" s="42">
        <f t="shared" si="31"/>
        <v>4000</v>
      </c>
      <c r="AG81" s="42">
        <f t="shared" si="31"/>
        <v>4000</v>
      </c>
      <c r="AH81" s="42">
        <f t="shared" si="31"/>
        <v>4000</v>
      </c>
      <c r="AI81" s="42">
        <f t="shared" si="31"/>
        <v>4000</v>
      </c>
      <c r="AJ81" s="42">
        <f t="shared" si="31"/>
        <v>4000</v>
      </c>
      <c r="AK81" s="42">
        <f t="shared" si="31"/>
        <v>4000</v>
      </c>
      <c r="AL81" s="42">
        <f t="shared" si="31"/>
        <v>4000</v>
      </c>
      <c r="AM81" s="42">
        <f t="shared" si="31"/>
        <v>4000</v>
      </c>
      <c r="AN81" s="42">
        <f t="shared" si="32"/>
        <v>4000</v>
      </c>
      <c r="AO81" s="42">
        <f t="shared" si="32"/>
        <v>4000</v>
      </c>
      <c r="AP81" s="42">
        <f t="shared" si="32"/>
        <v>4000</v>
      </c>
      <c r="AQ81" s="42">
        <f t="shared" si="32"/>
        <v>4000</v>
      </c>
      <c r="AR81" s="42">
        <f t="shared" si="32"/>
        <v>4000</v>
      </c>
      <c r="AS81" s="42">
        <f t="shared" si="32"/>
        <v>4000</v>
      </c>
      <c r="AT81" s="42">
        <f t="shared" si="32"/>
        <v>4000</v>
      </c>
      <c r="AU81" s="42">
        <f t="shared" si="32"/>
        <v>4000</v>
      </c>
      <c r="AV81" s="42">
        <f t="shared" si="32"/>
        <v>4000</v>
      </c>
      <c r="AW81" s="42">
        <f t="shared" si="32"/>
        <v>4000</v>
      </c>
      <c r="AX81" s="42">
        <f t="shared" si="32"/>
        <v>4000</v>
      </c>
      <c r="AY81" s="42">
        <f t="shared" si="32"/>
        <v>4000</v>
      </c>
      <c r="AZ81" s="42">
        <f t="shared" si="32"/>
        <v>4000</v>
      </c>
      <c r="BA81" s="42">
        <f t="shared" si="32"/>
        <v>4000</v>
      </c>
      <c r="BB81" s="42">
        <f t="shared" si="32"/>
        <v>4000</v>
      </c>
      <c r="BC81" s="42">
        <f t="shared" si="32"/>
        <v>4000</v>
      </c>
      <c r="BD81" s="42">
        <f t="shared" si="32"/>
        <v>4000</v>
      </c>
      <c r="BE81" s="42">
        <f t="shared" si="32"/>
        <v>4000</v>
      </c>
      <c r="BF81" s="42">
        <f t="shared" si="32"/>
        <v>4000</v>
      </c>
      <c r="BG81" s="42">
        <f t="shared" si="32"/>
        <v>4000</v>
      </c>
      <c r="BH81" s="42">
        <f t="shared" si="32"/>
        <v>4000</v>
      </c>
      <c r="BI81" s="42">
        <f t="shared" si="32"/>
        <v>4000</v>
      </c>
      <c r="BJ81" s="42">
        <f t="shared" si="32"/>
        <v>4000</v>
      </c>
      <c r="BK81" s="42">
        <f t="shared" si="32"/>
        <v>4000</v>
      </c>
    </row>
    <row r="82" spans="2:63" x14ac:dyDescent="0.25">
      <c r="B82" t="str">
        <f t="shared" si="29"/>
        <v>Prodotto 13</v>
      </c>
      <c r="D82" s="42">
        <f t="shared" si="30"/>
        <v>2000</v>
      </c>
      <c r="E82" s="42">
        <f t="shared" si="31"/>
        <v>2000</v>
      </c>
      <c r="F82" s="42">
        <f t="shared" si="31"/>
        <v>2000</v>
      </c>
      <c r="G82" s="42">
        <f t="shared" si="31"/>
        <v>2000</v>
      </c>
      <c r="H82" s="42">
        <f t="shared" si="31"/>
        <v>2000</v>
      </c>
      <c r="I82" s="42">
        <f t="shared" si="31"/>
        <v>2000</v>
      </c>
      <c r="J82" s="42">
        <f t="shared" si="31"/>
        <v>2000</v>
      </c>
      <c r="K82" s="42">
        <f t="shared" si="31"/>
        <v>2000</v>
      </c>
      <c r="L82" s="42">
        <f t="shared" si="31"/>
        <v>2000</v>
      </c>
      <c r="M82" s="42">
        <f t="shared" si="31"/>
        <v>2000</v>
      </c>
      <c r="N82" s="42">
        <f t="shared" si="31"/>
        <v>2000</v>
      </c>
      <c r="O82" s="42">
        <f t="shared" si="31"/>
        <v>2000</v>
      </c>
      <c r="P82" s="42">
        <f t="shared" si="31"/>
        <v>2000</v>
      </c>
      <c r="Q82" s="42">
        <f t="shared" si="31"/>
        <v>2000</v>
      </c>
      <c r="R82" s="42">
        <f t="shared" si="31"/>
        <v>2000</v>
      </c>
      <c r="S82" s="42">
        <f t="shared" si="31"/>
        <v>2000</v>
      </c>
      <c r="T82" s="42">
        <f t="shared" si="31"/>
        <v>2000</v>
      </c>
      <c r="U82" s="42">
        <f t="shared" si="31"/>
        <v>2000</v>
      </c>
      <c r="V82" s="42">
        <f t="shared" si="31"/>
        <v>2000</v>
      </c>
      <c r="W82" s="42">
        <f t="shared" si="31"/>
        <v>2000</v>
      </c>
      <c r="X82" s="42">
        <f t="shared" si="31"/>
        <v>2000</v>
      </c>
      <c r="Y82" s="42">
        <f t="shared" si="31"/>
        <v>2000</v>
      </c>
      <c r="Z82" s="42">
        <f t="shared" si="31"/>
        <v>2000</v>
      </c>
      <c r="AA82" s="42">
        <f t="shared" si="31"/>
        <v>2000</v>
      </c>
      <c r="AB82" s="42">
        <f t="shared" si="31"/>
        <v>2000</v>
      </c>
      <c r="AC82" s="42">
        <f t="shared" si="31"/>
        <v>2000</v>
      </c>
      <c r="AD82" s="42">
        <f t="shared" si="31"/>
        <v>2000</v>
      </c>
      <c r="AE82" s="42">
        <f t="shared" si="31"/>
        <v>2000</v>
      </c>
      <c r="AF82" s="42">
        <f t="shared" si="31"/>
        <v>2000</v>
      </c>
      <c r="AG82" s="42">
        <f t="shared" si="31"/>
        <v>2000</v>
      </c>
      <c r="AH82" s="42">
        <f t="shared" si="31"/>
        <v>2000</v>
      </c>
      <c r="AI82" s="42">
        <f t="shared" si="31"/>
        <v>2000</v>
      </c>
      <c r="AJ82" s="42">
        <f t="shared" si="31"/>
        <v>2000</v>
      </c>
      <c r="AK82" s="42">
        <f t="shared" si="31"/>
        <v>2000</v>
      </c>
      <c r="AL82" s="42">
        <f t="shared" si="31"/>
        <v>2000</v>
      </c>
      <c r="AM82" s="42">
        <f t="shared" si="31"/>
        <v>2000</v>
      </c>
      <c r="AN82" s="42">
        <f t="shared" si="32"/>
        <v>2000</v>
      </c>
      <c r="AO82" s="42">
        <f t="shared" si="32"/>
        <v>2000</v>
      </c>
      <c r="AP82" s="42">
        <f t="shared" si="32"/>
        <v>2000</v>
      </c>
      <c r="AQ82" s="42">
        <f t="shared" si="32"/>
        <v>2000</v>
      </c>
      <c r="AR82" s="42">
        <f t="shared" si="32"/>
        <v>2000</v>
      </c>
      <c r="AS82" s="42">
        <f t="shared" si="32"/>
        <v>2000</v>
      </c>
      <c r="AT82" s="42">
        <f t="shared" si="32"/>
        <v>2000</v>
      </c>
      <c r="AU82" s="42">
        <f t="shared" si="32"/>
        <v>2000</v>
      </c>
      <c r="AV82" s="42">
        <f t="shared" si="32"/>
        <v>2000</v>
      </c>
      <c r="AW82" s="42">
        <f t="shared" si="32"/>
        <v>2000</v>
      </c>
      <c r="AX82" s="42">
        <f t="shared" si="32"/>
        <v>2000</v>
      </c>
      <c r="AY82" s="42">
        <f t="shared" si="32"/>
        <v>2000</v>
      </c>
      <c r="AZ82" s="42">
        <f t="shared" si="32"/>
        <v>2000</v>
      </c>
      <c r="BA82" s="42">
        <f t="shared" si="32"/>
        <v>2000</v>
      </c>
      <c r="BB82" s="42">
        <f t="shared" si="32"/>
        <v>2000</v>
      </c>
      <c r="BC82" s="42">
        <f t="shared" si="32"/>
        <v>2000</v>
      </c>
      <c r="BD82" s="42">
        <f t="shared" si="32"/>
        <v>2000</v>
      </c>
      <c r="BE82" s="42">
        <f t="shared" si="32"/>
        <v>2000</v>
      </c>
      <c r="BF82" s="42">
        <f t="shared" si="32"/>
        <v>2000</v>
      </c>
      <c r="BG82" s="42">
        <f t="shared" si="32"/>
        <v>2000</v>
      </c>
      <c r="BH82" s="42">
        <f t="shared" si="32"/>
        <v>2000</v>
      </c>
      <c r="BI82" s="42">
        <f t="shared" si="32"/>
        <v>2000</v>
      </c>
      <c r="BJ82" s="42">
        <f t="shared" si="32"/>
        <v>2000</v>
      </c>
      <c r="BK82" s="42">
        <f t="shared" si="32"/>
        <v>2000</v>
      </c>
    </row>
    <row r="83" spans="2:63" x14ac:dyDescent="0.25">
      <c r="B83" t="str">
        <f t="shared" si="29"/>
        <v>Prodotto 14</v>
      </c>
      <c r="D83" s="42">
        <f t="shared" si="30"/>
        <v>1000</v>
      </c>
      <c r="E83" s="42">
        <f t="shared" si="31"/>
        <v>1000</v>
      </c>
      <c r="F83" s="42">
        <f t="shared" si="31"/>
        <v>1000</v>
      </c>
      <c r="G83" s="42">
        <f t="shared" si="31"/>
        <v>1000</v>
      </c>
      <c r="H83" s="42">
        <f t="shared" si="31"/>
        <v>1000</v>
      </c>
      <c r="I83" s="42">
        <f t="shared" si="31"/>
        <v>1000</v>
      </c>
      <c r="J83" s="42">
        <f t="shared" si="31"/>
        <v>1000</v>
      </c>
      <c r="K83" s="42">
        <f t="shared" si="31"/>
        <v>1000</v>
      </c>
      <c r="L83" s="42">
        <f t="shared" si="31"/>
        <v>1000</v>
      </c>
      <c r="M83" s="42">
        <f t="shared" si="31"/>
        <v>1000</v>
      </c>
      <c r="N83" s="42">
        <f t="shared" si="31"/>
        <v>1000</v>
      </c>
      <c r="O83" s="42">
        <f t="shared" si="31"/>
        <v>1000</v>
      </c>
      <c r="P83" s="42">
        <f t="shared" si="31"/>
        <v>1000</v>
      </c>
      <c r="Q83" s="42">
        <f t="shared" si="31"/>
        <v>1000</v>
      </c>
      <c r="R83" s="42">
        <f t="shared" si="31"/>
        <v>1000</v>
      </c>
      <c r="S83" s="42">
        <f t="shared" si="31"/>
        <v>1000</v>
      </c>
      <c r="T83" s="42">
        <f t="shared" si="31"/>
        <v>1000</v>
      </c>
      <c r="U83" s="42">
        <f t="shared" si="31"/>
        <v>1000</v>
      </c>
      <c r="V83" s="42">
        <f t="shared" si="31"/>
        <v>1000</v>
      </c>
      <c r="W83" s="42">
        <f t="shared" si="31"/>
        <v>1000</v>
      </c>
      <c r="X83" s="42">
        <f t="shared" si="31"/>
        <v>1000</v>
      </c>
      <c r="Y83" s="42">
        <f t="shared" si="31"/>
        <v>1000</v>
      </c>
      <c r="Z83" s="42">
        <f t="shared" si="31"/>
        <v>1000</v>
      </c>
      <c r="AA83" s="42">
        <f t="shared" si="31"/>
        <v>1000</v>
      </c>
      <c r="AB83" s="42">
        <f t="shared" si="31"/>
        <v>1000</v>
      </c>
      <c r="AC83" s="42">
        <f t="shared" si="31"/>
        <v>1000</v>
      </c>
      <c r="AD83" s="42">
        <f t="shared" si="31"/>
        <v>1000</v>
      </c>
      <c r="AE83" s="42">
        <f t="shared" si="31"/>
        <v>1000</v>
      </c>
      <c r="AF83" s="42">
        <f t="shared" si="31"/>
        <v>1000</v>
      </c>
      <c r="AG83" s="42">
        <f t="shared" si="31"/>
        <v>1000</v>
      </c>
      <c r="AH83" s="42">
        <f t="shared" si="31"/>
        <v>1000</v>
      </c>
      <c r="AI83" s="42">
        <f t="shared" si="31"/>
        <v>1000</v>
      </c>
      <c r="AJ83" s="42">
        <f t="shared" si="31"/>
        <v>1000</v>
      </c>
      <c r="AK83" s="42">
        <f t="shared" si="31"/>
        <v>1000</v>
      </c>
      <c r="AL83" s="42">
        <f t="shared" si="31"/>
        <v>1000</v>
      </c>
      <c r="AM83" s="42">
        <f t="shared" si="31"/>
        <v>1000</v>
      </c>
      <c r="AN83" s="42">
        <f t="shared" si="32"/>
        <v>1000</v>
      </c>
      <c r="AO83" s="42">
        <f t="shared" si="32"/>
        <v>1000</v>
      </c>
      <c r="AP83" s="42">
        <f t="shared" si="32"/>
        <v>1000</v>
      </c>
      <c r="AQ83" s="42">
        <f t="shared" si="32"/>
        <v>1000</v>
      </c>
      <c r="AR83" s="42">
        <f t="shared" si="32"/>
        <v>1000</v>
      </c>
      <c r="AS83" s="42">
        <f t="shared" si="32"/>
        <v>1000</v>
      </c>
      <c r="AT83" s="42">
        <f t="shared" si="32"/>
        <v>1000</v>
      </c>
      <c r="AU83" s="42">
        <f t="shared" si="32"/>
        <v>1000</v>
      </c>
      <c r="AV83" s="42">
        <f t="shared" si="32"/>
        <v>1000</v>
      </c>
      <c r="AW83" s="42">
        <f t="shared" si="32"/>
        <v>1000</v>
      </c>
      <c r="AX83" s="42">
        <f t="shared" si="32"/>
        <v>1000</v>
      </c>
      <c r="AY83" s="42">
        <f t="shared" si="32"/>
        <v>1000</v>
      </c>
      <c r="AZ83" s="42">
        <f t="shared" si="32"/>
        <v>1000</v>
      </c>
      <c r="BA83" s="42">
        <f t="shared" si="32"/>
        <v>1000</v>
      </c>
      <c r="BB83" s="42">
        <f t="shared" si="32"/>
        <v>1000</v>
      </c>
      <c r="BC83" s="42">
        <f t="shared" si="32"/>
        <v>1000</v>
      </c>
      <c r="BD83" s="42">
        <f t="shared" si="32"/>
        <v>1000</v>
      </c>
      <c r="BE83" s="42">
        <f t="shared" si="32"/>
        <v>1000</v>
      </c>
      <c r="BF83" s="42">
        <f t="shared" si="32"/>
        <v>1000</v>
      </c>
      <c r="BG83" s="42">
        <f t="shared" si="32"/>
        <v>1000</v>
      </c>
      <c r="BH83" s="42">
        <f t="shared" si="32"/>
        <v>1000</v>
      </c>
      <c r="BI83" s="42">
        <f t="shared" si="32"/>
        <v>1000</v>
      </c>
      <c r="BJ83" s="42">
        <f t="shared" si="32"/>
        <v>1000</v>
      </c>
      <c r="BK83" s="42">
        <f t="shared" si="32"/>
        <v>1000</v>
      </c>
    </row>
    <row r="84" spans="2:63" x14ac:dyDescent="0.25">
      <c r="B84" t="str">
        <f t="shared" si="29"/>
        <v>Prodotto 15</v>
      </c>
      <c r="D84" s="42">
        <f t="shared" si="30"/>
        <v>1000</v>
      </c>
      <c r="E84" s="42">
        <f t="shared" si="31"/>
        <v>1000</v>
      </c>
      <c r="F84" s="42">
        <f t="shared" si="31"/>
        <v>1000</v>
      </c>
      <c r="G84" s="42">
        <f t="shared" si="31"/>
        <v>1000</v>
      </c>
      <c r="H84" s="42">
        <f t="shared" si="31"/>
        <v>1000</v>
      </c>
      <c r="I84" s="42">
        <f t="shared" si="31"/>
        <v>1000</v>
      </c>
      <c r="J84" s="42">
        <f t="shared" si="31"/>
        <v>1000</v>
      </c>
      <c r="K84" s="42">
        <f t="shared" si="31"/>
        <v>1000</v>
      </c>
      <c r="L84" s="42">
        <f t="shared" si="31"/>
        <v>1000</v>
      </c>
      <c r="M84" s="42">
        <f t="shared" si="31"/>
        <v>1000</v>
      </c>
      <c r="N84" s="42">
        <f t="shared" si="31"/>
        <v>1000</v>
      </c>
      <c r="O84" s="42">
        <f t="shared" si="31"/>
        <v>1000</v>
      </c>
      <c r="P84" s="42">
        <f t="shared" si="31"/>
        <v>1000</v>
      </c>
      <c r="Q84" s="42">
        <f t="shared" si="31"/>
        <v>1000</v>
      </c>
      <c r="R84" s="42">
        <f t="shared" si="31"/>
        <v>1000</v>
      </c>
      <c r="S84" s="42">
        <f t="shared" si="31"/>
        <v>1000</v>
      </c>
      <c r="T84" s="42">
        <f t="shared" si="31"/>
        <v>1000</v>
      </c>
      <c r="U84" s="42">
        <f t="shared" si="31"/>
        <v>1000</v>
      </c>
      <c r="V84" s="42">
        <f t="shared" si="31"/>
        <v>1000</v>
      </c>
      <c r="W84" s="42">
        <f t="shared" si="31"/>
        <v>1000</v>
      </c>
      <c r="X84" s="42">
        <f t="shared" si="31"/>
        <v>1000</v>
      </c>
      <c r="Y84" s="42">
        <f t="shared" si="31"/>
        <v>1000</v>
      </c>
      <c r="Z84" s="42">
        <f t="shared" si="31"/>
        <v>1000</v>
      </c>
      <c r="AA84" s="42">
        <f t="shared" si="31"/>
        <v>1000</v>
      </c>
      <c r="AB84" s="42">
        <f t="shared" si="31"/>
        <v>1000</v>
      </c>
      <c r="AC84" s="42">
        <f t="shared" si="31"/>
        <v>1000</v>
      </c>
      <c r="AD84" s="42">
        <f t="shared" si="31"/>
        <v>1000</v>
      </c>
      <c r="AE84" s="42">
        <f t="shared" si="31"/>
        <v>1000</v>
      </c>
      <c r="AF84" s="42">
        <f t="shared" si="31"/>
        <v>1000</v>
      </c>
      <c r="AG84" s="42">
        <f t="shared" si="31"/>
        <v>1000</v>
      </c>
      <c r="AH84" s="42">
        <f t="shared" si="31"/>
        <v>1000</v>
      </c>
      <c r="AI84" s="42">
        <f t="shared" si="31"/>
        <v>1000</v>
      </c>
      <c r="AJ84" s="42">
        <f t="shared" si="31"/>
        <v>1000</v>
      </c>
      <c r="AK84" s="42">
        <f t="shared" si="31"/>
        <v>1000</v>
      </c>
      <c r="AL84" s="42">
        <f t="shared" si="31"/>
        <v>1000</v>
      </c>
      <c r="AM84" s="42">
        <f t="shared" si="31"/>
        <v>1000</v>
      </c>
      <c r="AN84" s="42">
        <f t="shared" si="32"/>
        <v>1000</v>
      </c>
      <c r="AO84" s="42">
        <f t="shared" si="32"/>
        <v>1000</v>
      </c>
      <c r="AP84" s="42">
        <f t="shared" si="32"/>
        <v>1000</v>
      </c>
      <c r="AQ84" s="42">
        <f t="shared" si="32"/>
        <v>1000</v>
      </c>
      <c r="AR84" s="42">
        <f t="shared" si="32"/>
        <v>1000</v>
      </c>
      <c r="AS84" s="42">
        <f t="shared" si="32"/>
        <v>1000</v>
      </c>
      <c r="AT84" s="42">
        <f t="shared" si="32"/>
        <v>1000</v>
      </c>
      <c r="AU84" s="42">
        <f t="shared" si="32"/>
        <v>1000</v>
      </c>
      <c r="AV84" s="42">
        <f t="shared" si="32"/>
        <v>1000</v>
      </c>
      <c r="AW84" s="42">
        <f t="shared" si="32"/>
        <v>1000</v>
      </c>
      <c r="AX84" s="42">
        <f t="shared" si="32"/>
        <v>1000</v>
      </c>
      <c r="AY84" s="42">
        <f t="shared" si="32"/>
        <v>1000</v>
      </c>
      <c r="AZ84" s="42">
        <f t="shared" si="32"/>
        <v>1000</v>
      </c>
      <c r="BA84" s="42">
        <f t="shared" si="32"/>
        <v>1000</v>
      </c>
      <c r="BB84" s="42">
        <f t="shared" si="32"/>
        <v>1000</v>
      </c>
      <c r="BC84" s="42">
        <f t="shared" si="32"/>
        <v>1000</v>
      </c>
      <c r="BD84" s="42">
        <f t="shared" si="32"/>
        <v>1000</v>
      </c>
      <c r="BE84" s="42">
        <f t="shared" si="32"/>
        <v>1000</v>
      </c>
      <c r="BF84" s="42">
        <f t="shared" si="32"/>
        <v>1000</v>
      </c>
      <c r="BG84" s="42">
        <f t="shared" si="32"/>
        <v>1000</v>
      </c>
      <c r="BH84" s="42">
        <f t="shared" si="32"/>
        <v>1000</v>
      </c>
      <c r="BI84" s="42">
        <f t="shared" si="32"/>
        <v>1000</v>
      </c>
      <c r="BJ84" s="42">
        <f t="shared" si="32"/>
        <v>1000</v>
      </c>
      <c r="BK84" s="42">
        <f t="shared" si="32"/>
        <v>1000</v>
      </c>
    </row>
    <row r="85" spans="2:63" x14ac:dyDescent="0.25">
      <c r="B85" t="str">
        <f t="shared" si="29"/>
        <v>Prodotto 16</v>
      </c>
      <c r="D85" s="42">
        <f t="shared" si="30"/>
        <v>1000</v>
      </c>
      <c r="E85" s="42">
        <f t="shared" si="30"/>
        <v>1000</v>
      </c>
      <c r="F85" s="42">
        <f t="shared" si="30"/>
        <v>1000</v>
      </c>
      <c r="G85" s="42">
        <f t="shared" si="30"/>
        <v>1000</v>
      </c>
      <c r="H85" s="42">
        <f t="shared" si="30"/>
        <v>1000</v>
      </c>
      <c r="I85" s="42">
        <f t="shared" si="30"/>
        <v>1000</v>
      </c>
      <c r="J85" s="42">
        <f t="shared" si="30"/>
        <v>1000</v>
      </c>
      <c r="K85" s="42">
        <f t="shared" si="30"/>
        <v>1000</v>
      </c>
      <c r="L85" s="42">
        <f t="shared" si="30"/>
        <v>1000</v>
      </c>
      <c r="M85" s="42">
        <f t="shared" si="30"/>
        <v>1000</v>
      </c>
      <c r="N85" s="42">
        <f t="shared" si="30"/>
        <v>1000</v>
      </c>
      <c r="O85" s="42">
        <f t="shared" si="30"/>
        <v>1000</v>
      </c>
      <c r="P85" s="42">
        <f t="shared" si="30"/>
        <v>1000</v>
      </c>
      <c r="Q85" s="42">
        <f t="shared" si="30"/>
        <v>1000</v>
      </c>
      <c r="R85" s="42">
        <f t="shared" si="30"/>
        <v>1000</v>
      </c>
      <c r="S85" s="42">
        <f t="shared" si="30"/>
        <v>1000</v>
      </c>
      <c r="T85" s="42">
        <f t="shared" ref="E85:AM89" si="33">+T41+T63</f>
        <v>1000</v>
      </c>
      <c r="U85" s="42">
        <f t="shared" si="33"/>
        <v>1000</v>
      </c>
      <c r="V85" s="42">
        <f t="shared" si="33"/>
        <v>1000</v>
      </c>
      <c r="W85" s="42">
        <f t="shared" si="33"/>
        <v>1000</v>
      </c>
      <c r="X85" s="42">
        <f t="shared" si="33"/>
        <v>1000</v>
      </c>
      <c r="Y85" s="42">
        <f t="shared" si="33"/>
        <v>1000</v>
      </c>
      <c r="Z85" s="42">
        <f t="shared" si="33"/>
        <v>1000</v>
      </c>
      <c r="AA85" s="42">
        <f t="shared" si="33"/>
        <v>1000</v>
      </c>
      <c r="AB85" s="42">
        <f t="shared" si="33"/>
        <v>1000</v>
      </c>
      <c r="AC85" s="42">
        <f t="shared" si="33"/>
        <v>1000</v>
      </c>
      <c r="AD85" s="42">
        <f t="shared" si="33"/>
        <v>1000</v>
      </c>
      <c r="AE85" s="42">
        <f t="shared" si="33"/>
        <v>1000</v>
      </c>
      <c r="AF85" s="42">
        <f t="shared" si="33"/>
        <v>1000</v>
      </c>
      <c r="AG85" s="42">
        <f t="shared" si="33"/>
        <v>1000</v>
      </c>
      <c r="AH85" s="42">
        <f t="shared" si="33"/>
        <v>1000</v>
      </c>
      <c r="AI85" s="42">
        <f t="shared" si="33"/>
        <v>1000</v>
      </c>
      <c r="AJ85" s="42">
        <f t="shared" si="33"/>
        <v>1000</v>
      </c>
      <c r="AK85" s="42">
        <f t="shared" si="33"/>
        <v>1000</v>
      </c>
      <c r="AL85" s="42">
        <f t="shared" si="33"/>
        <v>1000</v>
      </c>
      <c r="AM85" s="42">
        <f t="shared" si="33"/>
        <v>1000</v>
      </c>
      <c r="AN85" s="42">
        <f t="shared" ref="AN85:BK85" si="34">+AN41+AN63</f>
        <v>1000</v>
      </c>
      <c r="AO85" s="42">
        <f t="shared" si="34"/>
        <v>1000</v>
      </c>
      <c r="AP85" s="42">
        <f t="shared" si="34"/>
        <v>1000</v>
      </c>
      <c r="AQ85" s="42">
        <f t="shared" si="34"/>
        <v>1000</v>
      </c>
      <c r="AR85" s="42">
        <f t="shared" si="34"/>
        <v>1000</v>
      </c>
      <c r="AS85" s="42">
        <f t="shared" si="34"/>
        <v>1000</v>
      </c>
      <c r="AT85" s="42">
        <f t="shared" si="34"/>
        <v>1000</v>
      </c>
      <c r="AU85" s="42">
        <f t="shared" si="34"/>
        <v>1000</v>
      </c>
      <c r="AV85" s="42">
        <f t="shared" si="34"/>
        <v>1000</v>
      </c>
      <c r="AW85" s="42">
        <f t="shared" si="34"/>
        <v>1000</v>
      </c>
      <c r="AX85" s="42">
        <f t="shared" si="34"/>
        <v>1000</v>
      </c>
      <c r="AY85" s="42">
        <f t="shared" si="34"/>
        <v>1000</v>
      </c>
      <c r="AZ85" s="42">
        <f t="shared" si="34"/>
        <v>1000</v>
      </c>
      <c r="BA85" s="42">
        <f t="shared" si="34"/>
        <v>1000</v>
      </c>
      <c r="BB85" s="42">
        <f t="shared" si="34"/>
        <v>1000</v>
      </c>
      <c r="BC85" s="42">
        <f t="shared" si="34"/>
        <v>1000</v>
      </c>
      <c r="BD85" s="42">
        <f t="shared" si="34"/>
        <v>1000</v>
      </c>
      <c r="BE85" s="42">
        <f t="shared" si="34"/>
        <v>1000</v>
      </c>
      <c r="BF85" s="42">
        <f t="shared" si="34"/>
        <v>1000</v>
      </c>
      <c r="BG85" s="42">
        <f t="shared" si="34"/>
        <v>1000</v>
      </c>
      <c r="BH85" s="42">
        <f t="shared" si="34"/>
        <v>1000</v>
      </c>
      <c r="BI85" s="42">
        <f t="shared" si="34"/>
        <v>1000</v>
      </c>
      <c r="BJ85" s="42">
        <f t="shared" si="34"/>
        <v>1000</v>
      </c>
      <c r="BK85" s="42">
        <f t="shared" si="34"/>
        <v>1000</v>
      </c>
    </row>
    <row r="86" spans="2:63" x14ac:dyDescent="0.25">
      <c r="B86" t="str">
        <f t="shared" si="29"/>
        <v>Prodotto 17</v>
      </c>
      <c r="D86" s="42">
        <f t="shared" si="30"/>
        <v>1000</v>
      </c>
      <c r="E86" s="42">
        <f t="shared" si="33"/>
        <v>1000</v>
      </c>
      <c r="F86" s="42">
        <f t="shared" si="33"/>
        <v>1000</v>
      </c>
      <c r="G86" s="42">
        <f t="shared" si="33"/>
        <v>1000</v>
      </c>
      <c r="H86" s="42">
        <f t="shared" si="33"/>
        <v>1000</v>
      </c>
      <c r="I86" s="42">
        <f t="shared" si="33"/>
        <v>1000</v>
      </c>
      <c r="J86" s="42">
        <f t="shared" si="33"/>
        <v>1000</v>
      </c>
      <c r="K86" s="42">
        <f t="shared" si="33"/>
        <v>1000</v>
      </c>
      <c r="L86" s="42">
        <f t="shared" si="33"/>
        <v>1000</v>
      </c>
      <c r="M86" s="42">
        <f t="shared" si="33"/>
        <v>1000</v>
      </c>
      <c r="N86" s="42">
        <f t="shared" si="33"/>
        <v>1000</v>
      </c>
      <c r="O86" s="42">
        <f t="shared" si="33"/>
        <v>1000</v>
      </c>
      <c r="P86" s="42">
        <f t="shared" si="33"/>
        <v>1000</v>
      </c>
      <c r="Q86" s="42">
        <f t="shared" si="33"/>
        <v>1000</v>
      </c>
      <c r="R86" s="42">
        <f t="shared" si="33"/>
        <v>1000</v>
      </c>
      <c r="S86" s="42">
        <f t="shared" si="33"/>
        <v>1000</v>
      </c>
      <c r="T86" s="42">
        <f t="shared" si="33"/>
        <v>1000</v>
      </c>
      <c r="U86" s="42">
        <f t="shared" si="33"/>
        <v>1000</v>
      </c>
      <c r="V86" s="42">
        <f t="shared" si="33"/>
        <v>1000</v>
      </c>
      <c r="W86" s="42">
        <f t="shared" si="33"/>
        <v>1000</v>
      </c>
      <c r="X86" s="42">
        <f t="shared" si="33"/>
        <v>1000</v>
      </c>
      <c r="Y86" s="42">
        <f t="shared" si="33"/>
        <v>1000</v>
      </c>
      <c r="Z86" s="42">
        <f t="shared" si="33"/>
        <v>1000</v>
      </c>
      <c r="AA86" s="42">
        <f t="shared" si="33"/>
        <v>1000</v>
      </c>
      <c r="AB86" s="42">
        <f t="shared" si="33"/>
        <v>1000</v>
      </c>
      <c r="AC86" s="42">
        <f t="shared" si="33"/>
        <v>1000</v>
      </c>
      <c r="AD86" s="42">
        <f t="shared" si="33"/>
        <v>1000</v>
      </c>
      <c r="AE86" s="42">
        <f t="shared" si="33"/>
        <v>1000</v>
      </c>
      <c r="AF86" s="42">
        <f t="shared" si="33"/>
        <v>1000</v>
      </c>
      <c r="AG86" s="42">
        <f t="shared" si="33"/>
        <v>1000</v>
      </c>
      <c r="AH86" s="42">
        <f t="shared" si="33"/>
        <v>1000</v>
      </c>
      <c r="AI86" s="42">
        <f t="shared" si="33"/>
        <v>1000</v>
      </c>
      <c r="AJ86" s="42">
        <f t="shared" si="33"/>
        <v>1000</v>
      </c>
      <c r="AK86" s="42">
        <f t="shared" si="33"/>
        <v>1000</v>
      </c>
      <c r="AL86" s="42">
        <f t="shared" si="33"/>
        <v>1000</v>
      </c>
      <c r="AM86" s="42">
        <f t="shared" si="33"/>
        <v>1000</v>
      </c>
      <c r="AN86" s="42">
        <f t="shared" ref="AN86:BK86" si="35">+AN42+AN64</f>
        <v>1000</v>
      </c>
      <c r="AO86" s="42">
        <f t="shared" si="35"/>
        <v>1000</v>
      </c>
      <c r="AP86" s="42">
        <f t="shared" si="35"/>
        <v>1000</v>
      </c>
      <c r="AQ86" s="42">
        <f t="shared" si="35"/>
        <v>1000</v>
      </c>
      <c r="AR86" s="42">
        <f t="shared" si="35"/>
        <v>1000</v>
      </c>
      <c r="AS86" s="42">
        <f t="shared" si="35"/>
        <v>1000</v>
      </c>
      <c r="AT86" s="42">
        <f t="shared" si="35"/>
        <v>1000</v>
      </c>
      <c r="AU86" s="42">
        <f t="shared" si="35"/>
        <v>1000</v>
      </c>
      <c r="AV86" s="42">
        <f t="shared" si="35"/>
        <v>1000</v>
      </c>
      <c r="AW86" s="42">
        <f t="shared" si="35"/>
        <v>1000</v>
      </c>
      <c r="AX86" s="42">
        <f t="shared" si="35"/>
        <v>1000</v>
      </c>
      <c r="AY86" s="42">
        <f t="shared" si="35"/>
        <v>1000</v>
      </c>
      <c r="AZ86" s="42">
        <f t="shared" si="35"/>
        <v>1000</v>
      </c>
      <c r="BA86" s="42">
        <f t="shared" si="35"/>
        <v>1000</v>
      </c>
      <c r="BB86" s="42">
        <f t="shared" si="35"/>
        <v>1000</v>
      </c>
      <c r="BC86" s="42">
        <f t="shared" si="35"/>
        <v>1000</v>
      </c>
      <c r="BD86" s="42">
        <f t="shared" si="35"/>
        <v>1000</v>
      </c>
      <c r="BE86" s="42">
        <f t="shared" si="35"/>
        <v>1000</v>
      </c>
      <c r="BF86" s="42">
        <f t="shared" si="35"/>
        <v>1000</v>
      </c>
      <c r="BG86" s="42">
        <f t="shared" si="35"/>
        <v>1000</v>
      </c>
      <c r="BH86" s="42">
        <f t="shared" si="35"/>
        <v>1000</v>
      </c>
      <c r="BI86" s="42">
        <f t="shared" si="35"/>
        <v>1000</v>
      </c>
      <c r="BJ86" s="42">
        <f t="shared" si="35"/>
        <v>1000</v>
      </c>
      <c r="BK86" s="42">
        <f t="shared" si="35"/>
        <v>1000</v>
      </c>
    </row>
    <row r="87" spans="2:63" x14ac:dyDescent="0.25">
      <c r="B87" t="str">
        <f t="shared" si="29"/>
        <v>Prodotto 18</v>
      </c>
      <c r="D87" s="42">
        <f t="shared" ref="D87:D89" si="36">+D43+D65</f>
        <v>10000</v>
      </c>
      <c r="E87" s="42">
        <f t="shared" si="33"/>
        <v>10000</v>
      </c>
      <c r="F87" s="42">
        <f t="shared" si="33"/>
        <v>10000</v>
      </c>
      <c r="G87" s="42">
        <f t="shared" si="33"/>
        <v>10000</v>
      </c>
      <c r="H87" s="42">
        <f t="shared" si="33"/>
        <v>10000</v>
      </c>
      <c r="I87" s="42">
        <f t="shared" si="33"/>
        <v>10000</v>
      </c>
      <c r="J87" s="42">
        <f t="shared" si="33"/>
        <v>10000</v>
      </c>
      <c r="K87" s="42">
        <f t="shared" si="33"/>
        <v>10000</v>
      </c>
      <c r="L87" s="42">
        <f t="shared" si="33"/>
        <v>10000</v>
      </c>
      <c r="M87" s="42">
        <f t="shared" si="33"/>
        <v>10000</v>
      </c>
      <c r="N87" s="42">
        <f t="shared" si="33"/>
        <v>10000</v>
      </c>
      <c r="O87" s="42">
        <f t="shared" si="33"/>
        <v>10000</v>
      </c>
      <c r="P87" s="42">
        <f t="shared" si="33"/>
        <v>10000</v>
      </c>
      <c r="Q87" s="42">
        <f t="shared" si="33"/>
        <v>10000</v>
      </c>
      <c r="R87" s="42">
        <f t="shared" si="33"/>
        <v>10000</v>
      </c>
      <c r="S87" s="42">
        <f t="shared" si="33"/>
        <v>10000</v>
      </c>
      <c r="T87" s="42">
        <f t="shared" si="33"/>
        <v>10000</v>
      </c>
      <c r="U87" s="42">
        <f t="shared" si="33"/>
        <v>10000</v>
      </c>
      <c r="V87" s="42">
        <f t="shared" si="33"/>
        <v>10000</v>
      </c>
      <c r="W87" s="42">
        <f t="shared" si="33"/>
        <v>10000</v>
      </c>
      <c r="X87" s="42">
        <f t="shared" si="33"/>
        <v>10000</v>
      </c>
      <c r="Y87" s="42">
        <f t="shared" si="33"/>
        <v>10000</v>
      </c>
      <c r="Z87" s="42">
        <f t="shared" si="33"/>
        <v>10000</v>
      </c>
      <c r="AA87" s="42">
        <f t="shared" si="33"/>
        <v>10000</v>
      </c>
      <c r="AB87" s="42">
        <f t="shared" si="33"/>
        <v>10000</v>
      </c>
      <c r="AC87" s="42">
        <f t="shared" si="33"/>
        <v>10000</v>
      </c>
      <c r="AD87" s="42">
        <f t="shared" si="33"/>
        <v>10000</v>
      </c>
      <c r="AE87" s="42">
        <f t="shared" si="33"/>
        <v>10000</v>
      </c>
      <c r="AF87" s="42">
        <f t="shared" si="33"/>
        <v>10000</v>
      </c>
      <c r="AG87" s="42">
        <f t="shared" si="33"/>
        <v>10000</v>
      </c>
      <c r="AH87" s="42">
        <f t="shared" si="33"/>
        <v>10000</v>
      </c>
      <c r="AI87" s="42">
        <f t="shared" si="33"/>
        <v>10000</v>
      </c>
      <c r="AJ87" s="42">
        <f t="shared" si="33"/>
        <v>10000</v>
      </c>
      <c r="AK87" s="42">
        <f t="shared" si="33"/>
        <v>10000</v>
      </c>
      <c r="AL87" s="42">
        <f t="shared" si="33"/>
        <v>10000</v>
      </c>
      <c r="AM87" s="42">
        <f t="shared" si="33"/>
        <v>10000</v>
      </c>
      <c r="AN87" s="42">
        <f t="shared" ref="AN87:BK87" si="37">+AN43+AN65</f>
        <v>10000</v>
      </c>
      <c r="AO87" s="42">
        <f t="shared" si="37"/>
        <v>10000</v>
      </c>
      <c r="AP87" s="42">
        <f t="shared" si="37"/>
        <v>10000</v>
      </c>
      <c r="AQ87" s="42">
        <f t="shared" si="37"/>
        <v>10000</v>
      </c>
      <c r="AR87" s="42">
        <f t="shared" si="37"/>
        <v>10000</v>
      </c>
      <c r="AS87" s="42">
        <f t="shared" si="37"/>
        <v>10000</v>
      </c>
      <c r="AT87" s="42">
        <f t="shared" si="37"/>
        <v>10000</v>
      </c>
      <c r="AU87" s="42">
        <f t="shared" si="37"/>
        <v>10000</v>
      </c>
      <c r="AV87" s="42">
        <f t="shared" si="37"/>
        <v>10000</v>
      </c>
      <c r="AW87" s="42">
        <f t="shared" si="37"/>
        <v>10000</v>
      </c>
      <c r="AX87" s="42">
        <f t="shared" si="37"/>
        <v>10000</v>
      </c>
      <c r="AY87" s="42">
        <f t="shared" si="37"/>
        <v>10000</v>
      </c>
      <c r="AZ87" s="42">
        <f t="shared" si="37"/>
        <v>10000</v>
      </c>
      <c r="BA87" s="42">
        <f t="shared" si="37"/>
        <v>10000</v>
      </c>
      <c r="BB87" s="42">
        <f t="shared" si="37"/>
        <v>10000</v>
      </c>
      <c r="BC87" s="42">
        <f t="shared" si="37"/>
        <v>10000</v>
      </c>
      <c r="BD87" s="42">
        <f t="shared" si="37"/>
        <v>10000</v>
      </c>
      <c r="BE87" s="42">
        <f t="shared" si="37"/>
        <v>10000</v>
      </c>
      <c r="BF87" s="42">
        <f t="shared" si="37"/>
        <v>10000</v>
      </c>
      <c r="BG87" s="42">
        <f t="shared" si="37"/>
        <v>10000</v>
      </c>
      <c r="BH87" s="42">
        <f t="shared" si="37"/>
        <v>10000</v>
      </c>
      <c r="BI87" s="42">
        <f t="shared" si="37"/>
        <v>10000</v>
      </c>
      <c r="BJ87" s="42">
        <f t="shared" si="37"/>
        <v>10000</v>
      </c>
      <c r="BK87" s="42">
        <f t="shared" si="37"/>
        <v>10000</v>
      </c>
    </row>
    <row r="88" spans="2:63" x14ac:dyDescent="0.25">
      <c r="B88" t="str">
        <f t="shared" si="29"/>
        <v>Prodotto 19</v>
      </c>
      <c r="D88" s="42">
        <f t="shared" si="36"/>
        <v>6000</v>
      </c>
      <c r="E88" s="42">
        <f t="shared" si="33"/>
        <v>6000</v>
      </c>
      <c r="F88" s="42">
        <f t="shared" si="33"/>
        <v>6000</v>
      </c>
      <c r="G88" s="42">
        <f t="shared" si="33"/>
        <v>6000</v>
      </c>
      <c r="H88" s="42">
        <f t="shared" si="33"/>
        <v>6000</v>
      </c>
      <c r="I88" s="42">
        <f t="shared" si="33"/>
        <v>6000</v>
      </c>
      <c r="J88" s="42">
        <f t="shared" si="33"/>
        <v>6000</v>
      </c>
      <c r="K88" s="42">
        <f t="shared" si="33"/>
        <v>6000</v>
      </c>
      <c r="L88" s="42">
        <f t="shared" si="33"/>
        <v>6000</v>
      </c>
      <c r="M88" s="42">
        <f t="shared" si="33"/>
        <v>6000</v>
      </c>
      <c r="N88" s="42">
        <f t="shared" si="33"/>
        <v>6000</v>
      </c>
      <c r="O88" s="42">
        <f t="shared" si="33"/>
        <v>6000</v>
      </c>
      <c r="P88" s="42">
        <f t="shared" si="33"/>
        <v>6000</v>
      </c>
      <c r="Q88" s="42">
        <f t="shared" si="33"/>
        <v>6000</v>
      </c>
      <c r="R88" s="42">
        <f t="shared" si="33"/>
        <v>6000</v>
      </c>
      <c r="S88" s="42">
        <f t="shared" si="33"/>
        <v>6000</v>
      </c>
      <c r="T88" s="42">
        <f t="shared" si="33"/>
        <v>6000</v>
      </c>
      <c r="U88" s="42">
        <f t="shared" si="33"/>
        <v>6000</v>
      </c>
      <c r="V88" s="42">
        <f t="shared" si="33"/>
        <v>6000</v>
      </c>
      <c r="W88" s="42">
        <f t="shared" si="33"/>
        <v>6000</v>
      </c>
      <c r="X88" s="42">
        <f t="shared" si="33"/>
        <v>6000</v>
      </c>
      <c r="Y88" s="42">
        <f t="shared" si="33"/>
        <v>6000</v>
      </c>
      <c r="Z88" s="42">
        <f t="shared" si="33"/>
        <v>6000</v>
      </c>
      <c r="AA88" s="42">
        <f t="shared" si="33"/>
        <v>6000</v>
      </c>
      <c r="AB88" s="42">
        <f t="shared" si="33"/>
        <v>6000</v>
      </c>
      <c r="AC88" s="42">
        <f t="shared" si="33"/>
        <v>6000</v>
      </c>
      <c r="AD88" s="42">
        <f t="shared" si="33"/>
        <v>6000</v>
      </c>
      <c r="AE88" s="42">
        <f t="shared" si="33"/>
        <v>6000</v>
      </c>
      <c r="AF88" s="42">
        <f t="shared" si="33"/>
        <v>6000</v>
      </c>
      <c r="AG88" s="42">
        <f t="shared" si="33"/>
        <v>6000</v>
      </c>
      <c r="AH88" s="42">
        <f t="shared" si="33"/>
        <v>6000</v>
      </c>
      <c r="AI88" s="42">
        <f t="shared" si="33"/>
        <v>6000</v>
      </c>
      <c r="AJ88" s="42">
        <f t="shared" si="33"/>
        <v>6000</v>
      </c>
      <c r="AK88" s="42">
        <f t="shared" si="33"/>
        <v>6000</v>
      </c>
      <c r="AL88" s="42">
        <f t="shared" si="33"/>
        <v>6000</v>
      </c>
      <c r="AM88" s="42">
        <f t="shared" si="33"/>
        <v>6000</v>
      </c>
      <c r="AN88" s="42">
        <f t="shared" ref="AN88:BK88" si="38">+AN44+AN66</f>
        <v>6000</v>
      </c>
      <c r="AO88" s="42">
        <f t="shared" si="38"/>
        <v>6000</v>
      </c>
      <c r="AP88" s="42">
        <f t="shared" si="38"/>
        <v>6000</v>
      </c>
      <c r="AQ88" s="42">
        <f t="shared" si="38"/>
        <v>6000</v>
      </c>
      <c r="AR88" s="42">
        <f t="shared" si="38"/>
        <v>6000</v>
      </c>
      <c r="AS88" s="42">
        <f t="shared" si="38"/>
        <v>6000</v>
      </c>
      <c r="AT88" s="42">
        <f t="shared" si="38"/>
        <v>6000</v>
      </c>
      <c r="AU88" s="42">
        <f t="shared" si="38"/>
        <v>6000</v>
      </c>
      <c r="AV88" s="42">
        <f t="shared" si="38"/>
        <v>6000</v>
      </c>
      <c r="AW88" s="42">
        <f t="shared" si="38"/>
        <v>6000</v>
      </c>
      <c r="AX88" s="42">
        <f t="shared" si="38"/>
        <v>6000</v>
      </c>
      <c r="AY88" s="42">
        <f t="shared" si="38"/>
        <v>6000</v>
      </c>
      <c r="AZ88" s="42">
        <f t="shared" si="38"/>
        <v>6000</v>
      </c>
      <c r="BA88" s="42">
        <f t="shared" si="38"/>
        <v>6000</v>
      </c>
      <c r="BB88" s="42">
        <f t="shared" si="38"/>
        <v>6000</v>
      </c>
      <c r="BC88" s="42">
        <f t="shared" si="38"/>
        <v>6000</v>
      </c>
      <c r="BD88" s="42">
        <f t="shared" si="38"/>
        <v>6000</v>
      </c>
      <c r="BE88" s="42">
        <f t="shared" si="38"/>
        <v>6000</v>
      </c>
      <c r="BF88" s="42">
        <f t="shared" si="38"/>
        <v>6000</v>
      </c>
      <c r="BG88" s="42">
        <f t="shared" si="38"/>
        <v>6000</v>
      </c>
      <c r="BH88" s="42">
        <f t="shared" si="38"/>
        <v>6000</v>
      </c>
      <c r="BI88" s="42">
        <f t="shared" si="38"/>
        <v>6000</v>
      </c>
      <c r="BJ88" s="42">
        <f t="shared" si="38"/>
        <v>6000</v>
      </c>
      <c r="BK88" s="42">
        <f t="shared" si="38"/>
        <v>6000</v>
      </c>
    </row>
    <row r="89" spans="2:63" x14ac:dyDescent="0.25">
      <c r="B89" t="str">
        <f t="shared" si="29"/>
        <v>Prodotto 20</v>
      </c>
      <c r="D89" s="42">
        <f t="shared" si="36"/>
        <v>14000</v>
      </c>
      <c r="E89" s="42">
        <f t="shared" si="33"/>
        <v>14000</v>
      </c>
      <c r="F89" s="42">
        <f t="shared" si="33"/>
        <v>14000</v>
      </c>
      <c r="G89" s="42">
        <f t="shared" si="33"/>
        <v>14000</v>
      </c>
      <c r="H89" s="42">
        <f t="shared" si="33"/>
        <v>14000</v>
      </c>
      <c r="I89" s="42">
        <f t="shared" si="33"/>
        <v>14000</v>
      </c>
      <c r="J89" s="42">
        <f t="shared" si="33"/>
        <v>14000</v>
      </c>
      <c r="K89" s="42">
        <f t="shared" si="33"/>
        <v>14000</v>
      </c>
      <c r="L89" s="42">
        <f t="shared" si="33"/>
        <v>14000</v>
      </c>
      <c r="M89" s="42">
        <f t="shared" si="33"/>
        <v>14000</v>
      </c>
      <c r="N89" s="42">
        <f t="shared" si="33"/>
        <v>14000</v>
      </c>
      <c r="O89" s="42">
        <f t="shared" si="33"/>
        <v>14000</v>
      </c>
      <c r="P89" s="42">
        <f t="shared" si="33"/>
        <v>14000</v>
      </c>
      <c r="Q89" s="42">
        <f t="shared" si="33"/>
        <v>14000</v>
      </c>
      <c r="R89" s="42">
        <f t="shared" si="33"/>
        <v>14000</v>
      </c>
      <c r="S89" s="42">
        <f t="shared" si="33"/>
        <v>14000</v>
      </c>
      <c r="T89" s="42">
        <f t="shared" si="33"/>
        <v>14000</v>
      </c>
      <c r="U89" s="42">
        <f t="shared" si="33"/>
        <v>14000</v>
      </c>
      <c r="V89" s="42">
        <f t="shared" si="33"/>
        <v>14000</v>
      </c>
      <c r="W89" s="42">
        <f t="shared" si="33"/>
        <v>14000</v>
      </c>
      <c r="X89" s="42">
        <f t="shared" si="33"/>
        <v>14000</v>
      </c>
      <c r="Y89" s="42">
        <f t="shared" si="33"/>
        <v>14000</v>
      </c>
      <c r="Z89" s="42">
        <f t="shared" si="33"/>
        <v>14000</v>
      </c>
      <c r="AA89" s="42">
        <f t="shared" si="33"/>
        <v>14000</v>
      </c>
      <c r="AB89" s="42">
        <f t="shared" si="33"/>
        <v>14000</v>
      </c>
      <c r="AC89" s="42">
        <f t="shared" si="33"/>
        <v>14000</v>
      </c>
      <c r="AD89" s="42">
        <f t="shared" si="33"/>
        <v>14000</v>
      </c>
      <c r="AE89" s="42">
        <f t="shared" si="33"/>
        <v>14000</v>
      </c>
      <c r="AF89" s="42">
        <f t="shared" si="33"/>
        <v>14000</v>
      </c>
      <c r="AG89" s="42">
        <f t="shared" si="33"/>
        <v>14000</v>
      </c>
      <c r="AH89" s="42">
        <f t="shared" si="33"/>
        <v>14000</v>
      </c>
      <c r="AI89" s="42">
        <f t="shared" si="33"/>
        <v>14000</v>
      </c>
      <c r="AJ89" s="42">
        <f t="shared" si="33"/>
        <v>14000</v>
      </c>
      <c r="AK89" s="42">
        <f t="shared" si="33"/>
        <v>14000</v>
      </c>
      <c r="AL89" s="42">
        <f t="shared" si="33"/>
        <v>14000</v>
      </c>
      <c r="AM89" s="42">
        <f t="shared" si="33"/>
        <v>14000</v>
      </c>
      <c r="AN89" s="42">
        <f t="shared" ref="AN89:BK89" si="39">+AN45+AN67</f>
        <v>14000</v>
      </c>
      <c r="AO89" s="42">
        <f t="shared" si="39"/>
        <v>14000</v>
      </c>
      <c r="AP89" s="42">
        <f t="shared" si="39"/>
        <v>14000</v>
      </c>
      <c r="AQ89" s="42">
        <f t="shared" si="39"/>
        <v>14000</v>
      </c>
      <c r="AR89" s="42">
        <f t="shared" si="39"/>
        <v>14000</v>
      </c>
      <c r="AS89" s="42">
        <f t="shared" si="39"/>
        <v>14000</v>
      </c>
      <c r="AT89" s="42">
        <f t="shared" si="39"/>
        <v>14000</v>
      </c>
      <c r="AU89" s="42">
        <f t="shared" si="39"/>
        <v>14000</v>
      </c>
      <c r="AV89" s="42">
        <f t="shared" si="39"/>
        <v>14000</v>
      </c>
      <c r="AW89" s="42">
        <f t="shared" si="39"/>
        <v>14000</v>
      </c>
      <c r="AX89" s="42">
        <f t="shared" si="39"/>
        <v>14000</v>
      </c>
      <c r="AY89" s="42">
        <f t="shared" si="39"/>
        <v>14000</v>
      </c>
      <c r="AZ89" s="42">
        <f t="shared" si="39"/>
        <v>14000</v>
      </c>
      <c r="BA89" s="42">
        <f t="shared" si="39"/>
        <v>14000</v>
      </c>
      <c r="BB89" s="42">
        <f t="shared" si="39"/>
        <v>14000</v>
      </c>
      <c r="BC89" s="42">
        <f t="shared" si="39"/>
        <v>14000</v>
      </c>
      <c r="BD89" s="42">
        <f t="shared" si="39"/>
        <v>14000</v>
      </c>
      <c r="BE89" s="42">
        <f t="shared" si="39"/>
        <v>14000</v>
      </c>
      <c r="BF89" s="42">
        <f t="shared" si="39"/>
        <v>14000</v>
      </c>
      <c r="BG89" s="42">
        <f t="shared" si="39"/>
        <v>14000</v>
      </c>
      <c r="BH89" s="42">
        <f t="shared" si="39"/>
        <v>14000</v>
      </c>
      <c r="BI89" s="42">
        <f t="shared" si="39"/>
        <v>14000</v>
      </c>
      <c r="BJ89" s="42">
        <f t="shared" si="39"/>
        <v>14000</v>
      </c>
      <c r="BK89" s="42">
        <f t="shared" si="39"/>
        <v>14000</v>
      </c>
    </row>
    <row r="91" spans="2:63" x14ac:dyDescent="0.25">
      <c r="B91" s="26" t="s">
        <v>232</v>
      </c>
      <c r="C91" s="26"/>
      <c r="D91" s="26" t="str">
        <f>+D3</f>
        <v>A1 m1</v>
      </c>
      <c r="E91" s="26" t="str">
        <f t="shared" ref="E91:AM91" si="40">+E3</f>
        <v>A1 m2</v>
      </c>
      <c r="F91" s="26" t="str">
        <f t="shared" si="40"/>
        <v>A1 m3</v>
      </c>
      <c r="G91" s="26" t="str">
        <f t="shared" si="40"/>
        <v>A1 m4</v>
      </c>
      <c r="H91" s="26" t="str">
        <f t="shared" si="40"/>
        <v>A1 m5</v>
      </c>
      <c r="I91" s="26" t="str">
        <f t="shared" si="40"/>
        <v>A1 m6</v>
      </c>
      <c r="J91" s="26" t="str">
        <f t="shared" si="40"/>
        <v>A1 m7</v>
      </c>
      <c r="K91" s="26" t="str">
        <f t="shared" si="40"/>
        <v>A1 m8</v>
      </c>
      <c r="L91" s="26" t="str">
        <f t="shared" si="40"/>
        <v>A1 m9</v>
      </c>
      <c r="M91" s="26" t="str">
        <f t="shared" si="40"/>
        <v>A1 m10</v>
      </c>
      <c r="N91" s="26" t="str">
        <f t="shared" si="40"/>
        <v>A1 m11</v>
      </c>
      <c r="O91" s="26" t="str">
        <f t="shared" si="40"/>
        <v>A1 m12</v>
      </c>
      <c r="P91" s="26" t="str">
        <f t="shared" si="40"/>
        <v>A2 m1</v>
      </c>
      <c r="Q91" s="26" t="str">
        <f t="shared" si="40"/>
        <v>A2 m2</v>
      </c>
      <c r="R91" s="26" t="str">
        <f t="shared" si="40"/>
        <v>A2 m3</v>
      </c>
      <c r="S91" s="26" t="str">
        <f t="shared" si="40"/>
        <v>A2 m4</v>
      </c>
      <c r="T91" s="26" t="str">
        <f t="shared" si="40"/>
        <v>A2 m5</v>
      </c>
      <c r="U91" s="26" t="str">
        <f t="shared" si="40"/>
        <v>A2 m6</v>
      </c>
      <c r="V91" s="26" t="str">
        <f t="shared" si="40"/>
        <v>A2 m7</v>
      </c>
      <c r="W91" s="26" t="str">
        <f t="shared" si="40"/>
        <v>A2 m8</v>
      </c>
      <c r="X91" s="26" t="str">
        <f t="shared" si="40"/>
        <v>A2 m9</v>
      </c>
      <c r="Y91" s="26" t="str">
        <f t="shared" si="40"/>
        <v>A2 m10</v>
      </c>
      <c r="Z91" s="26" t="str">
        <f t="shared" si="40"/>
        <v>A2 m11</v>
      </c>
      <c r="AA91" s="26" t="str">
        <f t="shared" si="40"/>
        <v>A2 m12</v>
      </c>
      <c r="AB91" s="26" t="str">
        <f t="shared" si="40"/>
        <v>A3 m1</v>
      </c>
      <c r="AC91" s="26" t="str">
        <f t="shared" si="40"/>
        <v>A3 m2</v>
      </c>
      <c r="AD91" s="26" t="str">
        <f t="shared" si="40"/>
        <v>A3 m3</v>
      </c>
      <c r="AE91" s="26" t="str">
        <f t="shared" si="40"/>
        <v>A3 m4</v>
      </c>
      <c r="AF91" s="26" t="str">
        <f t="shared" si="40"/>
        <v>A3 m5</v>
      </c>
      <c r="AG91" s="26" t="str">
        <f t="shared" si="40"/>
        <v>A3 m6</v>
      </c>
      <c r="AH91" s="26" t="str">
        <f t="shared" si="40"/>
        <v>A3 m7</v>
      </c>
      <c r="AI91" s="26" t="str">
        <f t="shared" si="40"/>
        <v>A3 m8</v>
      </c>
      <c r="AJ91" s="26" t="str">
        <f t="shared" si="40"/>
        <v>A3 m9</v>
      </c>
      <c r="AK91" s="26" t="str">
        <f t="shared" si="40"/>
        <v>A3 m10</v>
      </c>
      <c r="AL91" s="26" t="str">
        <f t="shared" si="40"/>
        <v>A3 m11</v>
      </c>
      <c r="AM91" s="26" t="str">
        <f t="shared" si="40"/>
        <v>A3 m12</v>
      </c>
      <c r="AN91" s="26" t="str">
        <f t="shared" ref="AN91:BK91" si="41">+AN3</f>
        <v>A4 m1</v>
      </c>
      <c r="AO91" s="26" t="str">
        <f t="shared" si="41"/>
        <v>A4 m2</v>
      </c>
      <c r="AP91" s="26" t="str">
        <f t="shared" si="41"/>
        <v>A4 m3</v>
      </c>
      <c r="AQ91" s="26" t="str">
        <f t="shared" si="41"/>
        <v>A4 m4</v>
      </c>
      <c r="AR91" s="26" t="str">
        <f t="shared" si="41"/>
        <v>A4 m5</v>
      </c>
      <c r="AS91" s="26" t="str">
        <f t="shared" si="41"/>
        <v>A4 m6</v>
      </c>
      <c r="AT91" s="26" t="str">
        <f t="shared" si="41"/>
        <v>A4 m7</v>
      </c>
      <c r="AU91" s="26" t="str">
        <f t="shared" si="41"/>
        <v>A4 m8</v>
      </c>
      <c r="AV91" s="26" t="str">
        <f t="shared" si="41"/>
        <v>A4 m9</v>
      </c>
      <c r="AW91" s="26" t="str">
        <f t="shared" si="41"/>
        <v>A4 m10</v>
      </c>
      <c r="AX91" s="26" t="str">
        <f t="shared" si="41"/>
        <v>A4 m11</v>
      </c>
      <c r="AY91" s="26" t="str">
        <f t="shared" si="41"/>
        <v>A4 m12</v>
      </c>
      <c r="AZ91" s="26" t="str">
        <f t="shared" si="41"/>
        <v>A5 m1</v>
      </c>
      <c r="BA91" s="26" t="str">
        <f t="shared" si="41"/>
        <v>A5 m2</v>
      </c>
      <c r="BB91" s="26" t="str">
        <f t="shared" si="41"/>
        <v>A5 m3</v>
      </c>
      <c r="BC91" s="26" t="str">
        <f t="shared" si="41"/>
        <v>A5 m4</v>
      </c>
      <c r="BD91" s="26" t="str">
        <f t="shared" si="41"/>
        <v>A5 m5</v>
      </c>
      <c r="BE91" s="26" t="str">
        <f t="shared" si="41"/>
        <v>A5 m6</v>
      </c>
      <c r="BF91" s="26" t="str">
        <f t="shared" si="41"/>
        <v>A5 m7</v>
      </c>
      <c r="BG91" s="26" t="str">
        <f t="shared" si="41"/>
        <v>A5 m8</v>
      </c>
      <c r="BH91" s="26" t="str">
        <f t="shared" si="41"/>
        <v>A5 m9</v>
      </c>
      <c r="BI91" s="26" t="str">
        <f t="shared" si="41"/>
        <v>A5 m10</v>
      </c>
      <c r="BJ91" s="26" t="str">
        <f t="shared" si="41"/>
        <v>A5 m11</v>
      </c>
      <c r="BK91" s="26" t="str">
        <f t="shared" si="41"/>
        <v>A5 m12</v>
      </c>
    </row>
    <row r="92" spans="2:63" x14ac:dyDescent="0.25">
      <c r="B92" t="str">
        <f t="shared" ref="B92:B111" si="42">+B4</f>
        <v>Prodotto 1</v>
      </c>
      <c r="D92" s="43">
        <f t="shared" ref="D92:AM99" si="43">+D4*D26</f>
        <v>25000</v>
      </c>
      <c r="E92" s="43">
        <f t="shared" si="43"/>
        <v>25000</v>
      </c>
      <c r="F92" s="43">
        <f t="shared" si="43"/>
        <v>25000</v>
      </c>
      <c r="G92" s="43">
        <f t="shared" si="43"/>
        <v>25000</v>
      </c>
      <c r="H92" s="43">
        <f t="shared" si="43"/>
        <v>25000</v>
      </c>
      <c r="I92" s="43">
        <f t="shared" si="43"/>
        <v>25000</v>
      </c>
      <c r="J92" s="43">
        <f t="shared" si="43"/>
        <v>25000</v>
      </c>
      <c r="K92" s="43">
        <f t="shared" si="43"/>
        <v>25000</v>
      </c>
      <c r="L92" s="43">
        <f t="shared" si="43"/>
        <v>25000</v>
      </c>
      <c r="M92" s="43">
        <f t="shared" si="43"/>
        <v>25000</v>
      </c>
      <c r="N92" s="43">
        <f t="shared" si="43"/>
        <v>25000</v>
      </c>
      <c r="O92" s="43">
        <f t="shared" si="43"/>
        <v>25000</v>
      </c>
      <c r="P92" s="43">
        <f t="shared" si="43"/>
        <v>25000</v>
      </c>
      <c r="Q92" s="43">
        <f t="shared" si="43"/>
        <v>25000</v>
      </c>
      <c r="R92" s="43">
        <f t="shared" si="43"/>
        <v>25000</v>
      </c>
      <c r="S92" s="43">
        <f t="shared" si="43"/>
        <v>25000</v>
      </c>
      <c r="T92" s="43">
        <f t="shared" si="43"/>
        <v>25000</v>
      </c>
      <c r="U92" s="43">
        <f t="shared" si="43"/>
        <v>25000</v>
      </c>
      <c r="V92" s="43">
        <f t="shared" si="43"/>
        <v>25000</v>
      </c>
      <c r="W92" s="43">
        <f t="shared" si="43"/>
        <v>25000</v>
      </c>
      <c r="X92" s="43">
        <f t="shared" si="43"/>
        <v>25000</v>
      </c>
      <c r="Y92" s="43">
        <f t="shared" si="43"/>
        <v>25000</v>
      </c>
      <c r="Z92" s="43">
        <f t="shared" si="43"/>
        <v>25000</v>
      </c>
      <c r="AA92" s="43">
        <f t="shared" si="43"/>
        <v>25000</v>
      </c>
      <c r="AB92" s="43">
        <f t="shared" si="43"/>
        <v>25000</v>
      </c>
      <c r="AC92" s="43">
        <f t="shared" si="43"/>
        <v>25000</v>
      </c>
      <c r="AD92" s="43">
        <f t="shared" si="43"/>
        <v>25000</v>
      </c>
      <c r="AE92" s="43">
        <f t="shared" si="43"/>
        <v>25000</v>
      </c>
      <c r="AF92" s="43">
        <f t="shared" si="43"/>
        <v>25000</v>
      </c>
      <c r="AG92" s="43">
        <f t="shared" si="43"/>
        <v>25000</v>
      </c>
      <c r="AH92" s="43">
        <f t="shared" si="43"/>
        <v>25000</v>
      </c>
      <c r="AI92" s="43">
        <f t="shared" si="43"/>
        <v>25000</v>
      </c>
      <c r="AJ92" s="43">
        <f t="shared" si="43"/>
        <v>25000</v>
      </c>
      <c r="AK92" s="43">
        <f t="shared" si="43"/>
        <v>25000</v>
      </c>
      <c r="AL92" s="43">
        <f t="shared" si="43"/>
        <v>25000</v>
      </c>
      <c r="AM92" s="43">
        <f t="shared" si="43"/>
        <v>25000</v>
      </c>
      <c r="AN92" s="43">
        <f t="shared" ref="AN92:BK98" si="44">+AN4*AN26</f>
        <v>25000</v>
      </c>
      <c r="AO92" s="43">
        <f t="shared" si="44"/>
        <v>25000</v>
      </c>
      <c r="AP92" s="43">
        <f t="shared" si="44"/>
        <v>25000</v>
      </c>
      <c r="AQ92" s="43">
        <f t="shared" si="44"/>
        <v>25000</v>
      </c>
      <c r="AR92" s="43">
        <f t="shared" si="44"/>
        <v>25000</v>
      </c>
      <c r="AS92" s="43">
        <f t="shared" si="44"/>
        <v>25000</v>
      </c>
      <c r="AT92" s="43">
        <f t="shared" si="44"/>
        <v>25000</v>
      </c>
      <c r="AU92" s="43">
        <f t="shared" si="44"/>
        <v>25000</v>
      </c>
      <c r="AV92" s="43">
        <f t="shared" si="44"/>
        <v>25000</v>
      </c>
      <c r="AW92" s="43">
        <f t="shared" si="44"/>
        <v>25000</v>
      </c>
      <c r="AX92" s="43">
        <f t="shared" si="44"/>
        <v>25000</v>
      </c>
      <c r="AY92" s="43">
        <f t="shared" si="44"/>
        <v>25000</v>
      </c>
      <c r="AZ92" s="43">
        <f t="shared" si="44"/>
        <v>25000</v>
      </c>
      <c r="BA92" s="43">
        <f t="shared" si="44"/>
        <v>25000</v>
      </c>
      <c r="BB92" s="43">
        <f t="shared" si="44"/>
        <v>25000</v>
      </c>
      <c r="BC92" s="43">
        <f t="shared" si="44"/>
        <v>25000</v>
      </c>
      <c r="BD92" s="43">
        <f t="shared" si="44"/>
        <v>25000</v>
      </c>
      <c r="BE92" s="43">
        <f t="shared" si="44"/>
        <v>25000</v>
      </c>
      <c r="BF92" s="43">
        <f t="shared" si="44"/>
        <v>25000</v>
      </c>
      <c r="BG92" s="43">
        <f t="shared" si="44"/>
        <v>25000</v>
      </c>
      <c r="BH92" s="43">
        <f t="shared" si="44"/>
        <v>25000</v>
      </c>
      <c r="BI92" s="43">
        <f t="shared" si="44"/>
        <v>25000</v>
      </c>
      <c r="BJ92" s="43">
        <f t="shared" si="44"/>
        <v>25000</v>
      </c>
      <c r="BK92" s="43">
        <f t="shared" si="44"/>
        <v>25000</v>
      </c>
    </row>
    <row r="93" spans="2:63" x14ac:dyDescent="0.25">
      <c r="B93" t="str">
        <f t="shared" si="42"/>
        <v>Prodotto 2</v>
      </c>
      <c r="D93" s="43">
        <f t="shared" si="43"/>
        <v>12000</v>
      </c>
      <c r="E93" s="43">
        <f t="shared" si="43"/>
        <v>12000</v>
      </c>
      <c r="F93" s="43">
        <f t="shared" si="43"/>
        <v>12000</v>
      </c>
      <c r="G93" s="43">
        <f t="shared" si="43"/>
        <v>12000</v>
      </c>
      <c r="H93" s="43">
        <f t="shared" si="43"/>
        <v>12000</v>
      </c>
      <c r="I93" s="43">
        <f t="shared" si="43"/>
        <v>12000</v>
      </c>
      <c r="J93" s="43">
        <f t="shared" si="43"/>
        <v>12000</v>
      </c>
      <c r="K93" s="43">
        <f t="shared" si="43"/>
        <v>12000</v>
      </c>
      <c r="L93" s="43">
        <f t="shared" si="43"/>
        <v>12000</v>
      </c>
      <c r="M93" s="43">
        <f t="shared" si="43"/>
        <v>12000</v>
      </c>
      <c r="N93" s="43">
        <f t="shared" si="43"/>
        <v>12000</v>
      </c>
      <c r="O93" s="43">
        <f t="shared" si="43"/>
        <v>12000</v>
      </c>
      <c r="P93" s="43">
        <f t="shared" si="43"/>
        <v>12000</v>
      </c>
      <c r="Q93" s="43">
        <f t="shared" si="43"/>
        <v>12000</v>
      </c>
      <c r="R93" s="43">
        <f t="shared" si="43"/>
        <v>12000</v>
      </c>
      <c r="S93" s="43">
        <f t="shared" si="43"/>
        <v>12000</v>
      </c>
      <c r="T93" s="43">
        <f t="shared" si="43"/>
        <v>12000</v>
      </c>
      <c r="U93" s="43">
        <f t="shared" si="43"/>
        <v>12000</v>
      </c>
      <c r="V93" s="43">
        <f t="shared" si="43"/>
        <v>12000</v>
      </c>
      <c r="W93" s="43">
        <f t="shared" si="43"/>
        <v>12000</v>
      </c>
      <c r="X93" s="43">
        <f t="shared" si="43"/>
        <v>12000</v>
      </c>
      <c r="Y93" s="43">
        <f t="shared" si="43"/>
        <v>12000</v>
      </c>
      <c r="Z93" s="43">
        <f t="shared" si="43"/>
        <v>12000</v>
      </c>
      <c r="AA93" s="43">
        <f t="shared" si="43"/>
        <v>12000</v>
      </c>
      <c r="AB93" s="43">
        <f t="shared" si="43"/>
        <v>12000</v>
      </c>
      <c r="AC93" s="43">
        <f t="shared" si="43"/>
        <v>12000</v>
      </c>
      <c r="AD93" s="43">
        <f t="shared" si="43"/>
        <v>12000</v>
      </c>
      <c r="AE93" s="43">
        <f t="shared" si="43"/>
        <v>12000</v>
      </c>
      <c r="AF93" s="43">
        <f t="shared" si="43"/>
        <v>12000</v>
      </c>
      <c r="AG93" s="43">
        <f t="shared" si="43"/>
        <v>12000</v>
      </c>
      <c r="AH93" s="43">
        <f t="shared" si="43"/>
        <v>12000</v>
      </c>
      <c r="AI93" s="43">
        <f t="shared" si="43"/>
        <v>12000</v>
      </c>
      <c r="AJ93" s="43">
        <f t="shared" si="43"/>
        <v>12000</v>
      </c>
      <c r="AK93" s="43">
        <f t="shared" si="43"/>
        <v>12000</v>
      </c>
      <c r="AL93" s="43">
        <f t="shared" si="43"/>
        <v>12000</v>
      </c>
      <c r="AM93" s="43">
        <f t="shared" si="43"/>
        <v>12000</v>
      </c>
      <c r="AN93" s="43">
        <f t="shared" si="44"/>
        <v>12000</v>
      </c>
      <c r="AO93" s="43">
        <f t="shared" si="44"/>
        <v>12000</v>
      </c>
      <c r="AP93" s="43">
        <f t="shared" si="44"/>
        <v>12000</v>
      </c>
      <c r="AQ93" s="43">
        <f t="shared" si="44"/>
        <v>12000</v>
      </c>
      <c r="AR93" s="43">
        <f t="shared" si="44"/>
        <v>12000</v>
      </c>
      <c r="AS93" s="43">
        <f t="shared" si="44"/>
        <v>12000</v>
      </c>
      <c r="AT93" s="43">
        <f t="shared" si="44"/>
        <v>12000</v>
      </c>
      <c r="AU93" s="43">
        <f t="shared" si="44"/>
        <v>12000</v>
      </c>
      <c r="AV93" s="43">
        <f t="shared" si="44"/>
        <v>12000</v>
      </c>
      <c r="AW93" s="43">
        <f t="shared" si="44"/>
        <v>12000</v>
      </c>
      <c r="AX93" s="43">
        <f t="shared" si="44"/>
        <v>12000</v>
      </c>
      <c r="AY93" s="43">
        <f t="shared" si="44"/>
        <v>12000</v>
      </c>
      <c r="AZ93" s="43">
        <f t="shared" si="44"/>
        <v>12000</v>
      </c>
      <c r="BA93" s="43">
        <f t="shared" si="44"/>
        <v>12000</v>
      </c>
      <c r="BB93" s="43">
        <f t="shared" si="44"/>
        <v>12000</v>
      </c>
      <c r="BC93" s="43">
        <f t="shared" si="44"/>
        <v>12000</v>
      </c>
      <c r="BD93" s="43">
        <f t="shared" si="44"/>
        <v>12000</v>
      </c>
      <c r="BE93" s="43">
        <f t="shared" si="44"/>
        <v>12000</v>
      </c>
      <c r="BF93" s="43">
        <f t="shared" si="44"/>
        <v>12000</v>
      </c>
      <c r="BG93" s="43">
        <f t="shared" si="44"/>
        <v>12000</v>
      </c>
      <c r="BH93" s="43">
        <f t="shared" si="44"/>
        <v>12000</v>
      </c>
      <c r="BI93" s="43">
        <f t="shared" si="44"/>
        <v>12000</v>
      </c>
      <c r="BJ93" s="43">
        <f t="shared" si="44"/>
        <v>12000</v>
      </c>
      <c r="BK93" s="43">
        <f t="shared" si="44"/>
        <v>12000</v>
      </c>
    </row>
    <row r="94" spans="2:63" x14ac:dyDescent="0.25">
      <c r="B94" t="str">
        <f t="shared" si="42"/>
        <v>Prodotto 3</v>
      </c>
      <c r="D94" s="43">
        <f t="shared" si="43"/>
        <v>21000</v>
      </c>
      <c r="E94" s="43">
        <f t="shared" si="43"/>
        <v>21000</v>
      </c>
      <c r="F94" s="43">
        <f t="shared" si="43"/>
        <v>21000</v>
      </c>
      <c r="G94" s="43">
        <f t="shared" si="43"/>
        <v>21000</v>
      </c>
      <c r="H94" s="43">
        <f t="shared" si="43"/>
        <v>21000</v>
      </c>
      <c r="I94" s="43">
        <f t="shared" si="43"/>
        <v>21000</v>
      </c>
      <c r="J94" s="43">
        <f t="shared" si="43"/>
        <v>21000</v>
      </c>
      <c r="K94" s="43">
        <f t="shared" si="43"/>
        <v>21000</v>
      </c>
      <c r="L94" s="43">
        <f t="shared" si="43"/>
        <v>21000</v>
      </c>
      <c r="M94" s="43">
        <f t="shared" si="43"/>
        <v>21000</v>
      </c>
      <c r="N94" s="43">
        <f t="shared" si="43"/>
        <v>21000</v>
      </c>
      <c r="O94" s="43">
        <f t="shared" si="43"/>
        <v>21000</v>
      </c>
      <c r="P94" s="43">
        <f t="shared" si="43"/>
        <v>21000</v>
      </c>
      <c r="Q94" s="43">
        <f t="shared" si="43"/>
        <v>21000</v>
      </c>
      <c r="R94" s="43">
        <f t="shared" si="43"/>
        <v>21000</v>
      </c>
      <c r="S94" s="43">
        <f t="shared" si="43"/>
        <v>21000</v>
      </c>
      <c r="T94" s="43">
        <f t="shared" si="43"/>
        <v>21000</v>
      </c>
      <c r="U94" s="43">
        <f t="shared" si="43"/>
        <v>21000</v>
      </c>
      <c r="V94" s="43">
        <f t="shared" si="43"/>
        <v>21000</v>
      </c>
      <c r="W94" s="43">
        <f t="shared" si="43"/>
        <v>21000</v>
      </c>
      <c r="X94" s="43">
        <f t="shared" si="43"/>
        <v>21000</v>
      </c>
      <c r="Y94" s="43">
        <f t="shared" si="43"/>
        <v>21000</v>
      </c>
      <c r="Z94" s="43">
        <f t="shared" si="43"/>
        <v>21000</v>
      </c>
      <c r="AA94" s="43">
        <f t="shared" si="43"/>
        <v>21000</v>
      </c>
      <c r="AB94" s="43">
        <f t="shared" si="43"/>
        <v>21000</v>
      </c>
      <c r="AC94" s="43">
        <f t="shared" si="43"/>
        <v>21000</v>
      </c>
      <c r="AD94" s="43">
        <f t="shared" si="43"/>
        <v>21000</v>
      </c>
      <c r="AE94" s="43">
        <f t="shared" si="43"/>
        <v>21000</v>
      </c>
      <c r="AF94" s="43">
        <f t="shared" si="43"/>
        <v>21000</v>
      </c>
      <c r="AG94" s="43">
        <f t="shared" si="43"/>
        <v>21000</v>
      </c>
      <c r="AH94" s="43">
        <f t="shared" si="43"/>
        <v>21000</v>
      </c>
      <c r="AI94" s="43">
        <f t="shared" si="43"/>
        <v>21000</v>
      </c>
      <c r="AJ94" s="43">
        <f t="shared" si="43"/>
        <v>21000</v>
      </c>
      <c r="AK94" s="43">
        <f t="shared" si="43"/>
        <v>21000</v>
      </c>
      <c r="AL94" s="43">
        <f t="shared" si="43"/>
        <v>21000</v>
      </c>
      <c r="AM94" s="43">
        <f t="shared" si="43"/>
        <v>21000</v>
      </c>
      <c r="AN94" s="43">
        <f t="shared" si="44"/>
        <v>21000</v>
      </c>
      <c r="AO94" s="43">
        <f t="shared" si="44"/>
        <v>21000</v>
      </c>
      <c r="AP94" s="43">
        <f t="shared" si="44"/>
        <v>21000</v>
      </c>
      <c r="AQ94" s="43">
        <f t="shared" si="44"/>
        <v>21000</v>
      </c>
      <c r="AR94" s="43">
        <f t="shared" si="44"/>
        <v>21000</v>
      </c>
      <c r="AS94" s="43">
        <f t="shared" si="44"/>
        <v>21000</v>
      </c>
      <c r="AT94" s="43">
        <f t="shared" si="44"/>
        <v>21000</v>
      </c>
      <c r="AU94" s="43">
        <f t="shared" si="44"/>
        <v>21000</v>
      </c>
      <c r="AV94" s="43">
        <f t="shared" si="44"/>
        <v>21000</v>
      </c>
      <c r="AW94" s="43">
        <f t="shared" si="44"/>
        <v>21000</v>
      </c>
      <c r="AX94" s="43">
        <f t="shared" si="44"/>
        <v>21000</v>
      </c>
      <c r="AY94" s="43">
        <f t="shared" si="44"/>
        <v>21000</v>
      </c>
      <c r="AZ94" s="43">
        <f t="shared" si="44"/>
        <v>21000</v>
      </c>
      <c r="BA94" s="43">
        <f t="shared" si="44"/>
        <v>21000</v>
      </c>
      <c r="BB94" s="43">
        <f t="shared" si="44"/>
        <v>21000</v>
      </c>
      <c r="BC94" s="43">
        <f t="shared" si="44"/>
        <v>21000</v>
      </c>
      <c r="BD94" s="43">
        <f t="shared" si="44"/>
        <v>21000</v>
      </c>
      <c r="BE94" s="43">
        <f t="shared" si="44"/>
        <v>21000</v>
      </c>
      <c r="BF94" s="43">
        <f t="shared" si="44"/>
        <v>21000</v>
      </c>
      <c r="BG94" s="43">
        <f t="shared" si="44"/>
        <v>21000</v>
      </c>
      <c r="BH94" s="43">
        <f t="shared" si="44"/>
        <v>21000</v>
      </c>
      <c r="BI94" s="43">
        <f t="shared" si="44"/>
        <v>21000</v>
      </c>
      <c r="BJ94" s="43">
        <f t="shared" si="44"/>
        <v>21000</v>
      </c>
      <c r="BK94" s="43">
        <f t="shared" si="44"/>
        <v>21000</v>
      </c>
    </row>
    <row r="95" spans="2:63" x14ac:dyDescent="0.25">
      <c r="B95" t="str">
        <f t="shared" si="42"/>
        <v>Prodotto 4</v>
      </c>
      <c r="D95" s="43">
        <f t="shared" si="43"/>
        <v>14000</v>
      </c>
      <c r="E95" s="43">
        <f t="shared" si="43"/>
        <v>14000</v>
      </c>
      <c r="F95" s="43">
        <f t="shared" si="43"/>
        <v>14000</v>
      </c>
      <c r="G95" s="43">
        <f t="shared" si="43"/>
        <v>14000</v>
      </c>
      <c r="H95" s="43">
        <f t="shared" si="43"/>
        <v>14000</v>
      </c>
      <c r="I95" s="43">
        <f t="shared" si="43"/>
        <v>14000</v>
      </c>
      <c r="J95" s="43">
        <f t="shared" si="43"/>
        <v>14000</v>
      </c>
      <c r="K95" s="43">
        <f t="shared" si="43"/>
        <v>14000</v>
      </c>
      <c r="L95" s="43">
        <f t="shared" si="43"/>
        <v>14000</v>
      </c>
      <c r="M95" s="43">
        <f t="shared" si="43"/>
        <v>14000</v>
      </c>
      <c r="N95" s="43">
        <f t="shared" si="43"/>
        <v>14000</v>
      </c>
      <c r="O95" s="43">
        <f t="shared" si="43"/>
        <v>14000</v>
      </c>
      <c r="P95" s="43">
        <f t="shared" si="43"/>
        <v>14000</v>
      </c>
      <c r="Q95" s="43">
        <f t="shared" si="43"/>
        <v>14000</v>
      </c>
      <c r="R95" s="43">
        <f t="shared" si="43"/>
        <v>14000</v>
      </c>
      <c r="S95" s="43">
        <f t="shared" si="43"/>
        <v>14000</v>
      </c>
      <c r="T95" s="43">
        <f t="shared" si="43"/>
        <v>14000</v>
      </c>
      <c r="U95" s="43">
        <f t="shared" si="43"/>
        <v>14000</v>
      </c>
      <c r="V95" s="43">
        <f t="shared" si="43"/>
        <v>14000</v>
      </c>
      <c r="W95" s="43">
        <f t="shared" si="43"/>
        <v>14000</v>
      </c>
      <c r="X95" s="43">
        <f t="shared" si="43"/>
        <v>14000</v>
      </c>
      <c r="Y95" s="43">
        <f t="shared" si="43"/>
        <v>14000</v>
      </c>
      <c r="Z95" s="43">
        <f t="shared" si="43"/>
        <v>14000</v>
      </c>
      <c r="AA95" s="43">
        <f t="shared" si="43"/>
        <v>14000</v>
      </c>
      <c r="AB95" s="43">
        <f t="shared" si="43"/>
        <v>14000</v>
      </c>
      <c r="AC95" s="43">
        <f t="shared" si="43"/>
        <v>14000</v>
      </c>
      <c r="AD95" s="43">
        <f t="shared" si="43"/>
        <v>14000</v>
      </c>
      <c r="AE95" s="43">
        <f t="shared" si="43"/>
        <v>14000</v>
      </c>
      <c r="AF95" s="43">
        <f t="shared" si="43"/>
        <v>14000</v>
      </c>
      <c r="AG95" s="43">
        <f t="shared" si="43"/>
        <v>14000</v>
      </c>
      <c r="AH95" s="43">
        <f t="shared" si="43"/>
        <v>14000</v>
      </c>
      <c r="AI95" s="43">
        <f t="shared" si="43"/>
        <v>14000</v>
      </c>
      <c r="AJ95" s="43">
        <f t="shared" si="43"/>
        <v>14000</v>
      </c>
      <c r="AK95" s="43">
        <f t="shared" si="43"/>
        <v>14000</v>
      </c>
      <c r="AL95" s="43">
        <f t="shared" si="43"/>
        <v>14000</v>
      </c>
      <c r="AM95" s="43">
        <f t="shared" si="43"/>
        <v>14000</v>
      </c>
      <c r="AN95" s="43">
        <f t="shared" si="44"/>
        <v>14000</v>
      </c>
      <c r="AO95" s="43">
        <f t="shared" si="44"/>
        <v>14000</v>
      </c>
      <c r="AP95" s="43">
        <f t="shared" si="44"/>
        <v>14000</v>
      </c>
      <c r="AQ95" s="43">
        <f t="shared" si="44"/>
        <v>14000</v>
      </c>
      <c r="AR95" s="43">
        <f t="shared" si="44"/>
        <v>14000</v>
      </c>
      <c r="AS95" s="43">
        <f t="shared" si="44"/>
        <v>14000</v>
      </c>
      <c r="AT95" s="43">
        <f t="shared" si="44"/>
        <v>14000</v>
      </c>
      <c r="AU95" s="43">
        <f t="shared" si="44"/>
        <v>14000</v>
      </c>
      <c r="AV95" s="43">
        <f t="shared" si="44"/>
        <v>14000</v>
      </c>
      <c r="AW95" s="43">
        <f t="shared" si="44"/>
        <v>14000</v>
      </c>
      <c r="AX95" s="43">
        <f t="shared" si="44"/>
        <v>14000</v>
      </c>
      <c r="AY95" s="43">
        <f t="shared" si="44"/>
        <v>14000</v>
      </c>
      <c r="AZ95" s="43">
        <f t="shared" si="44"/>
        <v>14000</v>
      </c>
      <c r="BA95" s="43">
        <f t="shared" si="44"/>
        <v>14000</v>
      </c>
      <c r="BB95" s="43">
        <f t="shared" si="44"/>
        <v>14000</v>
      </c>
      <c r="BC95" s="43">
        <f t="shared" si="44"/>
        <v>14000</v>
      </c>
      <c r="BD95" s="43">
        <f t="shared" si="44"/>
        <v>14000</v>
      </c>
      <c r="BE95" s="43">
        <f t="shared" si="44"/>
        <v>14000</v>
      </c>
      <c r="BF95" s="43">
        <f t="shared" si="44"/>
        <v>14000</v>
      </c>
      <c r="BG95" s="43">
        <f t="shared" si="44"/>
        <v>14000</v>
      </c>
      <c r="BH95" s="43">
        <f t="shared" si="44"/>
        <v>14000</v>
      </c>
      <c r="BI95" s="43">
        <f t="shared" si="44"/>
        <v>14000</v>
      </c>
      <c r="BJ95" s="43">
        <f t="shared" si="44"/>
        <v>14000</v>
      </c>
      <c r="BK95" s="43">
        <f t="shared" si="44"/>
        <v>14000</v>
      </c>
    </row>
    <row r="96" spans="2:63" x14ac:dyDescent="0.25">
      <c r="B96" t="str">
        <f t="shared" si="42"/>
        <v>Prodotto 5</v>
      </c>
      <c r="D96" s="43">
        <f t="shared" si="43"/>
        <v>2000</v>
      </c>
      <c r="E96" s="43">
        <f t="shared" si="43"/>
        <v>2000</v>
      </c>
      <c r="F96" s="43">
        <f t="shared" si="43"/>
        <v>2000</v>
      </c>
      <c r="G96" s="43">
        <f t="shared" si="43"/>
        <v>2000</v>
      </c>
      <c r="H96" s="43">
        <f t="shared" si="43"/>
        <v>2000</v>
      </c>
      <c r="I96" s="43">
        <f t="shared" si="43"/>
        <v>2000</v>
      </c>
      <c r="J96" s="43">
        <f t="shared" si="43"/>
        <v>2000</v>
      </c>
      <c r="K96" s="43">
        <f t="shared" si="43"/>
        <v>2000</v>
      </c>
      <c r="L96" s="43">
        <f t="shared" si="43"/>
        <v>2000</v>
      </c>
      <c r="M96" s="43">
        <f t="shared" si="43"/>
        <v>2000</v>
      </c>
      <c r="N96" s="43">
        <f t="shared" si="43"/>
        <v>2000</v>
      </c>
      <c r="O96" s="43">
        <f t="shared" si="43"/>
        <v>2000</v>
      </c>
      <c r="P96" s="43">
        <f t="shared" si="43"/>
        <v>2000</v>
      </c>
      <c r="Q96" s="43">
        <f t="shared" si="43"/>
        <v>2000</v>
      </c>
      <c r="R96" s="43">
        <f t="shared" si="43"/>
        <v>2000</v>
      </c>
      <c r="S96" s="43">
        <f t="shared" si="43"/>
        <v>2000</v>
      </c>
      <c r="T96" s="43">
        <f t="shared" si="43"/>
        <v>2000</v>
      </c>
      <c r="U96" s="43">
        <f t="shared" si="43"/>
        <v>2000</v>
      </c>
      <c r="V96" s="43">
        <f t="shared" si="43"/>
        <v>2000</v>
      </c>
      <c r="W96" s="43">
        <f t="shared" si="43"/>
        <v>2000</v>
      </c>
      <c r="X96" s="43">
        <f t="shared" si="43"/>
        <v>2000</v>
      </c>
      <c r="Y96" s="43">
        <f t="shared" si="43"/>
        <v>2000</v>
      </c>
      <c r="Z96" s="43">
        <f t="shared" si="43"/>
        <v>2000</v>
      </c>
      <c r="AA96" s="43">
        <f t="shared" si="43"/>
        <v>2000</v>
      </c>
      <c r="AB96" s="43">
        <f t="shared" si="43"/>
        <v>2000</v>
      </c>
      <c r="AC96" s="43">
        <f t="shared" si="43"/>
        <v>2000</v>
      </c>
      <c r="AD96" s="43">
        <f t="shared" si="43"/>
        <v>2000</v>
      </c>
      <c r="AE96" s="43">
        <f t="shared" si="43"/>
        <v>2000</v>
      </c>
      <c r="AF96" s="43">
        <f t="shared" si="43"/>
        <v>2000</v>
      </c>
      <c r="AG96" s="43">
        <f t="shared" si="43"/>
        <v>2000</v>
      </c>
      <c r="AH96" s="43">
        <f t="shared" si="43"/>
        <v>2000</v>
      </c>
      <c r="AI96" s="43">
        <f t="shared" si="43"/>
        <v>2000</v>
      </c>
      <c r="AJ96" s="43">
        <f t="shared" si="43"/>
        <v>2000</v>
      </c>
      <c r="AK96" s="43">
        <f t="shared" si="43"/>
        <v>2000</v>
      </c>
      <c r="AL96" s="43">
        <f t="shared" si="43"/>
        <v>2000</v>
      </c>
      <c r="AM96" s="43">
        <f t="shared" si="43"/>
        <v>2000</v>
      </c>
      <c r="AN96" s="43">
        <f t="shared" si="44"/>
        <v>2000</v>
      </c>
      <c r="AO96" s="43">
        <f t="shared" si="44"/>
        <v>2000</v>
      </c>
      <c r="AP96" s="43">
        <f t="shared" si="44"/>
        <v>2000</v>
      </c>
      <c r="AQ96" s="43">
        <f t="shared" si="44"/>
        <v>2000</v>
      </c>
      <c r="AR96" s="43">
        <f t="shared" si="44"/>
        <v>2000</v>
      </c>
      <c r="AS96" s="43">
        <f t="shared" si="44"/>
        <v>2000</v>
      </c>
      <c r="AT96" s="43">
        <f t="shared" si="44"/>
        <v>2000</v>
      </c>
      <c r="AU96" s="43">
        <f t="shared" si="44"/>
        <v>2000</v>
      </c>
      <c r="AV96" s="43">
        <f t="shared" si="44"/>
        <v>2000</v>
      </c>
      <c r="AW96" s="43">
        <f t="shared" si="44"/>
        <v>2000</v>
      </c>
      <c r="AX96" s="43">
        <f t="shared" si="44"/>
        <v>2000</v>
      </c>
      <c r="AY96" s="43">
        <f t="shared" si="44"/>
        <v>2000</v>
      </c>
      <c r="AZ96" s="43">
        <f t="shared" si="44"/>
        <v>2000</v>
      </c>
      <c r="BA96" s="43">
        <f t="shared" si="44"/>
        <v>2000</v>
      </c>
      <c r="BB96" s="43">
        <f t="shared" si="44"/>
        <v>2000</v>
      </c>
      <c r="BC96" s="43">
        <f t="shared" si="44"/>
        <v>2000</v>
      </c>
      <c r="BD96" s="43">
        <f t="shared" si="44"/>
        <v>2000</v>
      </c>
      <c r="BE96" s="43">
        <f t="shared" si="44"/>
        <v>2000</v>
      </c>
      <c r="BF96" s="43">
        <f t="shared" si="44"/>
        <v>2000</v>
      </c>
      <c r="BG96" s="43">
        <f t="shared" si="44"/>
        <v>2000</v>
      </c>
      <c r="BH96" s="43">
        <f t="shared" si="44"/>
        <v>2000</v>
      </c>
      <c r="BI96" s="43">
        <f t="shared" si="44"/>
        <v>2000</v>
      </c>
      <c r="BJ96" s="43">
        <f t="shared" si="44"/>
        <v>2000</v>
      </c>
      <c r="BK96" s="43">
        <f t="shared" si="44"/>
        <v>2000</v>
      </c>
    </row>
    <row r="97" spans="2:63" x14ac:dyDescent="0.25">
      <c r="B97" t="str">
        <f t="shared" si="42"/>
        <v>Prodotto 6</v>
      </c>
      <c r="D97" s="43">
        <f t="shared" si="43"/>
        <v>18000</v>
      </c>
      <c r="E97" s="43">
        <f t="shared" si="43"/>
        <v>18000</v>
      </c>
      <c r="F97" s="43">
        <f t="shared" si="43"/>
        <v>18000</v>
      </c>
      <c r="G97" s="43">
        <f t="shared" si="43"/>
        <v>18000</v>
      </c>
      <c r="H97" s="43">
        <f t="shared" si="43"/>
        <v>18000</v>
      </c>
      <c r="I97" s="43">
        <f t="shared" si="43"/>
        <v>18000</v>
      </c>
      <c r="J97" s="43">
        <f t="shared" si="43"/>
        <v>18000</v>
      </c>
      <c r="K97" s="43">
        <f t="shared" si="43"/>
        <v>18000</v>
      </c>
      <c r="L97" s="43">
        <f t="shared" si="43"/>
        <v>18000</v>
      </c>
      <c r="M97" s="43">
        <f t="shared" si="43"/>
        <v>18000</v>
      </c>
      <c r="N97" s="43">
        <f t="shared" si="43"/>
        <v>18000</v>
      </c>
      <c r="O97" s="43">
        <f t="shared" si="43"/>
        <v>18000</v>
      </c>
      <c r="P97" s="43">
        <f t="shared" si="43"/>
        <v>18000</v>
      </c>
      <c r="Q97" s="43">
        <f t="shared" si="43"/>
        <v>18000</v>
      </c>
      <c r="R97" s="43">
        <f t="shared" si="43"/>
        <v>18000</v>
      </c>
      <c r="S97" s="43">
        <f t="shared" si="43"/>
        <v>18000</v>
      </c>
      <c r="T97" s="43">
        <f t="shared" si="43"/>
        <v>18000</v>
      </c>
      <c r="U97" s="43">
        <f t="shared" si="43"/>
        <v>18000</v>
      </c>
      <c r="V97" s="43">
        <f t="shared" si="43"/>
        <v>18000</v>
      </c>
      <c r="W97" s="43">
        <f t="shared" si="43"/>
        <v>18000</v>
      </c>
      <c r="X97" s="43">
        <f t="shared" si="43"/>
        <v>18000</v>
      </c>
      <c r="Y97" s="43">
        <f t="shared" si="43"/>
        <v>18000</v>
      </c>
      <c r="Z97" s="43">
        <f t="shared" si="43"/>
        <v>18000</v>
      </c>
      <c r="AA97" s="43">
        <f t="shared" si="43"/>
        <v>18000</v>
      </c>
      <c r="AB97" s="43">
        <f t="shared" si="43"/>
        <v>18000</v>
      </c>
      <c r="AC97" s="43">
        <f t="shared" si="43"/>
        <v>18000</v>
      </c>
      <c r="AD97" s="43">
        <f t="shared" si="43"/>
        <v>18000</v>
      </c>
      <c r="AE97" s="43">
        <f t="shared" si="43"/>
        <v>18000</v>
      </c>
      <c r="AF97" s="43">
        <f t="shared" si="43"/>
        <v>18000</v>
      </c>
      <c r="AG97" s="43">
        <f t="shared" si="43"/>
        <v>18000</v>
      </c>
      <c r="AH97" s="43">
        <f t="shared" si="43"/>
        <v>18000</v>
      </c>
      <c r="AI97" s="43">
        <f t="shared" si="43"/>
        <v>18000</v>
      </c>
      <c r="AJ97" s="43">
        <f t="shared" si="43"/>
        <v>18000</v>
      </c>
      <c r="AK97" s="43">
        <f t="shared" si="43"/>
        <v>18000</v>
      </c>
      <c r="AL97" s="43">
        <f t="shared" si="43"/>
        <v>18000</v>
      </c>
      <c r="AM97" s="43">
        <f t="shared" si="43"/>
        <v>18000</v>
      </c>
      <c r="AN97" s="43">
        <f t="shared" si="44"/>
        <v>18000</v>
      </c>
      <c r="AO97" s="43">
        <f t="shared" si="44"/>
        <v>18000</v>
      </c>
      <c r="AP97" s="43">
        <f t="shared" si="44"/>
        <v>18000</v>
      </c>
      <c r="AQ97" s="43">
        <f t="shared" si="44"/>
        <v>18000</v>
      </c>
      <c r="AR97" s="43">
        <f t="shared" si="44"/>
        <v>18000</v>
      </c>
      <c r="AS97" s="43">
        <f t="shared" si="44"/>
        <v>18000</v>
      </c>
      <c r="AT97" s="43">
        <f t="shared" si="44"/>
        <v>18000</v>
      </c>
      <c r="AU97" s="43">
        <f t="shared" si="44"/>
        <v>18000</v>
      </c>
      <c r="AV97" s="43">
        <f t="shared" si="44"/>
        <v>18000</v>
      </c>
      <c r="AW97" s="43">
        <f t="shared" si="44"/>
        <v>18000</v>
      </c>
      <c r="AX97" s="43">
        <f t="shared" si="44"/>
        <v>18000</v>
      </c>
      <c r="AY97" s="43">
        <f t="shared" si="44"/>
        <v>18000</v>
      </c>
      <c r="AZ97" s="43">
        <f t="shared" si="44"/>
        <v>18000</v>
      </c>
      <c r="BA97" s="43">
        <f t="shared" si="44"/>
        <v>18000</v>
      </c>
      <c r="BB97" s="43">
        <f t="shared" si="44"/>
        <v>18000</v>
      </c>
      <c r="BC97" s="43">
        <f t="shared" si="44"/>
        <v>18000</v>
      </c>
      <c r="BD97" s="43">
        <f t="shared" si="44"/>
        <v>18000</v>
      </c>
      <c r="BE97" s="43">
        <f t="shared" si="44"/>
        <v>18000</v>
      </c>
      <c r="BF97" s="43">
        <f t="shared" si="44"/>
        <v>18000</v>
      </c>
      <c r="BG97" s="43">
        <f t="shared" si="44"/>
        <v>18000</v>
      </c>
      <c r="BH97" s="43">
        <f t="shared" si="44"/>
        <v>18000</v>
      </c>
      <c r="BI97" s="43">
        <f t="shared" si="44"/>
        <v>18000</v>
      </c>
      <c r="BJ97" s="43">
        <f t="shared" si="44"/>
        <v>18000</v>
      </c>
      <c r="BK97" s="43">
        <f t="shared" si="44"/>
        <v>18000</v>
      </c>
    </row>
    <row r="98" spans="2:63" x14ac:dyDescent="0.25">
      <c r="B98" t="str">
        <f t="shared" si="42"/>
        <v>Prodotto 7</v>
      </c>
      <c r="D98" s="43">
        <f t="shared" si="43"/>
        <v>28000</v>
      </c>
      <c r="E98" s="43">
        <f t="shared" si="43"/>
        <v>28000</v>
      </c>
      <c r="F98" s="43">
        <f t="shared" si="43"/>
        <v>28000</v>
      </c>
      <c r="G98" s="43">
        <f t="shared" si="43"/>
        <v>28000</v>
      </c>
      <c r="H98" s="43">
        <f t="shared" si="43"/>
        <v>28000</v>
      </c>
      <c r="I98" s="43">
        <f t="shared" si="43"/>
        <v>28000</v>
      </c>
      <c r="J98" s="43">
        <f t="shared" si="43"/>
        <v>28000</v>
      </c>
      <c r="K98" s="43">
        <f t="shared" si="43"/>
        <v>28000</v>
      </c>
      <c r="L98" s="43">
        <f t="shared" si="43"/>
        <v>28000</v>
      </c>
      <c r="M98" s="43">
        <f t="shared" si="43"/>
        <v>28000</v>
      </c>
      <c r="N98" s="43">
        <f t="shared" si="43"/>
        <v>28000</v>
      </c>
      <c r="O98" s="43">
        <f t="shared" si="43"/>
        <v>28000</v>
      </c>
      <c r="P98" s="43">
        <f t="shared" si="43"/>
        <v>28000</v>
      </c>
      <c r="Q98" s="43">
        <f t="shared" si="43"/>
        <v>28000</v>
      </c>
      <c r="R98" s="43">
        <f t="shared" si="43"/>
        <v>28000</v>
      </c>
      <c r="S98" s="43">
        <f t="shared" si="43"/>
        <v>28000</v>
      </c>
      <c r="T98" s="43">
        <f t="shared" si="43"/>
        <v>28000</v>
      </c>
      <c r="U98" s="43">
        <f t="shared" si="43"/>
        <v>28000</v>
      </c>
      <c r="V98" s="43">
        <f t="shared" si="43"/>
        <v>28000</v>
      </c>
      <c r="W98" s="43">
        <f t="shared" si="43"/>
        <v>28000</v>
      </c>
      <c r="X98" s="43">
        <f t="shared" si="43"/>
        <v>28000</v>
      </c>
      <c r="Y98" s="43">
        <f t="shared" si="43"/>
        <v>28000</v>
      </c>
      <c r="Z98" s="43">
        <f t="shared" si="43"/>
        <v>28000</v>
      </c>
      <c r="AA98" s="43">
        <f t="shared" si="43"/>
        <v>28000</v>
      </c>
      <c r="AB98" s="43">
        <f t="shared" si="43"/>
        <v>28000</v>
      </c>
      <c r="AC98" s="43">
        <f t="shared" si="43"/>
        <v>28000</v>
      </c>
      <c r="AD98" s="43">
        <f t="shared" si="43"/>
        <v>28000</v>
      </c>
      <c r="AE98" s="43">
        <f t="shared" si="43"/>
        <v>28000</v>
      </c>
      <c r="AF98" s="43">
        <f t="shared" si="43"/>
        <v>28000</v>
      </c>
      <c r="AG98" s="43">
        <f t="shared" si="43"/>
        <v>28000</v>
      </c>
      <c r="AH98" s="43">
        <f t="shared" si="43"/>
        <v>28000</v>
      </c>
      <c r="AI98" s="43">
        <f t="shared" si="43"/>
        <v>28000</v>
      </c>
      <c r="AJ98" s="43">
        <f t="shared" si="43"/>
        <v>28000</v>
      </c>
      <c r="AK98" s="43">
        <f t="shared" si="43"/>
        <v>28000</v>
      </c>
      <c r="AL98" s="43">
        <f t="shared" si="43"/>
        <v>28000</v>
      </c>
      <c r="AM98" s="43">
        <f t="shared" si="43"/>
        <v>28000</v>
      </c>
      <c r="AN98" s="43">
        <f t="shared" si="44"/>
        <v>28000</v>
      </c>
      <c r="AO98" s="43">
        <f t="shared" si="44"/>
        <v>28000</v>
      </c>
      <c r="AP98" s="43">
        <f t="shared" si="44"/>
        <v>28000</v>
      </c>
      <c r="AQ98" s="43">
        <f t="shared" si="44"/>
        <v>28000</v>
      </c>
      <c r="AR98" s="43">
        <f t="shared" si="44"/>
        <v>28000</v>
      </c>
      <c r="AS98" s="43">
        <f t="shared" si="44"/>
        <v>28000</v>
      </c>
      <c r="AT98" s="43">
        <f t="shared" si="44"/>
        <v>28000</v>
      </c>
      <c r="AU98" s="43">
        <f t="shared" si="44"/>
        <v>28000</v>
      </c>
      <c r="AV98" s="43">
        <f t="shared" si="44"/>
        <v>28000</v>
      </c>
      <c r="AW98" s="43">
        <f t="shared" si="44"/>
        <v>28000</v>
      </c>
      <c r="AX98" s="43">
        <f t="shared" si="44"/>
        <v>28000</v>
      </c>
      <c r="AY98" s="43">
        <f t="shared" si="44"/>
        <v>28000</v>
      </c>
      <c r="AZ98" s="43">
        <f t="shared" si="44"/>
        <v>28000</v>
      </c>
      <c r="BA98" s="43">
        <f t="shared" si="44"/>
        <v>28000</v>
      </c>
      <c r="BB98" s="43">
        <f t="shared" si="44"/>
        <v>28000</v>
      </c>
      <c r="BC98" s="43">
        <f t="shared" si="44"/>
        <v>28000</v>
      </c>
      <c r="BD98" s="43">
        <f t="shared" si="44"/>
        <v>28000</v>
      </c>
      <c r="BE98" s="43">
        <f t="shared" si="44"/>
        <v>28000</v>
      </c>
      <c r="BF98" s="43">
        <f t="shared" si="44"/>
        <v>28000</v>
      </c>
      <c r="BG98" s="43">
        <f t="shared" si="44"/>
        <v>28000</v>
      </c>
      <c r="BH98" s="43">
        <f t="shared" si="44"/>
        <v>28000</v>
      </c>
      <c r="BI98" s="43">
        <f t="shared" si="44"/>
        <v>28000</v>
      </c>
      <c r="BJ98" s="43">
        <f t="shared" si="44"/>
        <v>28000</v>
      </c>
      <c r="BK98" s="43">
        <f t="shared" si="44"/>
        <v>28000</v>
      </c>
    </row>
    <row r="99" spans="2:63" x14ac:dyDescent="0.25">
      <c r="B99" t="str">
        <f t="shared" si="42"/>
        <v>Prodotto 8</v>
      </c>
      <c r="D99" s="43">
        <f t="shared" si="43"/>
        <v>8000</v>
      </c>
      <c r="E99" s="43">
        <f t="shared" si="43"/>
        <v>8000</v>
      </c>
      <c r="F99" s="43">
        <f t="shared" si="43"/>
        <v>8000</v>
      </c>
      <c r="G99" s="43">
        <f t="shared" ref="G99:AM99" si="45">+G11*G33</f>
        <v>8000</v>
      </c>
      <c r="H99" s="43">
        <f t="shared" si="45"/>
        <v>8000</v>
      </c>
      <c r="I99" s="43">
        <f t="shared" si="45"/>
        <v>8000</v>
      </c>
      <c r="J99" s="43">
        <f t="shared" si="45"/>
        <v>8000</v>
      </c>
      <c r="K99" s="43">
        <f t="shared" si="45"/>
        <v>8000</v>
      </c>
      <c r="L99" s="43">
        <f t="shared" si="45"/>
        <v>8000</v>
      </c>
      <c r="M99" s="43">
        <f t="shared" si="45"/>
        <v>8000</v>
      </c>
      <c r="N99" s="43">
        <f t="shared" si="45"/>
        <v>8000</v>
      </c>
      <c r="O99" s="43">
        <f t="shared" si="45"/>
        <v>8000</v>
      </c>
      <c r="P99" s="43">
        <f t="shared" si="45"/>
        <v>8000</v>
      </c>
      <c r="Q99" s="43">
        <f t="shared" si="45"/>
        <v>8000</v>
      </c>
      <c r="R99" s="43">
        <f t="shared" si="45"/>
        <v>8000</v>
      </c>
      <c r="S99" s="43">
        <f t="shared" si="45"/>
        <v>8000</v>
      </c>
      <c r="T99" s="43">
        <f t="shared" si="45"/>
        <v>8000</v>
      </c>
      <c r="U99" s="43">
        <f t="shared" si="45"/>
        <v>8000</v>
      </c>
      <c r="V99" s="43">
        <f t="shared" si="45"/>
        <v>8000</v>
      </c>
      <c r="W99" s="43">
        <f t="shared" si="45"/>
        <v>8000</v>
      </c>
      <c r="X99" s="43">
        <f t="shared" si="45"/>
        <v>8000</v>
      </c>
      <c r="Y99" s="43">
        <f t="shared" si="45"/>
        <v>8000</v>
      </c>
      <c r="Z99" s="43">
        <f t="shared" si="45"/>
        <v>8000</v>
      </c>
      <c r="AA99" s="43">
        <f t="shared" si="45"/>
        <v>8000</v>
      </c>
      <c r="AB99" s="43">
        <f t="shared" si="45"/>
        <v>8000</v>
      </c>
      <c r="AC99" s="43">
        <f t="shared" si="45"/>
        <v>8000</v>
      </c>
      <c r="AD99" s="43">
        <f t="shared" si="45"/>
        <v>8000</v>
      </c>
      <c r="AE99" s="43">
        <f t="shared" si="45"/>
        <v>8000</v>
      </c>
      <c r="AF99" s="43">
        <f t="shared" si="45"/>
        <v>8000</v>
      </c>
      <c r="AG99" s="43">
        <f t="shared" si="45"/>
        <v>8000</v>
      </c>
      <c r="AH99" s="43">
        <f t="shared" si="45"/>
        <v>8000</v>
      </c>
      <c r="AI99" s="43">
        <f t="shared" si="45"/>
        <v>8000</v>
      </c>
      <c r="AJ99" s="43">
        <f t="shared" si="45"/>
        <v>8000</v>
      </c>
      <c r="AK99" s="43">
        <f t="shared" si="45"/>
        <v>8000</v>
      </c>
      <c r="AL99" s="43">
        <f t="shared" si="45"/>
        <v>8000</v>
      </c>
      <c r="AM99" s="43">
        <f t="shared" si="45"/>
        <v>8000</v>
      </c>
      <c r="AN99" s="43">
        <f t="shared" ref="AN99:BK106" si="46">+AN11*AN33</f>
        <v>8000</v>
      </c>
      <c r="AO99" s="43">
        <f t="shared" si="46"/>
        <v>8000</v>
      </c>
      <c r="AP99" s="43">
        <f t="shared" si="46"/>
        <v>8000</v>
      </c>
      <c r="AQ99" s="43">
        <f t="shared" si="46"/>
        <v>8000</v>
      </c>
      <c r="AR99" s="43">
        <f t="shared" si="46"/>
        <v>8000</v>
      </c>
      <c r="AS99" s="43">
        <f t="shared" si="46"/>
        <v>8000</v>
      </c>
      <c r="AT99" s="43">
        <f t="shared" si="46"/>
        <v>8000</v>
      </c>
      <c r="AU99" s="43">
        <f t="shared" si="46"/>
        <v>8000</v>
      </c>
      <c r="AV99" s="43">
        <f t="shared" si="46"/>
        <v>8000</v>
      </c>
      <c r="AW99" s="43">
        <f t="shared" si="46"/>
        <v>8000</v>
      </c>
      <c r="AX99" s="43">
        <f t="shared" si="46"/>
        <v>8000</v>
      </c>
      <c r="AY99" s="43">
        <f t="shared" si="46"/>
        <v>8000</v>
      </c>
      <c r="AZ99" s="43">
        <f t="shared" si="46"/>
        <v>8000</v>
      </c>
      <c r="BA99" s="43">
        <f t="shared" si="46"/>
        <v>8000</v>
      </c>
      <c r="BB99" s="43">
        <f t="shared" si="46"/>
        <v>8000</v>
      </c>
      <c r="BC99" s="43">
        <f t="shared" si="46"/>
        <v>8000</v>
      </c>
      <c r="BD99" s="43">
        <f t="shared" si="46"/>
        <v>8000</v>
      </c>
      <c r="BE99" s="43">
        <f t="shared" si="46"/>
        <v>8000</v>
      </c>
      <c r="BF99" s="43">
        <f t="shared" si="46"/>
        <v>8000</v>
      </c>
      <c r="BG99" s="43">
        <f t="shared" si="46"/>
        <v>8000</v>
      </c>
      <c r="BH99" s="43">
        <f t="shared" si="46"/>
        <v>8000</v>
      </c>
      <c r="BI99" s="43">
        <f t="shared" si="46"/>
        <v>8000</v>
      </c>
      <c r="BJ99" s="43">
        <f t="shared" si="46"/>
        <v>8000</v>
      </c>
      <c r="BK99" s="43">
        <f t="shared" si="46"/>
        <v>8000</v>
      </c>
    </row>
    <row r="100" spans="2:63" x14ac:dyDescent="0.25">
      <c r="B100" t="str">
        <f t="shared" si="42"/>
        <v>Prodotto 9</v>
      </c>
      <c r="D100" s="43">
        <f t="shared" ref="D100:AM107" si="47">+D12*D34</f>
        <v>1500</v>
      </c>
      <c r="E100" s="43">
        <f t="shared" si="47"/>
        <v>1500</v>
      </c>
      <c r="F100" s="43">
        <f t="shared" si="47"/>
        <v>1500</v>
      </c>
      <c r="G100" s="43">
        <f t="shared" si="47"/>
        <v>1500</v>
      </c>
      <c r="H100" s="43">
        <f t="shared" si="47"/>
        <v>1500</v>
      </c>
      <c r="I100" s="43">
        <f t="shared" si="47"/>
        <v>1500</v>
      </c>
      <c r="J100" s="43">
        <f t="shared" si="47"/>
        <v>1500</v>
      </c>
      <c r="K100" s="43">
        <f t="shared" si="47"/>
        <v>1500</v>
      </c>
      <c r="L100" s="43">
        <f t="shared" si="47"/>
        <v>1500</v>
      </c>
      <c r="M100" s="43">
        <f t="shared" si="47"/>
        <v>1500</v>
      </c>
      <c r="N100" s="43">
        <f t="shared" si="47"/>
        <v>1500</v>
      </c>
      <c r="O100" s="43">
        <f t="shared" si="47"/>
        <v>1500</v>
      </c>
      <c r="P100" s="43">
        <f t="shared" si="47"/>
        <v>1500</v>
      </c>
      <c r="Q100" s="43">
        <f t="shared" si="47"/>
        <v>1500</v>
      </c>
      <c r="R100" s="43">
        <f t="shared" si="47"/>
        <v>1500</v>
      </c>
      <c r="S100" s="43">
        <f t="shared" si="47"/>
        <v>1500</v>
      </c>
      <c r="T100" s="43">
        <f t="shared" si="47"/>
        <v>1500</v>
      </c>
      <c r="U100" s="43">
        <f t="shared" si="47"/>
        <v>1500</v>
      </c>
      <c r="V100" s="43">
        <f t="shared" si="47"/>
        <v>1500</v>
      </c>
      <c r="W100" s="43">
        <f t="shared" si="47"/>
        <v>1500</v>
      </c>
      <c r="X100" s="43">
        <f t="shared" si="47"/>
        <v>1500</v>
      </c>
      <c r="Y100" s="43">
        <f t="shared" si="47"/>
        <v>1500</v>
      </c>
      <c r="Z100" s="43">
        <f t="shared" si="47"/>
        <v>1500</v>
      </c>
      <c r="AA100" s="43">
        <f t="shared" si="47"/>
        <v>1500</v>
      </c>
      <c r="AB100" s="43">
        <f t="shared" si="47"/>
        <v>1500</v>
      </c>
      <c r="AC100" s="43">
        <f t="shared" si="47"/>
        <v>1500</v>
      </c>
      <c r="AD100" s="43">
        <f t="shared" si="47"/>
        <v>1500</v>
      </c>
      <c r="AE100" s="43">
        <f t="shared" si="47"/>
        <v>1500</v>
      </c>
      <c r="AF100" s="43">
        <f t="shared" si="47"/>
        <v>1500</v>
      </c>
      <c r="AG100" s="43">
        <f t="shared" si="47"/>
        <v>1500</v>
      </c>
      <c r="AH100" s="43">
        <f t="shared" si="47"/>
        <v>1500</v>
      </c>
      <c r="AI100" s="43">
        <f t="shared" si="47"/>
        <v>1500</v>
      </c>
      <c r="AJ100" s="43">
        <f t="shared" si="47"/>
        <v>1500</v>
      </c>
      <c r="AK100" s="43">
        <f t="shared" si="47"/>
        <v>1500</v>
      </c>
      <c r="AL100" s="43">
        <f t="shared" si="47"/>
        <v>1500</v>
      </c>
      <c r="AM100" s="43">
        <f t="shared" si="47"/>
        <v>1500</v>
      </c>
      <c r="AN100" s="43">
        <f t="shared" si="46"/>
        <v>1500</v>
      </c>
      <c r="AO100" s="43">
        <f t="shared" si="46"/>
        <v>1500</v>
      </c>
      <c r="AP100" s="43">
        <f t="shared" si="46"/>
        <v>1500</v>
      </c>
      <c r="AQ100" s="43">
        <f t="shared" si="46"/>
        <v>1500</v>
      </c>
      <c r="AR100" s="43">
        <f t="shared" si="46"/>
        <v>1500</v>
      </c>
      <c r="AS100" s="43">
        <f t="shared" si="46"/>
        <v>1500</v>
      </c>
      <c r="AT100" s="43">
        <f t="shared" si="46"/>
        <v>1500</v>
      </c>
      <c r="AU100" s="43">
        <f t="shared" si="46"/>
        <v>1500</v>
      </c>
      <c r="AV100" s="43">
        <f t="shared" si="46"/>
        <v>1500</v>
      </c>
      <c r="AW100" s="43">
        <f t="shared" si="46"/>
        <v>1500</v>
      </c>
      <c r="AX100" s="43">
        <f t="shared" si="46"/>
        <v>1500</v>
      </c>
      <c r="AY100" s="43">
        <f t="shared" si="46"/>
        <v>1500</v>
      </c>
      <c r="AZ100" s="43">
        <f t="shared" si="46"/>
        <v>1500</v>
      </c>
      <c r="BA100" s="43">
        <f t="shared" si="46"/>
        <v>1500</v>
      </c>
      <c r="BB100" s="43">
        <f t="shared" si="46"/>
        <v>1500</v>
      </c>
      <c r="BC100" s="43">
        <f t="shared" si="46"/>
        <v>1500</v>
      </c>
      <c r="BD100" s="43">
        <f t="shared" si="46"/>
        <v>1500</v>
      </c>
      <c r="BE100" s="43">
        <f t="shared" si="46"/>
        <v>1500</v>
      </c>
      <c r="BF100" s="43">
        <f t="shared" si="46"/>
        <v>1500</v>
      </c>
      <c r="BG100" s="43">
        <f t="shared" si="46"/>
        <v>1500</v>
      </c>
      <c r="BH100" s="43">
        <f t="shared" si="46"/>
        <v>1500</v>
      </c>
      <c r="BI100" s="43">
        <f t="shared" si="46"/>
        <v>1500</v>
      </c>
      <c r="BJ100" s="43">
        <f t="shared" si="46"/>
        <v>1500</v>
      </c>
      <c r="BK100" s="43">
        <f t="shared" si="46"/>
        <v>1500</v>
      </c>
    </row>
    <row r="101" spans="2:63" x14ac:dyDescent="0.25">
      <c r="B101" t="str">
        <f t="shared" si="42"/>
        <v>Prodotto 10</v>
      </c>
      <c r="D101" s="43">
        <f t="shared" si="47"/>
        <v>24000</v>
      </c>
      <c r="E101" s="43">
        <f t="shared" si="47"/>
        <v>24000</v>
      </c>
      <c r="F101" s="43">
        <f t="shared" si="47"/>
        <v>24000</v>
      </c>
      <c r="G101" s="43">
        <f t="shared" si="47"/>
        <v>24000</v>
      </c>
      <c r="H101" s="43">
        <f t="shared" si="47"/>
        <v>24000</v>
      </c>
      <c r="I101" s="43">
        <f t="shared" si="47"/>
        <v>24000</v>
      </c>
      <c r="J101" s="43">
        <f t="shared" si="47"/>
        <v>24000</v>
      </c>
      <c r="K101" s="43">
        <f t="shared" si="47"/>
        <v>24000</v>
      </c>
      <c r="L101" s="43">
        <f t="shared" si="47"/>
        <v>24000</v>
      </c>
      <c r="M101" s="43">
        <f t="shared" si="47"/>
        <v>24000</v>
      </c>
      <c r="N101" s="43">
        <f t="shared" si="47"/>
        <v>24000</v>
      </c>
      <c r="O101" s="43">
        <f t="shared" si="47"/>
        <v>24000</v>
      </c>
      <c r="P101" s="43">
        <f t="shared" si="47"/>
        <v>24000</v>
      </c>
      <c r="Q101" s="43">
        <f t="shared" si="47"/>
        <v>24000</v>
      </c>
      <c r="R101" s="43">
        <f t="shared" si="47"/>
        <v>24000</v>
      </c>
      <c r="S101" s="43">
        <f t="shared" si="47"/>
        <v>24000</v>
      </c>
      <c r="T101" s="43">
        <f t="shared" si="47"/>
        <v>24000</v>
      </c>
      <c r="U101" s="43">
        <f t="shared" si="47"/>
        <v>24000</v>
      </c>
      <c r="V101" s="43">
        <f t="shared" si="47"/>
        <v>24000</v>
      </c>
      <c r="W101" s="43">
        <f t="shared" si="47"/>
        <v>24000</v>
      </c>
      <c r="X101" s="43">
        <f t="shared" si="47"/>
        <v>24000</v>
      </c>
      <c r="Y101" s="43">
        <f t="shared" si="47"/>
        <v>24000</v>
      </c>
      <c r="Z101" s="43">
        <f t="shared" si="47"/>
        <v>24000</v>
      </c>
      <c r="AA101" s="43">
        <f t="shared" si="47"/>
        <v>24000</v>
      </c>
      <c r="AB101" s="43">
        <f t="shared" si="47"/>
        <v>24000</v>
      </c>
      <c r="AC101" s="43">
        <f t="shared" si="47"/>
        <v>24000</v>
      </c>
      <c r="AD101" s="43">
        <f t="shared" si="47"/>
        <v>24000</v>
      </c>
      <c r="AE101" s="43">
        <f t="shared" si="47"/>
        <v>24000</v>
      </c>
      <c r="AF101" s="43">
        <f t="shared" si="47"/>
        <v>24000</v>
      </c>
      <c r="AG101" s="43">
        <f t="shared" si="47"/>
        <v>24000</v>
      </c>
      <c r="AH101" s="43">
        <f t="shared" si="47"/>
        <v>24000</v>
      </c>
      <c r="AI101" s="43">
        <f t="shared" si="47"/>
        <v>24000</v>
      </c>
      <c r="AJ101" s="43">
        <f t="shared" si="47"/>
        <v>24000</v>
      </c>
      <c r="AK101" s="43">
        <f t="shared" si="47"/>
        <v>24000</v>
      </c>
      <c r="AL101" s="43">
        <f t="shared" si="47"/>
        <v>24000</v>
      </c>
      <c r="AM101" s="43">
        <f t="shared" si="47"/>
        <v>24000</v>
      </c>
      <c r="AN101" s="43">
        <f t="shared" si="46"/>
        <v>24000</v>
      </c>
      <c r="AO101" s="43">
        <f t="shared" si="46"/>
        <v>24000</v>
      </c>
      <c r="AP101" s="43">
        <f t="shared" si="46"/>
        <v>24000</v>
      </c>
      <c r="AQ101" s="43">
        <f t="shared" si="46"/>
        <v>24000</v>
      </c>
      <c r="AR101" s="43">
        <f t="shared" si="46"/>
        <v>24000</v>
      </c>
      <c r="AS101" s="43">
        <f t="shared" si="46"/>
        <v>24000</v>
      </c>
      <c r="AT101" s="43">
        <f t="shared" si="46"/>
        <v>24000</v>
      </c>
      <c r="AU101" s="43">
        <f t="shared" si="46"/>
        <v>24000</v>
      </c>
      <c r="AV101" s="43">
        <f t="shared" si="46"/>
        <v>24000</v>
      </c>
      <c r="AW101" s="43">
        <f t="shared" si="46"/>
        <v>24000</v>
      </c>
      <c r="AX101" s="43">
        <f t="shared" si="46"/>
        <v>24000</v>
      </c>
      <c r="AY101" s="43">
        <f t="shared" si="46"/>
        <v>24000</v>
      </c>
      <c r="AZ101" s="43">
        <f t="shared" si="46"/>
        <v>24000</v>
      </c>
      <c r="BA101" s="43">
        <f t="shared" si="46"/>
        <v>24000</v>
      </c>
      <c r="BB101" s="43">
        <f t="shared" si="46"/>
        <v>24000</v>
      </c>
      <c r="BC101" s="43">
        <f t="shared" si="46"/>
        <v>24000</v>
      </c>
      <c r="BD101" s="43">
        <f t="shared" si="46"/>
        <v>24000</v>
      </c>
      <c r="BE101" s="43">
        <f t="shared" si="46"/>
        <v>24000</v>
      </c>
      <c r="BF101" s="43">
        <f t="shared" si="46"/>
        <v>24000</v>
      </c>
      <c r="BG101" s="43">
        <f t="shared" si="46"/>
        <v>24000</v>
      </c>
      <c r="BH101" s="43">
        <f t="shared" si="46"/>
        <v>24000</v>
      </c>
      <c r="BI101" s="43">
        <f t="shared" si="46"/>
        <v>24000</v>
      </c>
      <c r="BJ101" s="43">
        <f t="shared" si="46"/>
        <v>24000</v>
      </c>
      <c r="BK101" s="43">
        <f t="shared" si="46"/>
        <v>24000</v>
      </c>
    </row>
    <row r="102" spans="2:63" x14ac:dyDescent="0.25">
      <c r="B102" t="str">
        <f t="shared" si="42"/>
        <v>Prodotto 11</v>
      </c>
      <c r="D102" s="43">
        <f t="shared" si="47"/>
        <v>12000</v>
      </c>
      <c r="E102" s="43">
        <f t="shared" si="47"/>
        <v>12000</v>
      </c>
      <c r="F102" s="43">
        <f t="shared" si="47"/>
        <v>12000</v>
      </c>
      <c r="G102" s="43">
        <f t="shared" si="47"/>
        <v>12000</v>
      </c>
      <c r="H102" s="43">
        <f t="shared" si="47"/>
        <v>12000</v>
      </c>
      <c r="I102" s="43">
        <f t="shared" si="47"/>
        <v>12000</v>
      </c>
      <c r="J102" s="43">
        <f t="shared" si="47"/>
        <v>12000</v>
      </c>
      <c r="K102" s="43">
        <f t="shared" si="47"/>
        <v>12000</v>
      </c>
      <c r="L102" s="43">
        <f t="shared" si="47"/>
        <v>12000</v>
      </c>
      <c r="M102" s="43">
        <f t="shared" si="47"/>
        <v>12000</v>
      </c>
      <c r="N102" s="43">
        <f t="shared" si="47"/>
        <v>12000</v>
      </c>
      <c r="O102" s="43">
        <f t="shared" si="47"/>
        <v>12000</v>
      </c>
      <c r="P102" s="43">
        <f t="shared" si="47"/>
        <v>12000</v>
      </c>
      <c r="Q102" s="43">
        <f t="shared" si="47"/>
        <v>12000</v>
      </c>
      <c r="R102" s="43">
        <f t="shared" si="47"/>
        <v>12000</v>
      </c>
      <c r="S102" s="43">
        <f t="shared" si="47"/>
        <v>12000</v>
      </c>
      <c r="T102" s="43">
        <f t="shared" si="47"/>
        <v>12000</v>
      </c>
      <c r="U102" s="43">
        <f t="shared" si="47"/>
        <v>12000</v>
      </c>
      <c r="V102" s="43">
        <f t="shared" si="47"/>
        <v>12000</v>
      </c>
      <c r="W102" s="43">
        <f t="shared" si="47"/>
        <v>12000</v>
      </c>
      <c r="X102" s="43">
        <f t="shared" si="47"/>
        <v>12000</v>
      </c>
      <c r="Y102" s="43">
        <f t="shared" si="47"/>
        <v>12000</v>
      </c>
      <c r="Z102" s="43">
        <f t="shared" si="47"/>
        <v>12000</v>
      </c>
      <c r="AA102" s="43">
        <f t="shared" si="47"/>
        <v>12000</v>
      </c>
      <c r="AB102" s="43">
        <f t="shared" si="47"/>
        <v>12000</v>
      </c>
      <c r="AC102" s="43">
        <f t="shared" si="47"/>
        <v>12000</v>
      </c>
      <c r="AD102" s="43">
        <f t="shared" si="47"/>
        <v>12000</v>
      </c>
      <c r="AE102" s="43">
        <f t="shared" si="47"/>
        <v>12000</v>
      </c>
      <c r="AF102" s="43">
        <f t="shared" si="47"/>
        <v>12000</v>
      </c>
      <c r="AG102" s="43">
        <f t="shared" si="47"/>
        <v>12000</v>
      </c>
      <c r="AH102" s="43">
        <f t="shared" si="47"/>
        <v>12000</v>
      </c>
      <c r="AI102" s="43">
        <f t="shared" si="47"/>
        <v>12000</v>
      </c>
      <c r="AJ102" s="43">
        <f t="shared" si="47"/>
        <v>12000</v>
      </c>
      <c r="AK102" s="43">
        <f t="shared" si="47"/>
        <v>12000</v>
      </c>
      <c r="AL102" s="43">
        <f t="shared" si="47"/>
        <v>12000</v>
      </c>
      <c r="AM102" s="43">
        <f t="shared" si="47"/>
        <v>12000</v>
      </c>
      <c r="AN102" s="43">
        <f t="shared" si="46"/>
        <v>12000</v>
      </c>
      <c r="AO102" s="43">
        <f t="shared" si="46"/>
        <v>12000</v>
      </c>
      <c r="AP102" s="43">
        <f t="shared" si="46"/>
        <v>12000</v>
      </c>
      <c r="AQ102" s="43">
        <f t="shared" si="46"/>
        <v>12000</v>
      </c>
      <c r="AR102" s="43">
        <f t="shared" si="46"/>
        <v>12000</v>
      </c>
      <c r="AS102" s="43">
        <f t="shared" si="46"/>
        <v>12000</v>
      </c>
      <c r="AT102" s="43">
        <f t="shared" si="46"/>
        <v>12000</v>
      </c>
      <c r="AU102" s="43">
        <f t="shared" si="46"/>
        <v>12000</v>
      </c>
      <c r="AV102" s="43">
        <f t="shared" si="46"/>
        <v>12000</v>
      </c>
      <c r="AW102" s="43">
        <f t="shared" si="46"/>
        <v>12000</v>
      </c>
      <c r="AX102" s="43">
        <f t="shared" si="46"/>
        <v>12000</v>
      </c>
      <c r="AY102" s="43">
        <f t="shared" si="46"/>
        <v>12000</v>
      </c>
      <c r="AZ102" s="43">
        <f t="shared" si="46"/>
        <v>12000</v>
      </c>
      <c r="BA102" s="43">
        <f t="shared" si="46"/>
        <v>12000</v>
      </c>
      <c r="BB102" s="43">
        <f t="shared" si="46"/>
        <v>12000</v>
      </c>
      <c r="BC102" s="43">
        <f t="shared" si="46"/>
        <v>12000</v>
      </c>
      <c r="BD102" s="43">
        <f t="shared" si="46"/>
        <v>12000</v>
      </c>
      <c r="BE102" s="43">
        <f t="shared" si="46"/>
        <v>12000</v>
      </c>
      <c r="BF102" s="43">
        <f t="shared" si="46"/>
        <v>12000</v>
      </c>
      <c r="BG102" s="43">
        <f t="shared" si="46"/>
        <v>12000</v>
      </c>
      <c r="BH102" s="43">
        <f t="shared" si="46"/>
        <v>12000</v>
      </c>
      <c r="BI102" s="43">
        <f t="shared" si="46"/>
        <v>12000</v>
      </c>
      <c r="BJ102" s="43">
        <f t="shared" si="46"/>
        <v>12000</v>
      </c>
      <c r="BK102" s="43">
        <f t="shared" si="46"/>
        <v>12000</v>
      </c>
    </row>
    <row r="103" spans="2:63" x14ac:dyDescent="0.25">
      <c r="B103" t="str">
        <f t="shared" si="42"/>
        <v>Prodotto 12</v>
      </c>
      <c r="D103" s="43">
        <f t="shared" si="47"/>
        <v>10000</v>
      </c>
      <c r="E103" s="43">
        <f t="shared" si="47"/>
        <v>10000</v>
      </c>
      <c r="F103" s="43">
        <f t="shared" si="47"/>
        <v>10000</v>
      </c>
      <c r="G103" s="43">
        <f t="shared" si="47"/>
        <v>10000</v>
      </c>
      <c r="H103" s="43">
        <f t="shared" si="47"/>
        <v>10000</v>
      </c>
      <c r="I103" s="43">
        <f t="shared" si="47"/>
        <v>10000</v>
      </c>
      <c r="J103" s="43">
        <f t="shared" si="47"/>
        <v>10000</v>
      </c>
      <c r="K103" s="43">
        <f t="shared" si="47"/>
        <v>10000</v>
      </c>
      <c r="L103" s="43">
        <f t="shared" si="47"/>
        <v>10000</v>
      </c>
      <c r="M103" s="43">
        <f t="shared" si="47"/>
        <v>10000</v>
      </c>
      <c r="N103" s="43">
        <f t="shared" si="47"/>
        <v>10000</v>
      </c>
      <c r="O103" s="43">
        <f t="shared" si="47"/>
        <v>10000</v>
      </c>
      <c r="P103" s="43">
        <f t="shared" si="47"/>
        <v>10000</v>
      </c>
      <c r="Q103" s="43">
        <f t="shared" si="47"/>
        <v>10000</v>
      </c>
      <c r="R103" s="43">
        <f t="shared" si="47"/>
        <v>10000</v>
      </c>
      <c r="S103" s="43">
        <f t="shared" si="47"/>
        <v>10000</v>
      </c>
      <c r="T103" s="43">
        <f t="shared" si="47"/>
        <v>10000</v>
      </c>
      <c r="U103" s="43">
        <f t="shared" si="47"/>
        <v>10000</v>
      </c>
      <c r="V103" s="43">
        <f t="shared" si="47"/>
        <v>10000</v>
      </c>
      <c r="W103" s="43">
        <f t="shared" si="47"/>
        <v>10000</v>
      </c>
      <c r="X103" s="43">
        <f t="shared" si="47"/>
        <v>10000</v>
      </c>
      <c r="Y103" s="43">
        <f t="shared" si="47"/>
        <v>10000</v>
      </c>
      <c r="Z103" s="43">
        <f t="shared" si="47"/>
        <v>10000</v>
      </c>
      <c r="AA103" s="43">
        <f t="shared" si="47"/>
        <v>10000</v>
      </c>
      <c r="AB103" s="43">
        <f t="shared" si="47"/>
        <v>10000</v>
      </c>
      <c r="AC103" s="43">
        <f t="shared" si="47"/>
        <v>10000</v>
      </c>
      <c r="AD103" s="43">
        <f t="shared" si="47"/>
        <v>10000</v>
      </c>
      <c r="AE103" s="43">
        <f t="shared" si="47"/>
        <v>10000</v>
      </c>
      <c r="AF103" s="43">
        <f t="shared" si="47"/>
        <v>10000</v>
      </c>
      <c r="AG103" s="43">
        <f t="shared" si="47"/>
        <v>10000</v>
      </c>
      <c r="AH103" s="43">
        <f t="shared" si="47"/>
        <v>10000</v>
      </c>
      <c r="AI103" s="43">
        <f t="shared" si="47"/>
        <v>10000</v>
      </c>
      <c r="AJ103" s="43">
        <f t="shared" si="47"/>
        <v>10000</v>
      </c>
      <c r="AK103" s="43">
        <f t="shared" si="47"/>
        <v>10000</v>
      </c>
      <c r="AL103" s="43">
        <f t="shared" si="47"/>
        <v>10000</v>
      </c>
      <c r="AM103" s="43">
        <f t="shared" si="47"/>
        <v>10000</v>
      </c>
      <c r="AN103" s="43">
        <f t="shared" si="46"/>
        <v>10000</v>
      </c>
      <c r="AO103" s="43">
        <f t="shared" si="46"/>
        <v>10000</v>
      </c>
      <c r="AP103" s="43">
        <f t="shared" si="46"/>
        <v>10000</v>
      </c>
      <c r="AQ103" s="43">
        <f t="shared" si="46"/>
        <v>10000</v>
      </c>
      <c r="AR103" s="43">
        <f t="shared" si="46"/>
        <v>10000</v>
      </c>
      <c r="AS103" s="43">
        <f t="shared" si="46"/>
        <v>10000</v>
      </c>
      <c r="AT103" s="43">
        <f t="shared" si="46"/>
        <v>10000</v>
      </c>
      <c r="AU103" s="43">
        <f t="shared" si="46"/>
        <v>10000</v>
      </c>
      <c r="AV103" s="43">
        <f t="shared" si="46"/>
        <v>10000</v>
      </c>
      <c r="AW103" s="43">
        <f t="shared" si="46"/>
        <v>10000</v>
      </c>
      <c r="AX103" s="43">
        <f t="shared" si="46"/>
        <v>10000</v>
      </c>
      <c r="AY103" s="43">
        <f t="shared" si="46"/>
        <v>10000</v>
      </c>
      <c r="AZ103" s="43">
        <f t="shared" si="46"/>
        <v>10000</v>
      </c>
      <c r="BA103" s="43">
        <f t="shared" si="46"/>
        <v>10000</v>
      </c>
      <c r="BB103" s="43">
        <f t="shared" si="46"/>
        <v>10000</v>
      </c>
      <c r="BC103" s="43">
        <f t="shared" si="46"/>
        <v>10000</v>
      </c>
      <c r="BD103" s="43">
        <f t="shared" si="46"/>
        <v>10000</v>
      </c>
      <c r="BE103" s="43">
        <f t="shared" si="46"/>
        <v>10000</v>
      </c>
      <c r="BF103" s="43">
        <f t="shared" si="46"/>
        <v>10000</v>
      </c>
      <c r="BG103" s="43">
        <f t="shared" si="46"/>
        <v>10000</v>
      </c>
      <c r="BH103" s="43">
        <f t="shared" si="46"/>
        <v>10000</v>
      </c>
      <c r="BI103" s="43">
        <f t="shared" si="46"/>
        <v>10000</v>
      </c>
      <c r="BJ103" s="43">
        <f t="shared" si="46"/>
        <v>10000</v>
      </c>
      <c r="BK103" s="43">
        <f t="shared" si="46"/>
        <v>10000</v>
      </c>
    </row>
    <row r="104" spans="2:63" x14ac:dyDescent="0.25">
      <c r="B104" t="str">
        <f t="shared" si="42"/>
        <v>Prodotto 13</v>
      </c>
      <c r="D104" s="43">
        <f t="shared" si="47"/>
        <v>10000</v>
      </c>
      <c r="E104" s="43">
        <f t="shared" si="47"/>
        <v>10000</v>
      </c>
      <c r="F104" s="43">
        <f t="shared" si="47"/>
        <v>10000</v>
      </c>
      <c r="G104" s="43">
        <f t="shared" si="47"/>
        <v>10000</v>
      </c>
      <c r="H104" s="43">
        <f t="shared" si="47"/>
        <v>10000</v>
      </c>
      <c r="I104" s="43">
        <f t="shared" si="47"/>
        <v>10000</v>
      </c>
      <c r="J104" s="43">
        <f t="shared" si="47"/>
        <v>10000</v>
      </c>
      <c r="K104" s="43">
        <f t="shared" si="47"/>
        <v>10000</v>
      </c>
      <c r="L104" s="43">
        <f t="shared" si="47"/>
        <v>10000</v>
      </c>
      <c r="M104" s="43">
        <f t="shared" si="47"/>
        <v>10000</v>
      </c>
      <c r="N104" s="43">
        <f t="shared" si="47"/>
        <v>10000</v>
      </c>
      <c r="O104" s="43">
        <f t="shared" si="47"/>
        <v>10000</v>
      </c>
      <c r="P104" s="43">
        <f t="shared" si="47"/>
        <v>10000</v>
      </c>
      <c r="Q104" s="43">
        <f t="shared" si="47"/>
        <v>10000</v>
      </c>
      <c r="R104" s="43">
        <f t="shared" si="47"/>
        <v>10000</v>
      </c>
      <c r="S104" s="43">
        <f t="shared" si="47"/>
        <v>10000</v>
      </c>
      <c r="T104" s="43">
        <f t="shared" si="47"/>
        <v>10000</v>
      </c>
      <c r="U104" s="43">
        <f t="shared" si="47"/>
        <v>10000</v>
      </c>
      <c r="V104" s="43">
        <f t="shared" si="47"/>
        <v>10000</v>
      </c>
      <c r="W104" s="43">
        <f t="shared" si="47"/>
        <v>10000</v>
      </c>
      <c r="X104" s="43">
        <f t="shared" si="47"/>
        <v>10000</v>
      </c>
      <c r="Y104" s="43">
        <f t="shared" si="47"/>
        <v>10000</v>
      </c>
      <c r="Z104" s="43">
        <f t="shared" si="47"/>
        <v>10000</v>
      </c>
      <c r="AA104" s="43">
        <f t="shared" si="47"/>
        <v>10000</v>
      </c>
      <c r="AB104" s="43">
        <f t="shared" si="47"/>
        <v>10000</v>
      </c>
      <c r="AC104" s="43">
        <f t="shared" si="47"/>
        <v>10000</v>
      </c>
      <c r="AD104" s="43">
        <f t="shared" si="47"/>
        <v>10000</v>
      </c>
      <c r="AE104" s="43">
        <f t="shared" si="47"/>
        <v>10000</v>
      </c>
      <c r="AF104" s="43">
        <f t="shared" si="47"/>
        <v>10000</v>
      </c>
      <c r="AG104" s="43">
        <f t="shared" si="47"/>
        <v>10000</v>
      </c>
      <c r="AH104" s="43">
        <f t="shared" si="47"/>
        <v>10000</v>
      </c>
      <c r="AI104" s="43">
        <f t="shared" si="47"/>
        <v>10000</v>
      </c>
      <c r="AJ104" s="43">
        <f t="shared" si="47"/>
        <v>10000</v>
      </c>
      <c r="AK104" s="43">
        <f t="shared" si="47"/>
        <v>10000</v>
      </c>
      <c r="AL104" s="43">
        <f t="shared" si="47"/>
        <v>10000</v>
      </c>
      <c r="AM104" s="43">
        <f t="shared" si="47"/>
        <v>10000</v>
      </c>
      <c r="AN104" s="43">
        <f t="shared" si="46"/>
        <v>10000</v>
      </c>
      <c r="AO104" s="43">
        <f t="shared" si="46"/>
        <v>10000</v>
      </c>
      <c r="AP104" s="43">
        <f t="shared" si="46"/>
        <v>10000</v>
      </c>
      <c r="AQ104" s="43">
        <f t="shared" si="46"/>
        <v>10000</v>
      </c>
      <c r="AR104" s="43">
        <f t="shared" si="46"/>
        <v>10000</v>
      </c>
      <c r="AS104" s="43">
        <f t="shared" si="46"/>
        <v>10000</v>
      </c>
      <c r="AT104" s="43">
        <f t="shared" si="46"/>
        <v>10000</v>
      </c>
      <c r="AU104" s="43">
        <f t="shared" si="46"/>
        <v>10000</v>
      </c>
      <c r="AV104" s="43">
        <f t="shared" si="46"/>
        <v>10000</v>
      </c>
      <c r="AW104" s="43">
        <f t="shared" si="46"/>
        <v>10000</v>
      </c>
      <c r="AX104" s="43">
        <f t="shared" si="46"/>
        <v>10000</v>
      </c>
      <c r="AY104" s="43">
        <f t="shared" si="46"/>
        <v>10000</v>
      </c>
      <c r="AZ104" s="43">
        <f t="shared" si="46"/>
        <v>10000</v>
      </c>
      <c r="BA104" s="43">
        <f t="shared" si="46"/>
        <v>10000</v>
      </c>
      <c r="BB104" s="43">
        <f t="shared" si="46"/>
        <v>10000</v>
      </c>
      <c r="BC104" s="43">
        <f t="shared" si="46"/>
        <v>10000</v>
      </c>
      <c r="BD104" s="43">
        <f t="shared" si="46"/>
        <v>10000</v>
      </c>
      <c r="BE104" s="43">
        <f t="shared" si="46"/>
        <v>10000</v>
      </c>
      <c r="BF104" s="43">
        <f t="shared" si="46"/>
        <v>10000</v>
      </c>
      <c r="BG104" s="43">
        <f t="shared" si="46"/>
        <v>10000</v>
      </c>
      <c r="BH104" s="43">
        <f t="shared" si="46"/>
        <v>10000</v>
      </c>
      <c r="BI104" s="43">
        <f t="shared" si="46"/>
        <v>10000</v>
      </c>
      <c r="BJ104" s="43">
        <f t="shared" si="46"/>
        <v>10000</v>
      </c>
      <c r="BK104" s="43">
        <f t="shared" si="46"/>
        <v>10000</v>
      </c>
    </row>
    <row r="105" spans="2:63" x14ac:dyDescent="0.25">
      <c r="B105" t="str">
        <f t="shared" si="42"/>
        <v>Prodotto 14</v>
      </c>
      <c r="D105" s="43">
        <f t="shared" si="47"/>
        <v>3500</v>
      </c>
      <c r="E105" s="43">
        <f t="shared" si="47"/>
        <v>3500</v>
      </c>
      <c r="F105" s="43">
        <f t="shared" si="47"/>
        <v>3500</v>
      </c>
      <c r="G105" s="43">
        <f t="shared" si="47"/>
        <v>3500</v>
      </c>
      <c r="H105" s="43">
        <f t="shared" si="47"/>
        <v>3500</v>
      </c>
      <c r="I105" s="43">
        <f t="shared" si="47"/>
        <v>3500</v>
      </c>
      <c r="J105" s="43">
        <f t="shared" si="47"/>
        <v>3500</v>
      </c>
      <c r="K105" s="43">
        <f t="shared" si="47"/>
        <v>3500</v>
      </c>
      <c r="L105" s="43">
        <f t="shared" si="47"/>
        <v>3500</v>
      </c>
      <c r="M105" s="43">
        <f t="shared" si="47"/>
        <v>3500</v>
      </c>
      <c r="N105" s="43">
        <f t="shared" si="47"/>
        <v>3500</v>
      </c>
      <c r="O105" s="43">
        <f t="shared" si="47"/>
        <v>3500</v>
      </c>
      <c r="P105" s="43">
        <f t="shared" si="47"/>
        <v>3500</v>
      </c>
      <c r="Q105" s="43">
        <f t="shared" si="47"/>
        <v>3500</v>
      </c>
      <c r="R105" s="43">
        <f t="shared" si="47"/>
        <v>3500</v>
      </c>
      <c r="S105" s="43">
        <f t="shared" si="47"/>
        <v>3500</v>
      </c>
      <c r="T105" s="43">
        <f t="shared" si="47"/>
        <v>3500</v>
      </c>
      <c r="U105" s="43">
        <f t="shared" si="47"/>
        <v>3500</v>
      </c>
      <c r="V105" s="43">
        <f t="shared" si="47"/>
        <v>3500</v>
      </c>
      <c r="W105" s="43">
        <f t="shared" si="47"/>
        <v>3500</v>
      </c>
      <c r="X105" s="43">
        <f t="shared" si="47"/>
        <v>3500</v>
      </c>
      <c r="Y105" s="43">
        <f t="shared" si="47"/>
        <v>3500</v>
      </c>
      <c r="Z105" s="43">
        <f t="shared" si="47"/>
        <v>3500</v>
      </c>
      <c r="AA105" s="43">
        <f t="shared" si="47"/>
        <v>3500</v>
      </c>
      <c r="AB105" s="43">
        <f t="shared" si="47"/>
        <v>3500</v>
      </c>
      <c r="AC105" s="43">
        <f t="shared" si="47"/>
        <v>3500</v>
      </c>
      <c r="AD105" s="43">
        <f t="shared" si="47"/>
        <v>3500</v>
      </c>
      <c r="AE105" s="43">
        <f t="shared" si="47"/>
        <v>3500</v>
      </c>
      <c r="AF105" s="43">
        <f t="shared" si="47"/>
        <v>3500</v>
      </c>
      <c r="AG105" s="43">
        <f t="shared" si="47"/>
        <v>3500</v>
      </c>
      <c r="AH105" s="43">
        <f t="shared" si="47"/>
        <v>3500</v>
      </c>
      <c r="AI105" s="43">
        <f t="shared" si="47"/>
        <v>3500</v>
      </c>
      <c r="AJ105" s="43">
        <f t="shared" si="47"/>
        <v>3500</v>
      </c>
      <c r="AK105" s="43">
        <f t="shared" si="47"/>
        <v>3500</v>
      </c>
      <c r="AL105" s="43">
        <f t="shared" si="47"/>
        <v>3500</v>
      </c>
      <c r="AM105" s="43">
        <f t="shared" si="47"/>
        <v>3500</v>
      </c>
      <c r="AN105" s="43">
        <f t="shared" si="46"/>
        <v>3500</v>
      </c>
      <c r="AO105" s="43">
        <f t="shared" si="46"/>
        <v>3500</v>
      </c>
      <c r="AP105" s="43">
        <f t="shared" si="46"/>
        <v>3500</v>
      </c>
      <c r="AQ105" s="43">
        <f t="shared" si="46"/>
        <v>3500</v>
      </c>
      <c r="AR105" s="43">
        <f t="shared" si="46"/>
        <v>3500</v>
      </c>
      <c r="AS105" s="43">
        <f t="shared" si="46"/>
        <v>3500</v>
      </c>
      <c r="AT105" s="43">
        <f t="shared" si="46"/>
        <v>3500</v>
      </c>
      <c r="AU105" s="43">
        <f t="shared" si="46"/>
        <v>3500</v>
      </c>
      <c r="AV105" s="43">
        <f t="shared" si="46"/>
        <v>3500</v>
      </c>
      <c r="AW105" s="43">
        <f t="shared" si="46"/>
        <v>3500</v>
      </c>
      <c r="AX105" s="43">
        <f t="shared" si="46"/>
        <v>3500</v>
      </c>
      <c r="AY105" s="43">
        <f t="shared" si="46"/>
        <v>3500</v>
      </c>
      <c r="AZ105" s="43">
        <f t="shared" si="46"/>
        <v>3500</v>
      </c>
      <c r="BA105" s="43">
        <f t="shared" si="46"/>
        <v>3500</v>
      </c>
      <c r="BB105" s="43">
        <f t="shared" si="46"/>
        <v>3500</v>
      </c>
      <c r="BC105" s="43">
        <f t="shared" si="46"/>
        <v>3500</v>
      </c>
      <c r="BD105" s="43">
        <f t="shared" si="46"/>
        <v>3500</v>
      </c>
      <c r="BE105" s="43">
        <f t="shared" si="46"/>
        <v>3500</v>
      </c>
      <c r="BF105" s="43">
        <f t="shared" si="46"/>
        <v>3500</v>
      </c>
      <c r="BG105" s="43">
        <f t="shared" si="46"/>
        <v>3500</v>
      </c>
      <c r="BH105" s="43">
        <f t="shared" si="46"/>
        <v>3500</v>
      </c>
      <c r="BI105" s="43">
        <f t="shared" si="46"/>
        <v>3500</v>
      </c>
      <c r="BJ105" s="43">
        <f t="shared" si="46"/>
        <v>3500</v>
      </c>
      <c r="BK105" s="43">
        <f t="shared" si="46"/>
        <v>3500</v>
      </c>
    </row>
    <row r="106" spans="2:63" x14ac:dyDescent="0.25">
      <c r="B106" t="str">
        <f t="shared" si="42"/>
        <v>Prodotto 15</v>
      </c>
      <c r="D106" s="43">
        <f t="shared" si="47"/>
        <v>2000</v>
      </c>
      <c r="E106" s="43">
        <f t="shared" si="47"/>
        <v>2000</v>
      </c>
      <c r="F106" s="43">
        <f t="shared" si="47"/>
        <v>2000</v>
      </c>
      <c r="G106" s="43">
        <f t="shared" si="47"/>
        <v>2000</v>
      </c>
      <c r="H106" s="43">
        <f t="shared" si="47"/>
        <v>2000</v>
      </c>
      <c r="I106" s="43">
        <f t="shared" si="47"/>
        <v>2000</v>
      </c>
      <c r="J106" s="43">
        <f t="shared" si="47"/>
        <v>2000</v>
      </c>
      <c r="K106" s="43">
        <f t="shared" si="47"/>
        <v>2000</v>
      </c>
      <c r="L106" s="43">
        <f t="shared" si="47"/>
        <v>2000</v>
      </c>
      <c r="M106" s="43">
        <f t="shared" si="47"/>
        <v>2000</v>
      </c>
      <c r="N106" s="43">
        <f t="shared" si="47"/>
        <v>2000</v>
      </c>
      <c r="O106" s="43">
        <f t="shared" si="47"/>
        <v>2000</v>
      </c>
      <c r="P106" s="43">
        <f t="shared" si="47"/>
        <v>2000</v>
      </c>
      <c r="Q106" s="43">
        <f t="shared" si="47"/>
        <v>2000</v>
      </c>
      <c r="R106" s="43">
        <f t="shared" si="47"/>
        <v>2000</v>
      </c>
      <c r="S106" s="43">
        <f t="shared" si="47"/>
        <v>2000</v>
      </c>
      <c r="T106" s="43">
        <f t="shared" si="47"/>
        <v>2000</v>
      </c>
      <c r="U106" s="43">
        <f t="shared" si="47"/>
        <v>2000</v>
      </c>
      <c r="V106" s="43">
        <f t="shared" si="47"/>
        <v>2000</v>
      </c>
      <c r="W106" s="43">
        <f t="shared" si="47"/>
        <v>2000</v>
      </c>
      <c r="X106" s="43">
        <f t="shared" si="47"/>
        <v>2000</v>
      </c>
      <c r="Y106" s="43">
        <f t="shared" si="47"/>
        <v>2000</v>
      </c>
      <c r="Z106" s="43">
        <f t="shared" si="47"/>
        <v>2000</v>
      </c>
      <c r="AA106" s="43">
        <f t="shared" si="47"/>
        <v>2000</v>
      </c>
      <c r="AB106" s="43">
        <f t="shared" si="47"/>
        <v>2000</v>
      </c>
      <c r="AC106" s="43">
        <f t="shared" si="47"/>
        <v>2000</v>
      </c>
      <c r="AD106" s="43">
        <f t="shared" si="47"/>
        <v>2000</v>
      </c>
      <c r="AE106" s="43">
        <f t="shared" si="47"/>
        <v>2000</v>
      </c>
      <c r="AF106" s="43">
        <f t="shared" si="47"/>
        <v>2000</v>
      </c>
      <c r="AG106" s="43">
        <f t="shared" si="47"/>
        <v>2000</v>
      </c>
      <c r="AH106" s="43">
        <f t="shared" si="47"/>
        <v>2000</v>
      </c>
      <c r="AI106" s="43">
        <f t="shared" si="47"/>
        <v>2000</v>
      </c>
      <c r="AJ106" s="43">
        <f t="shared" si="47"/>
        <v>2000</v>
      </c>
      <c r="AK106" s="43">
        <f t="shared" si="47"/>
        <v>2000</v>
      </c>
      <c r="AL106" s="43">
        <f t="shared" si="47"/>
        <v>2000</v>
      </c>
      <c r="AM106" s="43">
        <f t="shared" si="47"/>
        <v>2000</v>
      </c>
      <c r="AN106" s="43">
        <f t="shared" si="46"/>
        <v>2000</v>
      </c>
      <c r="AO106" s="43">
        <f t="shared" si="46"/>
        <v>2000</v>
      </c>
      <c r="AP106" s="43">
        <f t="shared" si="46"/>
        <v>2000</v>
      </c>
      <c r="AQ106" s="43">
        <f t="shared" si="46"/>
        <v>2000</v>
      </c>
      <c r="AR106" s="43">
        <f t="shared" si="46"/>
        <v>2000</v>
      </c>
      <c r="AS106" s="43">
        <f t="shared" si="46"/>
        <v>2000</v>
      </c>
      <c r="AT106" s="43">
        <f t="shared" si="46"/>
        <v>2000</v>
      </c>
      <c r="AU106" s="43">
        <f t="shared" si="46"/>
        <v>2000</v>
      </c>
      <c r="AV106" s="43">
        <f t="shared" si="46"/>
        <v>2000</v>
      </c>
      <c r="AW106" s="43">
        <f t="shared" si="46"/>
        <v>2000</v>
      </c>
      <c r="AX106" s="43">
        <f t="shared" si="46"/>
        <v>2000</v>
      </c>
      <c r="AY106" s="43">
        <f t="shared" si="46"/>
        <v>2000</v>
      </c>
      <c r="AZ106" s="43">
        <f t="shared" si="46"/>
        <v>2000</v>
      </c>
      <c r="BA106" s="43">
        <f t="shared" si="46"/>
        <v>2000</v>
      </c>
      <c r="BB106" s="43">
        <f t="shared" si="46"/>
        <v>2000</v>
      </c>
      <c r="BC106" s="43">
        <f t="shared" si="46"/>
        <v>2000</v>
      </c>
      <c r="BD106" s="43">
        <f t="shared" si="46"/>
        <v>2000</v>
      </c>
      <c r="BE106" s="43">
        <f t="shared" si="46"/>
        <v>2000</v>
      </c>
      <c r="BF106" s="43">
        <f t="shared" si="46"/>
        <v>2000</v>
      </c>
      <c r="BG106" s="43">
        <f t="shared" si="46"/>
        <v>2000</v>
      </c>
      <c r="BH106" s="43">
        <f t="shared" si="46"/>
        <v>2000</v>
      </c>
      <c r="BI106" s="43">
        <f t="shared" si="46"/>
        <v>2000</v>
      </c>
      <c r="BJ106" s="43">
        <f t="shared" si="46"/>
        <v>2000</v>
      </c>
      <c r="BK106" s="43">
        <f t="shared" si="46"/>
        <v>2000</v>
      </c>
    </row>
    <row r="107" spans="2:63" x14ac:dyDescent="0.25">
      <c r="B107" t="str">
        <f t="shared" si="42"/>
        <v>Prodotto 16</v>
      </c>
      <c r="D107" s="43">
        <f t="shared" si="47"/>
        <v>1500</v>
      </c>
      <c r="E107" s="43">
        <f t="shared" si="47"/>
        <v>1500</v>
      </c>
      <c r="F107" s="43">
        <f t="shared" si="47"/>
        <v>1500</v>
      </c>
      <c r="G107" s="43">
        <f t="shared" ref="G107:AM107" si="48">+G19*G41</f>
        <v>1500</v>
      </c>
      <c r="H107" s="43">
        <f t="shared" si="48"/>
        <v>1500</v>
      </c>
      <c r="I107" s="43">
        <f t="shared" si="48"/>
        <v>1500</v>
      </c>
      <c r="J107" s="43">
        <f t="shared" si="48"/>
        <v>1500</v>
      </c>
      <c r="K107" s="43">
        <f t="shared" si="48"/>
        <v>1500</v>
      </c>
      <c r="L107" s="43">
        <f t="shared" si="48"/>
        <v>1500</v>
      </c>
      <c r="M107" s="43">
        <f t="shared" si="48"/>
        <v>1500</v>
      </c>
      <c r="N107" s="43">
        <f t="shared" si="48"/>
        <v>1500</v>
      </c>
      <c r="O107" s="43">
        <f t="shared" si="48"/>
        <v>1500</v>
      </c>
      <c r="P107" s="43">
        <f t="shared" si="48"/>
        <v>1500</v>
      </c>
      <c r="Q107" s="43">
        <f t="shared" si="48"/>
        <v>1500</v>
      </c>
      <c r="R107" s="43">
        <f t="shared" si="48"/>
        <v>1500</v>
      </c>
      <c r="S107" s="43">
        <f t="shared" si="48"/>
        <v>1500</v>
      </c>
      <c r="T107" s="43">
        <f t="shared" si="48"/>
        <v>1500</v>
      </c>
      <c r="U107" s="43">
        <f t="shared" si="48"/>
        <v>1500</v>
      </c>
      <c r="V107" s="43">
        <f t="shared" si="48"/>
        <v>1500</v>
      </c>
      <c r="W107" s="43">
        <f t="shared" si="48"/>
        <v>1500</v>
      </c>
      <c r="X107" s="43">
        <f t="shared" si="48"/>
        <v>1500</v>
      </c>
      <c r="Y107" s="43">
        <f t="shared" si="48"/>
        <v>1500</v>
      </c>
      <c r="Z107" s="43">
        <f t="shared" si="48"/>
        <v>1500</v>
      </c>
      <c r="AA107" s="43">
        <f t="shared" si="48"/>
        <v>1500</v>
      </c>
      <c r="AB107" s="43">
        <f t="shared" si="48"/>
        <v>1500</v>
      </c>
      <c r="AC107" s="43">
        <f t="shared" si="48"/>
        <v>1500</v>
      </c>
      <c r="AD107" s="43">
        <f t="shared" si="48"/>
        <v>1500</v>
      </c>
      <c r="AE107" s="43">
        <f t="shared" si="48"/>
        <v>1500</v>
      </c>
      <c r="AF107" s="43">
        <f t="shared" si="48"/>
        <v>1500</v>
      </c>
      <c r="AG107" s="43">
        <f t="shared" si="48"/>
        <v>1500</v>
      </c>
      <c r="AH107" s="43">
        <f t="shared" si="48"/>
        <v>1500</v>
      </c>
      <c r="AI107" s="43">
        <f t="shared" si="48"/>
        <v>1500</v>
      </c>
      <c r="AJ107" s="43">
        <f t="shared" si="48"/>
        <v>1500</v>
      </c>
      <c r="AK107" s="43">
        <f t="shared" si="48"/>
        <v>1500</v>
      </c>
      <c r="AL107" s="43">
        <f t="shared" si="48"/>
        <v>1500</v>
      </c>
      <c r="AM107" s="43">
        <f t="shared" si="48"/>
        <v>1500</v>
      </c>
      <c r="AN107" s="43">
        <f t="shared" ref="AN107:BK107" si="49">+AN19*AN41</f>
        <v>1500</v>
      </c>
      <c r="AO107" s="43">
        <f t="shared" si="49"/>
        <v>1500</v>
      </c>
      <c r="AP107" s="43">
        <f t="shared" si="49"/>
        <v>1500</v>
      </c>
      <c r="AQ107" s="43">
        <f t="shared" si="49"/>
        <v>1500</v>
      </c>
      <c r="AR107" s="43">
        <f t="shared" si="49"/>
        <v>1500</v>
      </c>
      <c r="AS107" s="43">
        <f t="shared" si="49"/>
        <v>1500</v>
      </c>
      <c r="AT107" s="43">
        <f t="shared" si="49"/>
        <v>1500</v>
      </c>
      <c r="AU107" s="43">
        <f t="shared" si="49"/>
        <v>1500</v>
      </c>
      <c r="AV107" s="43">
        <f t="shared" si="49"/>
        <v>1500</v>
      </c>
      <c r="AW107" s="43">
        <f t="shared" si="49"/>
        <v>1500</v>
      </c>
      <c r="AX107" s="43">
        <f t="shared" si="49"/>
        <v>1500</v>
      </c>
      <c r="AY107" s="43">
        <f t="shared" si="49"/>
        <v>1500</v>
      </c>
      <c r="AZ107" s="43">
        <f t="shared" si="49"/>
        <v>1500</v>
      </c>
      <c r="BA107" s="43">
        <f t="shared" si="49"/>
        <v>1500</v>
      </c>
      <c r="BB107" s="43">
        <f t="shared" si="49"/>
        <v>1500</v>
      </c>
      <c r="BC107" s="43">
        <f t="shared" si="49"/>
        <v>1500</v>
      </c>
      <c r="BD107" s="43">
        <f t="shared" si="49"/>
        <v>1500</v>
      </c>
      <c r="BE107" s="43">
        <f t="shared" si="49"/>
        <v>1500</v>
      </c>
      <c r="BF107" s="43">
        <f t="shared" si="49"/>
        <v>1500</v>
      </c>
      <c r="BG107" s="43">
        <f t="shared" si="49"/>
        <v>1500</v>
      </c>
      <c r="BH107" s="43">
        <f t="shared" si="49"/>
        <v>1500</v>
      </c>
      <c r="BI107" s="43">
        <f t="shared" si="49"/>
        <v>1500</v>
      </c>
      <c r="BJ107" s="43">
        <f t="shared" si="49"/>
        <v>1500</v>
      </c>
      <c r="BK107" s="43">
        <f t="shared" si="49"/>
        <v>1500</v>
      </c>
    </row>
    <row r="108" spans="2:63" x14ac:dyDescent="0.25">
      <c r="B108" t="str">
        <f t="shared" si="42"/>
        <v>Prodotto 17</v>
      </c>
      <c r="D108" s="43">
        <f t="shared" ref="D108:AM111" si="50">+D20*D42</f>
        <v>2500</v>
      </c>
      <c r="E108" s="43">
        <f t="shared" si="50"/>
        <v>2500</v>
      </c>
      <c r="F108" s="43">
        <f t="shared" si="50"/>
        <v>2500</v>
      </c>
      <c r="G108" s="43">
        <f t="shared" si="50"/>
        <v>2500</v>
      </c>
      <c r="H108" s="43">
        <f t="shared" si="50"/>
        <v>2500</v>
      </c>
      <c r="I108" s="43">
        <f t="shared" si="50"/>
        <v>2500</v>
      </c>
      <c r="J108" s="43">
        <f t="shared" si="50"/>
        <v>2500</v>
      </c>
      <c r="K108" s="43">
        <f t="shared" si="50"/>
        <v>2500</v>
      </c>
      <c r="L108" s="43">
        <f t="shared" si="50"/>
        <v>2500</v>
      </c>
      <c r="M108" s="43">
        <f t="shared" si="50"/>
        <v>2500</v>
      </c>
      <c r="N108" s="43">
        <f t="shared" si="50"/>
        <v>2500</v>
      </c>
      <c r="O108" s="43">
        <f t="shared" si="50"/>
        <v>2500</v>
      </c>
      <c r="P108" s="43">
        <f t="shared" si="50"/>
        <v>2500</v>
      </c>
      <c r="Q108" s="43">
        <f t="shared" si="50"/>
        <v>2500</v>
      </c>
      <c r="R108" s="43">
        <f t="shared" si="50"/>
        <v>2500</v>
      </c>
      <c r="S108" s="43">
        <f t="shared" si="50"/>
        <v>2500</v>
      </c>
      <c r="T108" s="43">
        <f t="shared" si="50"/>
        <v>2500</v>
      </c>
      <c r="U108" s="43">
        <f t="shared" si="50"/>
        <v>2500</v>
      </c>
      <c r="V108" s="43">
        <f t="shared" si="50"/>
        <v>2500</v>
      </c>
      <c r="W108" s="43">
        <f t="shared" si="50"/>
        <v>2500</v>
      </c>
      <c r="X108" s="43">
        <f t="shared" si="50"/>
        <v>2500</v>
      </c>
      <c r="Y108" s="43">
        <f t="shared" si="50"/>
        <v>2500</v>
      </c>
      <c r="Z108" s="43">
        <f t="shared" si="50"/>
        <v>2500</v>
      </c>
      <c r="AA108" s="43">
        <f t="shared" si="50"/>
        <v>2500</v>
      </c>
      <c r="AB108" s="43">
        <f t="shared" si="50"/>
        <v>2500</v>
      </c>
      <c r="AC108" s="43">
        <f t="shared" si="50"/>
        <v>2500</v>
      </c>
      <c r="AD108" s="43">
        <f t="shared" si="50"/>
        <v>2500</v>
      </c>
      <c r="AE108" s="43">
        <f t="shared" si="50"/>
        <v>2500</v>
      </c>
      <c r="AF108" s="43">
        <f t="shared" si="50"/>
        <v>2500</v>
      </c>
      <c r="AG108" s="43">
        <f t="shared" si="50"/>
        <v>2500</v>
      </c>
      <c r="AH108" s="43">
        <f t="shared" si="50"/>
        <v>2500</v>
      </c>
      <c r="AI108" s="43">
        <f t="shared" si="50"/>
        <v>2500</v>
      </c>
      <c r="AJ108" s="43">
        <f t="shared" si="50"/>
        <v>2500</v>
      </c>
      <c r="AK108" s="43">
        <f t="shared" si="50"/>
        <v>2500</v>
      </c>
      <c r="AL108" s="43">
        <f t="shared" si="50"/>
        <v>2500</v>
      </c>
      <c r="AM108" s="43">
        <f t="shared" si="50"/>
        <v>2500</v>
      </c>
      <c r="AN108" s="43">
        <f t="shared" ref="AN108:BK108" si="51">+AN20*AN42</f>
        <v>2500</v>
      </c>
      <c r="AO108" s="43">
        <f t="shared" si="51"/>
        <v>2500</v>
      </c>
      <c r="AP108" s="43">
        <f t="shared" si="51"/>
        <v>2500</v>
      </c>
      <c r="AQ108" s="43">
        <f t="shared" si="51"/>
        <v>2500</v>
      </c>
      <c r="AR108" s="43">
        <f t="shared" si="51"/>
        <v>2500</v>
      </c>
      <c r="AS108" s="43">
        <f t="shared" si="51"/>
        <v>2500</v>
      </c>
      <c r="AT108" s="43">
        <f t="shared" si="51"/>
        <v>2500</v>
      </c>
      <c r="AU108" s="43">
        <f t="shared" si="51"/>
        <v>2500</v>
      </c>
      <c r="AV108" s="43">
        <f t="shared" si="51"/>
        <v>2500</v>
      </c>
      <c r="AW108" s="43">
        <f t="shared" si="51"/>
        <v>2500</v>
      </c>
      <c r="AX108" s="43">
        <f t="shared" si="51"/>
        <v>2500</v>
      </c>
      <c r="AY108" s="43">
        <f t="shared" si="51"/>
        <v>2500</v>
      </c>
      <c r="AZ108" s="43">
        <f t="shared" si="51"/>
        <v>2500</v>
      </c>
      <c r="BA108" s="43">
        <f t="shared" si="51"/>
        <v>2500</v>
      </c>
      <c r="BB108" s="43">
        <f t="shared" si="51"/>
        <v>2500</v>
      </c>
      <c r="BC108" s="43">
        <f t="shared" si="51"/>
        <v>2500</v>
      </c>
      <c r="BD108" s="43">
        <f t="shared" si="51"/>
        <v>2500</v>
      </c>
      <c r="BE108" s="43">
        <f t="shared" si="51"/>
        <v>2500</v>
      </c>
      <c r="BF108" s="43">
        <f t="shared" si="51"/>
        <v>2500</v>
      </c>
      <c r="BG108" s="43">
        <f t="shared" si="51"/>
        <v>2500</v>
      </c>
      <c r="BH108" s="43">
        <f t="shared" si="51"/>
        <v>2500</v>
      </c>
      <c r="BI108" s="43">
        <f t="shared" si="51"/>
        <v>2500</v>
      </c>
      <c r="BJ108" s="43">
        <f t="shared" si="51"/>
        <v>2500</v>
      </c>
      <c r="BK108" s="43">
        <f t="shared" si="51"/>
        <v>2500</v>
      </c>
    </row>
    <row r="109" spans="2:63" x14ac:dyDescent="0.25">
      <c r="B109" t="str">
        <f t="shared" si="42"/>
        <v>Prodotto 18</v>
      </c>
      <c r="D109" s="43">
        <f t="shared" si="50"/>
        <v>25000</v>
      </c>
      <c r="E109" s="43">
        <f t="shared" si="50"/>
        <v>25000</v>
      </c>
      <c r="F109" s="43">
        <f t="shared" si="50"/>
        <v>25000</v>
      </c>
      <c r="G109" s="43">
        <f t="shared" si="50"/>
        <v>25000</v>
      </c>
      <c r="H109" s="43">
        <f t="shared" si="50"/>
        <v>25000</v>
      </c>
      <c r="I109" s="43">
        <f t="shared" si="50"/>
        <v>25000</v>
      </c>
      <c r="J109" s="43">
        <f t="shared" si="50"/>
        <v>25000</v>
      </c>
      <c r="K109" s="43">
        <f t="shared" si="50"/>
        <v>25000</v>
      </c>
      <c r="L109" s="43">
        <f t="shared" si="50"/>
        <v>25000</v>
      </c>
      <c r="M109" s="43">
        <f t="shared" si="50"/>
        <v>25000</v>
      </c>
      <c r="N109" s="43">
        <f t="shared" si="50"/>
        <v>25000</v>
      </c>
      <c r="O109" s="43">
        <f t="shared" si="50"/>
        <v>25000</v>
      </c>
      <c r="P109" s="43">
        <f t="shared" si="50"/>
        <v>25000</v>
      </c>
      <c r="Q109" s="43">
        <f t="shared" si="50"/>
        <v>25000</v>
      </c>
      <c r="R109" s="43">
        <f t="shared" si="50"/>
        <v>25000</v>
      </c>
      <c r="S109" s="43">
        <f t="shared" si="50"/>
        <v>25000</v>
      </c>
      <c r="T109" s="43">
        <f t="shared" si="50"/>
        <v>25000</v>
      </c>
      <c r="U109" s="43">
        <f t="shared" si="50"/>
        <v>25000</v>
      </c>
      <c r="V109" s="43">
        <f t="shared" si="50"/>
        <v>25000</v>
      </c>
      <c r="W109" s="43">
        <f t="shared" si="50"/>
        <v>25000</v>
      </c>
      <c r="X109" s="43">
        <f t="shared" si="50"/>
        <v>25000</v>
      </c>
      <c r="Y109" s="43">
        <f t="shared" si="50"/>
        <v>25000</v>
      </c>
      <c r="Z109" s="43">
        <f t="shared" si="50"/>
        <v>25000</v>
      </c>
      <c r="AA109" s="43">
        <f t="shared" si="50"/>
        <v>25000</v>
      </c>
      <c r="AB109" s="43">
        <f t="shared" si="50"/>
        <v>25000</v>
      </c>
      <c r="AC109" s="43">
        <f t="shared" si="50"/>
        <v>25000</v>
      </c>
      <c r="AD109" s="43">
        <f t="shared" si="50"/>
        <v>25000</v>
      </c>
      <c r="AE109" s="43">
        <f t="shared" si="50"/>
        <v>25000</v>
      </c>
      <c r="AF109" s="43">
        <f t="shared" si="50"/>
        <v>25000</v>
      </c>
      <c r="AG109" s="43">
        <f t="shared" si="50"/>
        <v>25000</v>
      </c>
      <c r="AH109" s="43">
        <f t="shared" si="50"/>
        <v>25000</v>
      </c>
      <c r="AI109" s="43">
        <f t="shared" si="50"/>
        <v>25000</v>
      </c>
      <c r="AJ109" s="43">
        <f t="shared" si="50"/>
        <v>25000</v>
      </c>
      <c r="AK109" s="43">
        <f t="shared" si="50"/>
        <v>25000</v>
      </c>
      <c r="AL109" s="43">
        <f t="shared" si="50"/>
        <v>25000</v>
      </c>
      <c r="AM109" s="43">
        <f t="shared" si="50"/>
        <v>25000</v>
      </c>
      <c r="AN109" s="43">
        <f t="shared" ref="AN109:BK109" si="52">+AN21*AN43</f>
        <v>25000</v>
      </c>
      <c r="AO109" s="43">
        <f t="shared" si="52"/>
        <v>25000</v>
      </c>
      <c r="AP109" s="43">
        <f t="shared" si="52"/>
        <v>25000</v>
      </c>
      <c r="AQ109" s="43">
        <f t="shared" si="52"/>
        <v>25000</v>
      </c>
      <c r="AR109" s="43">
        <f t="shared" si="52"/>
        <v>25000</v>
      </c>
      <c r="AS109" s="43">
        <f t="shared" si="52"/>
        <v>25000</v>
      </c>
      <c r="AT109" s="43">
        <f t="shared" si="52"/>
        <v>25000</v>
      </c>
      <c r="AU109" s="43">
        <f t="shared" si="52"/>
        <v>25000</v>
      </c>
      <c r="AV109" s="43">
        <f t="shared" si="52"/>
        <v>25000</v>
      </c>
      <c r="AW109" s="43">
        <f t="shared" si="52"/>
        <v>25000</v>
      </c>
      <c r="AX109" s="43">
        <f t="shared" si="52"/>
        <v>25000</v>
      </c>
      <c r="AY109" s="43">
        <f t="shared" si="52"/>
        <v>25000</v>
      </c>
      <c r="AZ109" s="43">
        <f t="shared" si="52"/>
        <v>25000</v>
      </c>
      <c r="BA109" s="43">
        <f t="shared" si="52"/>
        <v>25000</v>
      </c>
      <c r="BB109" s="43">
        <f t="shared" si="52"/>
        <v>25000</v>
      </c>
      <c r="BC109" s="43">
        <f t="shared" si="52"/>
        <v>25000</v>
      </c>
      <c r="BD109" s="43">
        <f t="shared" si="52"/>
        <v>25000</v>
      </c>
      <c r="BE109" s="43">
        <f t="shared" si="52"/>
        <v>25000</v>
      </c>
      <c r="BF109" s="43">
        <f t="shared" si="52"/>
        <v>25000</v>
      </c>
      <c r="BG109" s="43">
        <f t="shared" si="52"/>
        <v>25000</v>
      </c>
      <c r="BH109" s="43">
        <f t="shared" si="52"/>
        <v>25000</v>
      </c>
      <c r="BI109" s="43">
        <f t="shared" si="52"/>
        <v>25000</v>
      </c>
      <c r="BJ109" s="43">
        <f t="shared" si="52"/>
        <v>25000</v>
      </c>
      <c r="BK109" s="43">
        <f t="shared" si="52"/>
        <v>25000</v>
      </c>
    </row>
    <row r="110" spans="2:63" x14ac:dyDescent="0.25">
      <c r="B110" t="str">
        <f t="shared" si="42"/>
        <v>Prodotto 19</v>
      </c>
      <c r="D110" s="43">
        <f t="shared" si="50"/>
        <v>15000</v>
      </c>
      <c r="E110" s="43">
        <f t="shared" si="50"/>
        <v>15000</v>
      </c>
      <c r="F110" s="43">
        <f t="shared" si="50"/>
        <v>15000</v>
      </c>
      <c r="G110" s="43">
        <f t="shared" si="50"/>
        <v>15000</v>
      </c>
      <c r="H110" s="43">
        <f t="shared" si="50"/>
        <v>15000</v>
      </c>
      <c r="I110" s="43">
        <f t="shared" si="50"/>
        <v>15000</v>
      </c>
      <c r="J110" s="43">
        <f t="shared" si="50"/>
        <v>15000</v>
      </c>
      <c r="K110" s="43">
        <f t="shared" si="50"/>
        <v>15000</v>
      </c>
      <c r="L110" s="43">
        <f t="shared" si="50"/>
        <v>15000</v>
      </c>
      <c r="M110" s="43">
        <f t="shared" si="50"/>
        <v>15000</v>
      </c>
      <c r="N110" s="43">
        <f t="shared" si="50"/>
        <v>15000</v>
      </c>
      <c r="O110" s="43">
        <f t="shared" si="50"/>
        <v>15000</v>
      </c>
      <c r="P110" s="43">
        <f t="shared" si="50"/>
        <v>15000</v>
      </c>
      <c r="Q110" s="43">
        <f t="shared" si="50"/>
        <v>15000</v>
      </c>
      <c r="R110" s="43">
        <f t="shared" si="50"/>
        <v>15000</v>
      </c>
      <c r="S110" s="43">
        <f t="shared" si="50"/>
        <v>15000</v>
      </c>
      <c r="T110" s="43">
        <f t="shared" si="50"/>
        <v>15000</v>
      </c>
      <c r="U110" s="43">
        <f t="shared" si="50"/>
        <v>15000</v>
      </c>
      <c r="V110" s="43">
        <f t="shared" si="50"/>
        <v>15000</v>
      </c>
      <c r="W110" s="43">
        <f t="shared" si="50"/>
        <v>15000</v>
      </c>
      <c r="X110" s="43">
        <f t="shared" si="50"/>
        <v>15000</v>
      </c>
      <c r="Y110" s="43">
        <f t="shared" si="50"/>
        <v>15000</v>
      </c>
      <c r="Z110" s="43">
        <f t="shared" si="50"/>
        <v>15000</v>
      </c>
      <c r="AA110" s="43">
        <f t="shared" si="50"/>
        <v>15000</v>
      </c>
      <c r="AB110" s="43">
        <f t="shared" si="50"/>
        <v>15000</v>
      </c>
      <c r="AC110" s="43">
        <f t="shared" si="50"/>
        <v>15000</v>
      </c>
      <c r="AD110" s="43">
        <f t="shared" si="50"/>
        <v>15000</v>
      </c>
      <c r="AE110" s="43">
        <f t="shared" si="50"/>
        <v>15000</v>
      </c>
      <c r="AF110" s="43">
        <f t="shared" si="50"/>
        <v>15000</v>
      </c>
      <c r="AG110" s="43">
        <f t="shared" si="50"/>
        <v>15000</v>
      </c>
      <c r="AH110" s="43">
        <f t="shared" si="50"/>
        <v>15000</v>
      </c>
      <c r="AI110" s="43">
        <f t="shared" si="50"/>
        <v>15000</v>
      </c>
      <c r="AJ110" s="43">
        <f t="shared" si="50"/>
        <v>15000</v>
      </c>
      <c r="AK110" s="43">
        <f t="shared" si="50"/>
        <v>15000</v>
      </c>
      <c r="AL110" s="43">
        <f t="shared" si="50"/>
        <v>15000</v>
      </c>
      <c r="AM110" s="43">
        <f t="shared" si="50"/>
        <v>15000</v>
      </c>
      <c r="AN110" s="43">
        <f t="shared" ref="AN110:BK110" si="53">+AN22*AN44</f>
        <v>15000</v>
      </c>
      <c r="AO110" s="43">
        <f t="shared" si="53"/>
        <v>15000</v>
      </c>
      <c r="AP110" s="43">
        <f t="shared" si="53"/>
        <v>15000</v>
      </c>
      <c r="AQ110" s="43">
        <f t="shared" si="53"/>
        <v>15000</v>
      </c>
      <c r="AR110" s="43">
        <f t="shared" si="53"/>
        <v>15000</v>
      </c>
      <c r="AS110" s="43">
        <f t="shared" si="53"/>
        <v>15000</v>
      </c>
      <c r="AT110" s="43">
        <f t="shared" si="53"/>
        <v>15000</v>
      </c>
      <c r="AU110" s="43">
        <f t="shared" si="53"/>
        <v>15000</v>
      </c>
      <c r="AV110" s="43">
        <f t="shared" si="53"/>
        <v>15000</v>
      </c>
      <c r="AW110" s="43">
        <f t="shared" si="53"/>
        <v>15000</v>
      </c>
      <c r="AX110" s="43">
        <f t="shared" si="53"/>
        <v>15000</v>
      </c>
      <c r="AY110" s="43">
        <f t="shared" si="53"/>
        <v>15000</v>
      </c>
      <c r="AZ110" s="43">
        <f t="shared" si="53"/>
        <v>15000</v>
      </c>
      <c r="BA110" s="43">
        <f t="shared" si="53"/>
        <v>15000</v>
      </c>
      <c r="BB110" s="43">
        <f t="shared" si="53"/>
        <v>15000</v>
      </c>
      <c r="BC110" s="43">
        <f t="shared" si="53"/>
        <v>15000</v>
      </c>
      <c r="BD110" s="43">
        <f t="shared" si="53"/>
        <v>15000</v>
      </c>
      <c r="BE110" s="43">
        <f t="shared" si="53"/>
        <v>15000</v>
      </c>
      <c r="BF110" s="43">
        <f t="shared" si="53"/>
        <v>15000</v>
      </c>
      <c r="BG110" s="43">
        <f t="shared" si="53"/>
        <v>15000</v>
      </c>
      <c r="BH110" s="43">
        <f t="shared" si="53"/>
        <v>15000</v>
      </c>
      <c r="BI110" s="43">
        <f t="shared" si="53"/>
        <v>15000</v>
      </c>
      <c r="BJ110" s="43">
        <f t="shared" si="53"/>
        <v>15000</v>
      </c>
      <c r="BK110" s="43">
        <f t="shared" si="53"/>
        <v>15000</v>
      </c>
    </row>
    <row r="111" spans="2:63" x14ac:dyDescent="0.25">
      <c r="B111" t="str">
        <f t="shared" si="42"/>
        <v>Prodotto 20</v>
      </c>
      <c r="D111" s="43">
        <f t="shared" si="50"/>
        <v>35000</v>
      </c>
      <c r="E111" s="43">
        <f t="shared" si="50"/>
        <v>35000</v>
      </c>
      <c r="F111" s="43">
        <f t="shared" si="50"/>
        <v>35000</v>
      </c>
      <c r="G111" s="43">
        <f t="shared" si="50"/>
        <v>35000</v>
      </c>
      <c r="H111" s="43">
        <f t="shared" si="50"/>
        <v>35000</v>
      </c>
      <c r="I111" s="43">
        <f t="shared" si="50"/>
        <v>35000</v>
      </c>
      <c r="J111" s="43">
        <f t="shared" si="50"/>
        <v>35000</v>
      </c>
      <c r="K111" s="43">
        <f t="shared" si="50"/>
        <v>35000</v>
      </c>
      <c r="L111" s="43">
        <f t="shared" si="50"/>
        <v>35000</v>
      </c>
      <c r="M111" s="43">
        <f t="shared" si="50"/>
        <v>35000</v>
      </c>
      <c r="N111" s="43">
        <f t="shared" si="50"/>
        <v>35000</v>
      </c>
      <c r="O111" s="43">
        <f t="shared" si="50"/>
        <v>35000</v>
      </c>
      <c r="P111" s="43">
        <f t="shared" si="50"/>
        <v>35000</v>
      </c>
      <c r="Q111" s="43">
        <f t="shared" si="50"/>
        <v>35000</v>
      </c>
      <c r="R111" s="43">
        <f t="shared" si="50"/>
        <v>35000</v>
      </c>
      <c r="S111" s="43">
        <f t="shared" si="50"/>
        <v>35000</v>
      </c>
      <c r="T111" s="43">
        <f t="shared" si="50"/>
        <v>35000</v>
      </c>
      <c r="U111" s="43">
        <f t="shared" si="50"/>
        <v>35000</v>
      </c>
      <c r="V111" s="43">
        <f t="shared" si="50"/>
        <v>35000</v>
      </c>
      <c r="W111" s="43">
        <f t="shared" si="50"/>
        <v>35000</v>
      </c>
      <c r="X111" s="43">
        <f t="shared" si="50"/>
        <v>35000</v>
      </c>
      <c r="Y111" s="43">
        <f t="shared" si="50"/>
        <v>35000</v>
      </c>
      <c r="Z111" s="43">
        <f t="shared" si="50"/>
        <v>35000</v>
      </c>
      <c r="AA111" s="43">
        <f t="shared" si="50"/>
        <v>35000</v>
      </c>
      <c r="AB111" s="43">
        <f t="shared" si="50"/>
        <v>35000</v>
      </c>
      <c r="AC111" s="43">
        <f t="shared" si="50"/>
        <v>35000</v>
      </c>
      <c r="AD111" s="43">
        <f t="shared" si="50"/>
        <v>35000</v>
      </c>
      <c r="AE111" s="43">
        <f t="shared" si="50"/>
        <v>35000</v>
      </c>
      <c r="AF111" s="43">
        <f t="shared" si="50"/>
        <v>35000</v>
      </c>
      <c r="AG111" s="43">
        <f t="shared" si="50"/>
        <v>35000</v>
      </c>
      <c r="AH111" s="43">
        <f t="shared" si="50"/>
        <v>35000</v>
      </c>
      <c r="AI111" s="43">
        <f t="shared" si="50"/>
        <v>35000</v>
      </c>
      <c r="AJ111" s="43">
        <f t="shared" si="50"/>
        <v>35000</v>
      </c>
      <c r="AK111" s="43">
        <f t="shared" si="50"/>
        <v>35000</v>
      </c>
      <c r="AL111" s="43">
        <f t="shared" si="50"/>
        <v>35000</v>
      </c>
      <c r="AM111" s="43">
        <f t="shared" si="50"/>
        <v>35000</v>
      </c>
      <c r="AN111" s="43">
        <f t="shared" ref="AN111:BK111" si="54">+AN23*AN45</f>
        <v>35000</v>
      </c>
      <c r="AO111" s="43">
        <f t="shared" si="54"/>
        <v>35000</v>
      </c>
      <c r="AP111" s="43">
        <f t="shared" si="54"/>
        <v>35000</v>
      </c>
      <c r="AQ111" s="43">
        <f t="shared" si="54"/>
        <v>35000</v>
      </c>
      <c r="AR111" s="43">
        <f t="shared" si="54"/>
        <v>35000</v>
      </c>
      <c r="AS111" s="43">
        <f t="shared" si="54"/>
        <v>35000</v>
      </c>
      <c r="AT111" s="43">
        <f t="shared" si="54"/>
        <v>35000</v>
      </c>
      <c r="AU111" s="43">
        <f t="shared" si="54"/>
        <v>35000</v>
      </c>
      <c r="AV111" s="43">
        <f t="shared" si="54"/>
        <v>35000</v>
      </c>
      <c r="AW111" s="43">
        <f t="shared" si="54"/>
        <v>35000</v>
      </c>
      <c r="AX111" s="43">
        <f t="shared" si="54"/>
        <v>35000</v>
      </c>
      <c r="AY111" s="43">
        <f t="shared" si="54"/>
        <v>35000</v>
      </c>
      <c r="AZ111" s="43">
        <f t="shared" si="54"/>
        <v>35000</v>
      </c>
      <c r="BA111" s="43">
        <f t="shared" si="54"/>
        <v>35000</v>
      </c>
      <c r="BB111" s="43">
        <f t="shared" si="54"/>
        <v>35000</v>
      </c>
      <c r="BC111" s="43">
        <f t="shared" si="54"/>
        <v>35000</v>
      </c>
      <c r="BD111" s="43">
        <f t="shared" si="54"/>
        <v>35000</v>
      </c>
      <c r="BE111" s="43">
        <f t="shared" si="54"/>
        <v>35000</v>
      </c>
      <c r="BF111" s="43">
        <f t="shared" si="54"/>
        <v>35000</v>
      </c>
      <c r="BG111" s="43">
        <f t="shared" si="54"/>
        <v>35000</v>
      </c>
      <c r="BH111" s="43">
        <f t="shared" si="54"/>
        <v>35000</v>
      </c>
      <c r="BI111" s="43">
        <f t="shared" si="54"/>
        <v>35000</v>
      </c>
      <c r="BJ111" s="43">
        <f t="shared" si="54"/>
        <v>35000</v>
      </c>
      <c r="BK111" s="43">
        <f t="shared" si="54"/>
        <v>35000</v>
      </c>
    </row>
    <row r="112" spans="2:63" s="23" customFormat="1" x14ac:dyDescent="0.25">
      <c r="B112" s="44" t="s">
        <v>233</v>
      </c>
      <c r="C112" s="44"/>
      <c r="D112" s="45">
        <f>SUM(D92:D111)</f>
        <v>270000</v>
      </c>
      <c r="E112" s="45">
        <f>SUM(E92:E111)</f>
        <v>270000</v>
      </c>
      <c r="F112" s="45">
        <f t="shared" ref="F112:AM112" si="55">SUM(F92:F111)</f>
        <v>270000</v>
      </c>
      <c r="G112" s="45">
        <f t="shared" si="55"/>
        <v>270000</v>
      </c>
      <c r="H112" s="45">
        <f t="shared" si="55"/>
        <v>270000</v>
      </c>
      <c r="I112" s="45">
        <f t="shared" si="55"/>
        <v>270000</v>
      </c>
      <c r="J112" s="45">
        <f t="shared" si="55"/>
        <v>270000</v>
      </c>
      <c r="K112" s="45">
        <f t="shared" si="55"/>
        <v>270000</v>
      </c>
      <c r="L112" s="45">
        <f t="shared" si="55"/>
        <v>270000</v>
      </c>
      <c r="M112" s="45">
        <f t="shared" si="55"/>
        <v>270000</v>
      </c>
      <c r="N112" s="45">
        <f t="shared" si="55"/>
        <v>270000</v>
      </c>
      <c r="O112" s="45">
        <f t="shared" si="55"/>
        <v>270000</v>
      </c>
      <c r="P112" s="45">
        <f t="shared" si="55"/>
        <v>270000</v>
      </c>
      <c r="Q112" s="45">
        <f t="shared" si="55"/>
        <v>270000</v>
      </c>
      <c r="R112" s="45">
        <f t="shared" si="55"/>
        <v>270000</v>
      </c>
      <c r="S112" s="45">
        <f t="shared" si="55"/>
        <v>270000</v>
      </c>
      <c r="T112" s="45">
        <f t="shared" si="55"/>
        <v>270000</v>
      </c>
      <c r="U112" s="45">
        <f t="shared" si="55"/>
        <v>270000</v>
      </c>
      <c r="V112" s="45">
        <f t="shared" si="55"/>
        <v>270000</v>
      </c>
      <c r="W112" s="45">
        <f t="shared" si="55"/>
        <v>270000</v>
      </c>
      <c r="X112" s="45">
        <f t="shared" si="55"/>
        <v>270000</v>
      </c>
      <c r="Y112" s="45">
        <f t="shared" si="55"/>
        <v>270000</v>
      </c>
      <c r="Z112" s="45">
        <f t="shared" si="55"/>
        <v>270000</v>
      </c>
      <c r="AA112" s="45">
        <f t="shared" si="55"/>
        <v>270000</v>
      </c>
      <c r="AB112" s="45">
        <f t="shared" si="55"/>
        <v>270000</v>
      </c>
      <c r="AC112" s="45">
        <f t="shared" si="55"/>
        <v>270000</v>
      </c>
      <c r="AD112" s="45">
        <f t="shared" si="55"/>
        <v>270000</v>
      </c>
      <c r="AE112" s="45">
        <f t="shared" si="55"/>
        <v>270000</v>
      </c>
      <c r="AF112" s="45">
        <f t="shared" si="55"/>
        <v>270000</v>
      </c>
      <c r="AG112" s="45">
        <f t="shared" si="55"/>
        <v>270000</v>
      </c>
      <c r="AH112" s="45">
        <f t="shared" si="55"/>
        <v>270000</v>
      </c>
      <c r="AI112" s="45">
        <f t="shared" si="55"/>
        <v>270000</v>
      </c>
      <c r="AJ112" s="45">
        <f t="shared" si="55"/>
        <v>270000</v>
      </c>
      <c r="AK112" s="45">
        <f t="shared" si="55"/>
        <v>270000</v>
      </c>
      <c r="AL112" s="45">
        <f t="shared" si="55"/>
        <v>270000</v>
      </c>
      <c r="AM112" s="45">
        <f t="shared" si="55"/>
        <v>270000</v>
      </c>
      <c r="AN112" s="45">
        <f t="shared" ref="AN112:BK112" si="56">SUM(AN92:AN111)</f>
        <v>270000</v>
      </c>
      <c r="AO112" s="45">
        <f t="shared" si="56"/>
        <v>270000</v>
      </c>
      <c r="AP112" s="45">
        <f t="shared" si="56"/>
        <v>270000</v>
      </c>
      <c r="AQ112" s="45">
        <f t="shared" si="56"/>
        <v>270000</v>
      </c>
      <c r="AR112" s="45">
        <f t="shared" si="56"/>
        <v>270000</v>
      </c>
      <c r="AS112" s="45">
        <f t="shared" si="56"/>
        <v>270000</v>
      </c>
      <c r="AT112" s="45">
        <f t="shared" si="56"/>
        <v>270000</v>
      </c>
      <c r="AU112" s="45">
        <f t="shared" si="56"/>
        <v>270000</v>
      </c>
      <c r="AV112" s="45">
        <f t="shared" si="56"/>
        <v>270000</v>
      </c>
      <c r="AW112" s="45">
        <f t="shared" si="56"/>
        <v>270000</v>
      </c>
      <c r="AX112" s="45">
        <f t="shared" si="56"/>
        <v>270000</v>
      </c>
      <c r="AY112" s="45">
        <f t="shared" si="56"/>
        <v>270000</v>
      </c>
      <c r="AZ112" s="45">
        <f t="shared" si="56"/>
        <v>270000</v>
      </c>
      <c r="BA112" s="45">
        <f t="shared" si="56"/>
        <v>270000</v>
      </c>
      <c r="BB112" s="45">
        <f t="shared" si="56"/>
        <v>270000</v>
      </c>
      <c r="BC112" s="45">
        <f t="shared" si="56"/>
        <v>270000</v>
      </c>
      <c r="BD112" s="45">
        <f t="shared" si="56"/>
        <v>270000</v>
      </c>
      <c r="BE112" s="45">
        <f t="shared" si="56"/>
        <v>270000</v>
      </c>
      <c r="BF112" s="45">
        <f t="shared" si="56"/>
        <v>270000</v>
      </c>
      <c r="BG112" s="45">
        <f t="shared" si="56"/>
        <v>270000</v>
      </c>
      <c r="BH112" s="45">
        <f t="shared" si="56"/>
        <v>270000</v>
      </c>
      <c r="BI112" s="45">
        <f t="shared" si="56"/>
        <v>270000</v>
      </c>
      <c r="BJ112" s="45">
        <f t="shared" si="56"/>
        <v>270000</v>
      </c>
      <c r="BK112" s="45">
        <f t="shared" si="56"/>
        <v>270000</v>
      </c>
    </row>
    <row r="114" spans="2:63" x14ac:dyDescent="0.25">
      <c r="B114" t="s">
        <v>234</v>
      </c>
      <c r="C114" s="23"/>
      <c r="D114" s="26" t="str">
        <f>+D3</f>
        <v>A1 m1</v>
      </c>
      <c r="E114" s="37" t="str">
        <f>+E3</f>
        <v>A1 m2</v>
      </c>
      <c r="F114" s="37" t="str">
        <f t="shared" ref="F114:AM114" si="57">+F3</f>
        <v>A1 m3</v>
      </c>
      <c r="G114" s="37" t="str">
        <f t="shared" si="57"/>
        <v>A1 m4</v>
      </c>
      <c r="H114" s="37" t="str">
        <f t="shared" si="57"/>
        <v>A1 m5</v>
      </c>
      <c r="I114" s="37" t="str">
        <f t="shared" si="57"/>
        <v>A1 m6</v>
      </c>
      <c r="J114" s="37" t="str">
        <f t="shared" si="57"/>
        <v>A1 m7</v>
      </c>
      <c r="K114" s="37" t="str">
        <f t="shared" si="57"/>
        <v>A1 m8</v>
      </c>
      <c r="L114" s="37" t="str">
        <f t="shared" si="57"/>
        <v>A1 m9</v>
      </c>
      <c r="M114" s="37" t="str">
        <f t="shared" si="57"/>
        <v>A1 m10</v>
      </c>
      <c r="N114" s="37" t="str">
        <f t="shared" si="57"/>
        <v>A1 m11</v>
      </c>
      <c r="O114" s="37" t="str">
        <f t="shared" si="57"/>
        <v>A1 m12</v>
      </c>
      <c r="P114" s="37" t="str">
        <f t="shared" si="57"/>
        <v>A2 m1</v>
      </c>
      <c r="Q114" s="37" t="str">
        <f t="shared" si="57"/>
        <v>A2 m2</v>
      </c>
      <c r="R114" s="37" t="str">
        <f t="shared" si="57"/>
        <v>A2 m3</v>
      </c>
      <c r="S114" s="37" t="str">
        <f t="shared" si="57"/>
        <v>A2 m4</v>
      </c>
      <c r="T114" s="37" t="str">
        <f t="shared" si="57"/>
        <v>A2 m5</v>
      </c>
      <c r="U114" s="37" t="str">
        <f t="shared" si="57"/>
        <v>A2 m6</v>
      </c>
      <c r="V114" s="37" t="str">
        <f t="shared" si="57"/>
        <v>A2 m7</v>
      </c>
      <c r="W114" s="37" t="str">
        <f t="shared" si="57"/>
        <v>A2 m8</v>
      </c>
      <c r="X114" s="37" t="str">
        <f t="shared" si="57"/>
        <v>A2 m9</v>
      </c>
      <c r="Y114" s="37" t="str">
        <f t="shared" si="57"/>
        <v>A2 m10</v>
      </c>
      <c r="Z114" s="37" t="str">
        <f t="shared" si="57"/>
        <v>A2 m11</v>
      </c>
      <c r="AA114" s="37" t="str">
        <f t="shared" si="57"/>
        <v>A2 m12</v>
      </c>
      <c r="AB114" s="37" t="str">
        <f t="shared" si="57"/>
        <v>A3 m1</v>
      </c>
      <c r="AC114" s="37" t="str">
        <f t="shared" si="57"/>
        <v>A3 m2</v>
      </c>
      <c r="AD114" s="37" t="str">
        <f t="shared" si="57"/>
        <v>A3 m3</v>
      </c>
      <c r="AE114" s="37" t="str">
        <f t="shared" si="57"/>
        <v>A3 m4</v>
      </c>
      <c r="AF114" s="37" t="str">
        <f t="shared" si="57"/>
        <v>A3 m5</v>
      </c>
      <c r="AG114" s="37" t="str">
        <f t="shared" si="57"/>
        <v>A3 m6</v>
      </c>
      <c r="AH114" s="37" t="str">
        <f t="shared" si="57"/>
        <v>A3 m7</v>
      </c>
      <c r="AI114" s="37" t="str">
        <f t="shared" si="57"/>
        <v>A3 m8</v>
      </c>
      <c r="AJ114" s="37" t="str">
        <f t="shared" si="57"/>
        <v>A3 m9</v>
      </c>
      <c r="AK114" s="37" t="str">
        <f t="shared" si="57"/>
        <v>A3 m10</v>
      </c>
      <c r="AL114" s="37" t="str">
        <f t="shared" si="57"/>
        <v>A3 m11</v>
      </c>
      <c r="AM114" s="37" t="str">
        <f t="shared" si="57"/>
        <v>A3 m12</v>
      </c>
      <c r="AN114" s="37" t="str">
        <f t="shared" ref="AN114:BK114" si="58">+AN3</f>
        <v>A4 m1</v>
      </c>
      <c r="AO114" s="37" t="str">
        <f t="shared" si="58"/>
        <v>A4 m2</v>
      </c>
      <c r="AP114" s="37" t="str">
        <f t="shared" si="58"/>
        <v>A4 m3</v>
      </c>
      <c r="AQ114" s="37" t="str">
        <f t="shared" si="58"/>
        <v>A4 m4</v>
      </c>
      <c r="AR114" s="37" t="str">
        <f t="shared" si="58"/>
        <v>A4 m5</v>
      </c>
      <c r="AS114" s="37" t="str">
        <f t="shared" si="58"/>
        <v>A4 m6</v>
      </c>
      <c r="AT114" s="37" t="str">
        <f t="shared" si="58"/>
        <v>A4 m7</v>
      </c>
      <c r="AU114" s="37" t="str">
        <f t="shared" si="58"/>
        <v>A4 m8</v>
      </c>
      <c r="AV114" s="37" t="str">
        <f t="shared" si="58"/>
        <v>A4 m9</v>
      </c>
      <c r="AW114" s="37" t="str">
        <f t="shared" si="58"/>
        <v>A4 m10</v>
      </c>
      <c r="AX114" s="37" t="str">
        <f t="shared" si="58"/>
        <v>A4 m11</v>
      </c>
      <c r="AY114" s="37" t="str">
        <f t="shared" si="58"/>
        <v>A4 m12</v>
      </c>
      <c r="AZ114" s="37" t="str">
        <f t="shared" si="58"/>
        <v>A5 m1</v>
      </c>
      <c r="BA114" s="37" t="str">
        <f t="shared" si="58"/>
        <v>A5 m2</v>
      </c>
      <c r="BB114" s="37" t="str">
        <f t="shared" si="58"/>
        <v>A5 m3</v>
      </c>
      <c r="BC114" s="37" t="str">
        <f t="shared" si="58"/>
        <v>A5 m4</v>
      </c>
      <c r="BD114" s="37" t="str">
        <f t="shared" si="58"/>
        <v>A5 m5</v>
      </c>
      <c r="BE114" s="37" t="str">
        <f t="shared" si="58"/>
        <v>A5 m6</v>
      </c>
      <c r="BF114" s="37" t="str">
        <f t="shared" si="58"/>
        <v>A5 m7</v>
      </c>
      <c r="BG114" s="37" t="str">
        <f t="shared" si="58"/>
        <v>A5 m8</v>
      </c>
      <c r="BH114" s="37" t="str">
        <f t="shared" si="58"/>
        <v>A5 m9</v>
      </c>
      <c r="BI114" s="37" t="str">
        <f t="shared" si="58"/>
        <v>A5 m10</v>
      </c>
      <c r="BJ114" s="37" t="str">
        <f t="shared" si="58"/>
        <v>A5 m11</v>
      </c>
      <c r="BK114" s="37" t="str">
        <f t="shared" si="58"/>
        <v>A5 m12</v>
      </c>
    </row>
    <row r="115" spans="2:63" x14ac:dyDescent="0.25">
      <c r="B115" t="str">
        <f t="shared" ref="B115:B134" si="59">+B4</f>
        <v>Prodotto 1</v>
      </c>
      <c r="C115" s="46"/>
      <c r="D115" s="43">
        <f>+D48*D4</f>
        <v>50000</v>
      </c>
      <c r="E115" s="43">
        <f>+E48*E4</f>
        <v>50000</v>
      </c>
      <c r="F115" s="43">
        <f t="shared" ref="F115:AM122" si="60">+F48*F4</f>
        <v>50000</v>
      </c>
      <c r="G115" s="43">
        <f t="shared" si="60"/>
        <v>50000</v>
      </c>
      <c r="H115" s="43">
        <f t="shared" si="60"/>
        <v>50000</v>
      </c>
      <c r="I115" s="43">
        <f t="shared" si="60"/>
        <v>50000</v>
      </c>
      <c r="J115" s="43">
        <f t="shared" si="60"/>
        <v>50000</v>
      </c>
      <c r="K115" s="43">
        <f t="shared" si="60"/>
        <v>50000</v>
      </c>
      <c r="L115" s="43">
        <f t="shared" si="60"/>
        <v>50000</v>
      </c>
      <c r="M115" s="43">
        <f t="shared" si="60"/>
        <v>50000</v>
      </c>
      <c r="N115" s="43">
        <f t="shared" si="60"/>
        <v>50000</v>
      </c>
      <c r="O115" s="43">
        <f t="shared" si="60"/>
        <v>50000</v>
      </c>
      <c r="P115" s="43">
        <f t="shared" si="60"/>
        <v>50000</v>
      </c>
      <c r="Q115" s="43">
        <f t="shared" si="60"/>
        <v>50000</v>
      </c>
      <c r="R115" s="43">
        <f t="shared" si="60"/>
        <v>50000</v>
      </c>
      <c r="S115" s="43">
        <f t="shared" si="60"/>
        <v>50000</v>
      </c>
      <c r="T115" s="43">
        <f t="shared" si="60"/>
        <v>50000</v>
      </c>
      <c r="U115" s="43">
        <f t="shared" si="60"/>
        <v>50000</v>
      </c>
      <c r="V115" s="43">
        <f t="shared" si="60"/>
        <v>50000</v>
      </c>
      <c r="W115" s="43">
        <f t="shared" si="60"/>
        <v>50000</v>
      </c>
      <c r="X115" s="43">
        <f t="shared" si="60"/>
        <v>50000</v>
      </c>
      <c r="Y115" s="43">
        <f t="shared" si="60"/>
        <v>50000</v>
      </c>
      <c r="Z115" s="43">
        <f t="shared" si="60"/>
        <v>50000</v>
      </c>
      <c r="AA115" s="43">
        <f t="shared" si="60"/>
        <v>50000</v>
      </c>
      <c r="AB115" s="43">
        <f t="shared" si="60"/>
        <v>50000</v>
      </c>
      <c r="AC115" s="43">
        <f t="shared" si="60"/>
        <v>50000</v>
      </c>
      <c r="AD115" s="43">
        <f t="shared" si="60"/>
        <v>50000</v>
      </c>
      <c r="AE115" s="43">
        <f t="shared" si="60"/>
        <v>50000</v>
      </c>
      <c r="AF115" s="43">
        <f t="shared" si="60"/>
        <v>50000</v>
      </c>
      <c r="AG115" s="43">
        <f t="shared" si="60"/>
        <v>50000</v>
      </c>
      <c r="AH115" s="43">
        <f t="shared" si="60"/>
        <v>50000</v>
      </c>
      <c r="AI115" s="43">
        <f t="shared" si="60"/>
        <v>50000</v>
      </c>
      <c r="AJ115" s="43">
        <f t="shared" si="60"/>
        <v>50000</v>
      </c>
      <c r="AK115" s="43">
        <f t="shared" si="60"/>
        <v>50000</v>
      </c>
      <c r="AL115" s="43">
        <f t="shared" si="60"/>
        <v>50000</v>
      </c>
      <c r="AM115" s="43">
        <f t="shared" si="60"/>
        <v>50000</v>
      </c>
      <c r="AN115" s="43">
        <f t="shared" ref="AN115:BK121" si="61">+AN48*AN4</f>
        <v>50000</v>
      </c>
      <c r="AO115" s="43">
        <f t="shared" si="61"/>
        <v>50000</v>
      </c>
      <c r="AP115" s="43">
        <f t="shared" si="61"/>
        <v>50000</v>
      </c>
      <c r="AQ115" s="43">
        <f t="shared" si="61"/>
        <v>50000</v>
      </c>
      <c r="AR115" s="43">
        <f t="shared" si="61"/>
        <v>50000</v>
      </c>
      <c r="AS115" s="43">
        <f t="shared" si="61"/>
        <v>50000</v>
      </c>
      <c r="AT115" s="43">
        <f t="shared" si="61"/>
        <v>50000</v>
      </c>
      <c r="AU115" s="43">
        <f t="shared" si="61"/>
        <v>50000</v>
      </c>
      <c r="AV115" s="43">
        <f t="shared" si="61"/>
        <v>50000</v>
      </c>
      <c r="AW115" s="43">
        <f t="shared" si="61"/>
        <v>50000</v>
      </c>
      <c r="AX115" s="43">
        <f t="shared" si="61"/>
        <v>50000</v>
      </c>
      <c r="AY115" s="43">
        <f t="shared" si="61"/>
        <v>50000</v>
      </c>
      <c r="AZ115" s="43">
        <f t="shared" si="61"/>
        <v>50000</v>
      </c>
      <c r="BA115" s="43">
        <f t="shared" si="61"/>
        <v>50000</v>
      </c>
      <c r="BB115" s="43">
        <f t="shared" si="61"/>
        <v>50000</v>
      </c>
      <c r="BC115" s="43">
        <f t="shared" si="61"/>
        <v>50000</v>
      </c>
      <c r="BD115" s="43">
        <f t="shared" si="61"/>
        <v>50000</v>
      </c>
      <c r="BE115" s="43">
        <f t="shared" si="61"/>
        <v>50000</v>
      </c>
      <c r="BF115" s="43">
        <f t="shared" si="61"/>
        <v>50000</v>
      </c>
      <c r="BG115" s="43">
        <f t="shared" si="61"/>
        <v>50000</v>
      </c>
      <c r="BH115" s="43">
        <f t="shared" si="61"/>
        <v>50000</v>
      </c>
      <c r="BI115" s="43">
        <f t="shared" si="61"/>
        <v>50000</v>
      </c>
      <c r="BJ115" s="43">
        <f t="shared" si="61"/>
        <v>50000</v>
      </c>
      <c r="BK115" s="43">
        <f t="shared" si="61"/>
        <v>50000</v>
      </c>
    </row>
    <row r="116" spans="2:63" x14ac:dyDescent="0.25">
      <c r="B116" t="str">
        <f t="shared" si="59"/>
        <v>Prodotto 2</v>
      </c>
      <c r="C116" s="46"/>
      <c r="D116" s="43">
        <f t="shared" ref="D116:S131" si="62">+D49*D5</f>
        <v>12000</v>
      </c>
      <c r="E116" s="43">
        <f t="shared" si="62"/>
        <v>12000</v>
      </c>
      <c r="F116" s="43">
        <f t="shared" si="60"/>
        <v>12000</v>
      </c>
      <c r="G116" s="43">
        <f t="shared" si="60"/>
        <v>12000</v>
      </c>
      <c r="H116" s="43">
        <f t="shared" si="60"/>
        <v>12000</v>
      </c>
      <c r="I116" s="43">
        <f t="shared" si="60"/>
        <v>12000</v>
      </c>
      <c r="J116" s="43">
        <f t="shared" si="60"/>
        <v>12000</v>
      </c>
      <c r="K116" s="43">
        <f t="shared" si="60"/>
        <v>12000</v>
      </c>
      <c r="L116" s="43">
        <f t="shared" si="60"/>
        <v>12000</v>
      </c>
      <c r="M116" s="43">
        <f t="shared" si="60"/>
        <v>12000</v>
      </c>
      <c r="N116" s="43">
        <f t="shared" si="60"/>
        <v>12000</v>
      </c>
      <c r="O116" s="43">
        <f t="shared" si="60"/>
        <v>12000</v>
      </c>
      <c r="P116" s="43">
        <f t="shared" si="60"/>
        <v>12000</v>
      </c>
      <c r="Q116" s="43">
        <f t="shared" si="60"/>
        <v>12000</v>
      </c>
      <c r="R116" s="43">
        <f t="shared" si="60"/>
        <v>12000</v>
      </c>
      <c r="S116" s="43">
        <f t="shared" si="60"/>
        <v>12000</v>
      </c>
      <c r="T116" s="43">
        <f t="shared" si="60"/>
        <v>12000</v>
      </c>
      <c r="U116" s="43">
        <f t="shared" si="60"/>
        <v>12000</v>
      </c>
      <c r="V116" s="43">
        <f t="shared" si="60"/>
        <v>12000</v>
      </c>
      <c r="W116" s="43">
        <f t="shared" si="60"/>
        <v>12000</v>
      </c>
      <c r="X116" s="43">
        <f t="shared" si="60"/>
        <v>12000</v>
      </c>
      <c r="Y116" s="43">
        <f t="shared" si="60"/>
        <v>12000</v>
      </c>
      <c r="Z116" s="43">
        <f t="shared" si="60"/>
        <v>12000</v>
      </c>
      <c r="AA116" s="43">
        <f t="shared" si="60"/>
        <v>12000</v>
      </c>
      <c r="AB116" s="43">
        <f t="shared" si="60"/>
        <v>12000</v>
      </c>
      <c r="AC116" s="43">
        <f t="shared" si="60"/>
        <v>12000</v>
      </c>
      <c r="AD116" s="43">
        <f t="shared" si="60"/>
        <v>12000</v>
      </c>
      <c r="AE116" s="43">
        <f t="shared" si="60"/>
        <v>12000</v>
      </c>
      <c r="AF116" s="43">
        <f t="shared" si="60"/>
        <v>12000</v>
      </c>
      <c r="AG116" s="43">
        <f t="shared" si="60"/>
        <v>12000</v>
      </c>
      <c r="AH116" s="43">
        <f t="shared" si="60"/>
        <v>12000</v>
      </c>
      <c r="AI116" s="43">
        <f t="shared" si="60"/>
        <v>12000</v>
      </c>
      <c r="AJ116" s="43">
        <f t="shared" si="60"/>
        <v>12000</v>
      </c>
      <c r="AK116" s="43">
        <f t="shared" si="60"/>
        <v>12000</v>
      </c>
      <c r="AL116" s="43">
        <f t="shared" si="60"/>
        <v>12000</v>
      </c>
      <c r="AM116" s="43">
        <f t="shared" si="60"/>
        <v>12000</v>
      </c>
      <c r="AN116" s="43">
        <f t="shared" si="61"/>
        <v>12000</v>
      </c>
      <c r="AO116" s="43">
        <f t="shared" si="61"/>
        <v>12000</v>
      </c>
      <c r="AP116" s="43">
        <f t="shared" si="61"/>
        <v>12000</v>
      </c>
      <c r="AQ116" s="43">
        <f t="shared" si="61"/>
        <v>12000</v>
      </c>
      <c r="AR116" s="43">
        <f t="shared" si="61"/>
        <v>12000</v>
      </c>
      <c r="AS116" s="43">
        <f t="shared" si="61"/>
        <v>12000</v>
      </c>
      <c r="AT116" s="43">
        <f t="shared" si="61"/>
        <v>12000</v>
      </c>
      <c r="AU116" s="43">
        <f t="shared" si="61"/>
        <v>12000</v>
      </c>
      <c r="AV116" s="43">
        <f t="shared" si="61"/>
        <v>12000</v>
      </c>
      <c r="AW116" s="43">
        <f t="shared" si="61"/>
        <v>12000</v>
      </c>
      <c r="AX116" s="43">
        <f t="shared" si="61"/>
        <v>12000</v>
      </c>
      <c r="AY116" s="43">
        <f t="shared" si="61"/>
        <v>12000</v>
      </c>
      <c r="AZ116" s="43">
        <f t="shared" si="61"/>
        <v>12000</v>
      </c>
      <c r="BA116" s="43">
        <f t="shared" si="61"/>
        <v>12000</v>
      </c>
      <c r="BB116" s="43">
        <f t="shared" si="61"/>
        <v>12000</v>
      </c>
      <c r="BC116" s="43">
        <f t="shared" si="61"/>
        <v>12000</v>
      </c>
      <c r="BD116" s="43">
        <f t="shared" si="61"/>
        <v>12000</v>
      </c>
      <c r="BE116" s="43">
        <f t="shared" si="61"/>
        <v>12000</v>
      </c>
      <c r="BF116" s="43">
        <f t="shared" si="61"/>
        <v>12000</v>
      </c>
      <c r="BG116" s="43">
        <f t="shared" si="61"/>
        <v>12000</v>
      </c>
      <c r="BH116" s="43">
        <f t="shared" si="61"/>
        <v>12000</v>
      </c>
      <c r="BI116" s="43">
        <f t="shared" si="61"/>
        <v>12000</v>
      </c>
      <c r="BJ116" s="43">
        <f t="shared" si="61"/>
        <v>12000</v>
      </c>
      <c r="BK116" s="43">
        <f t="shared" si="61"/>
        <v>12000</v>
      </c>
    </row>
    <row r="117" spans="2:63" x14ac:dyDescent="0.25">
      <c r="B117" t="str">
        <f t="shared" si="59"/>
        <v>Prodotto 3</v>
      </c>
      <c r="C117" s="46"/>
      <c r="D117" s="43">
        <f t="shared" si="62"/>
        <v>21000</v>
      </c>
      <c r="E117" s="43">
        <f t="shared" si="62"/>
        <v>21000</v>
      </c>
      <c r="F117" s="43">
        <f t="shared" si="60"/>
        <v>21000</v>
      </c>
      <c r="G117" s="43">
        <f t="shared" si="60"/>
        <v>21000</v>
      </c>
      <c r="H117" s="43">
        <f t="shared" si="60"/>
        <v>21000</v>
      </c>
      <c r="I117" s="43">
        <f t="shared" si="60"/>
        <v>21000</v>
      </c>
      <c r="J117" s="43">
        <f t="shared" si="60"/>
        <v>21000</v>
      </c>
      <c r="K117" s="43">
        <f t="shared" si="60"/>
        <v>21000</v>
      </c>
      <c r="L117" s="43">
        <f t="shared" si="60"/>
        <v>21000</v>
      </c>
      <c r="M117" s="43">
        <f t="shared" si="60"/>
        <v>21000</v>
      </c>
      <c r="N117" s="43">
        <f t="shared" si="60"/>
        <v>21000</v>
      </c>
      <c r="O117" s="43">
        <f t="shared" si="60"/>
        <v>21000</v>
      </c>
      <c r="P117" s="43">
        <f t="shared" si="60"/>
        <v>21000</v>
      </c>
      <c r="Q117" s="43">
        <f t="shared" si="60"/>
        <v>21000</v>
      </c>
      <c r="R117" s="43">
        <f t="shared" si="60"/>
        <v>21000</v>
      </c>
      <c r="S117" s="43">
        <f t="shared" si="60"/>
        <v>21000</v>
      </c>
      <c r="T117" s="43">
        <f t="shared" si="60"/>
        <v>21000</v>
      </c>
      <c r="U117" s="43">
        <f t="shared" si="60"/>
        <v>21000</v>
      </c>
      <c r="V117" s="43">
        <f t="shared" si="60"/>
        <v>21000</v>
      </c>
      <c r="W117" s="43">
        <f t="shared" si="60"/>
        <v>21000</v>
      </c>
      <c r="X117" s="43">
        <f t="shared" si="60"/>
        <v>21000</v>
      </c>
      <c r="Y117" s="43">
        <f t="shared" si="60"/>
        <v>21000</v>
      </c>
      <c r="Z117" s="43">
        <f t="shared" si="60"/>
        <v>21000</v>
      </c>
      <c r="AA117" s="43">
        <f t="shared" si="60"/>
        <v>21000</v>
      </c>
      <c r="AB117" s="43">
        <f t="shared" si="60"/>
        <v>21000</v>
      </c>
      <c r="AC117" s="43">
        <f t="shared" si="60"/>
        <v>21000</v>
      </c>
      <c r="AD117" s="43">
        <f t="shared" si="60"/>
        <v>21000</v>
      </c>
      <c r="AE117" s="43">
        <f t="shared" si="60"/>
        <v>21000</v>
      </c>
      <c r="AF117" s="43">
        <f t="shared" si="60"/>
        <v>21000</v>
      </c>
      <c r="AG117" s="43">
        <f t="shared" si="60"/>
        <v>21000</v>
      </c>
      <c r="AH117" s="43">
        <f t="shared" si="60"/>
        <v>21000</v>
      </c>
      <c r="AI117" s="43">
        <f t="shared" si="60"/>
        <v>21000</v>
      </c>
      <c r="AJ117" s="43">
        <f t="shared" si="60"/>
        <v>21000</v>
      </c>
      <c r="AK117" s="43">
        <f t="shared" si="60"/>
        <v>21000</v>
      </c>
      <c r="AL117" s="43">
        <f t="shared" si="60"/>
        <v>21000</v>
      </c>
      <c r="AM117" s="43">
        <f t="shared" si="60"/>
        <v>21000</v>
      </c>
      <c r="AN117" s="43">
        <f t="shared" si="61"/>
        <v>21000</v>
      </c>
      <c r="AO117" s="43">
        <f t="shared" si="61"/>
        <v>21000</v>
      </c>
      <c r="AP117" s="43">
        <f t="shared" si="61"/>
        <v>21000</v>
      </c>
      <c r="AQ117" s="43">
        <f t="shared" si="61"/>
        <v>21000</v>
      </c>
      <c r="AR117" s="43">
        <f t="shared" si="61"/>
        <v>21000</v>
      </c>
      <c r="AS117" s="43">
        <f t="shared" si="61"/>
        <v>21000</v>
      </c>
      <c r="AT117" s="43">
        <f t="shared" si="61"/>
        <v>21000</v>
      </c>
      <c r="AU117" s="43">
        <f t="shared" si="61"/>
        <v>21000</v>
      </c>
      <c r="AV117" s="43">
        <f t="shared" si="61"/>
        <v>21000</v>
      </c>
      <c r="AW117" s="43">
        <f t="shared" si="61"/>
        <v>21000</v>
      </c>
      <c r="AX117" s="43">
        <f t="shared" si="61"/>
        <v>21000</v>
      </c>
      <c r="AY117" s="43">
        <f t="shared" si="61"/>
        <v>21000</v>
      </c>
      <c r="AZ117" s="43">
        <f t="shared" si="61"/>
        <v>21000</v>
      </c>
      <c r="BA117" s="43">
        <f t="shared" si="61"/>
        <v>21000</v>
      </c>
      <c r="BB117" s="43">
        <f t="shared" si="61"/>
        <v>21000</v>
      </c>
      <c r="BC117" s="43">
        <f t="shared" si="61"/>
        <v>21000</v>
      </c>
      <c r="BD117" s="43">
        <f t="shared" si="61"/>
        <v>21000</v>
      </c>
      <c r="BE117" s="43">
        <f t="shared" si="61"/>
        <v>21000</v>
      </c>
      <c r="BF117" s="43">
        <f t="shared" si="61"/>
        <v>21000</v>
      </c>
      <c r="BG117" s="43">
        <f t="shared" si="61"/>
        <v>21000</v>
      </c>
      <c r="BH117" s="43">
        <f t="shared" si="61"/>
        <v>21000</v>
      </c>
      <c r="BI117" s="43">
        <f t="shared" si="61"/>
        <v>21000</v>
      </c>
      <c r="BJ117" s="43">
        <f t="shared" si="61"/>
        <v>21000</v>
      </c>
      <c r="BK117" s="43">
        <f t="shared" si="61"/>
        <v>21000</v>
      </c>
    </row>
    <row r="118" spans="2:63" x14ac:dyDescent="0.25">
      <c r="B118" t="str">
        <f t="shared" si="59"/>
        <v>Prodotto 4</v>
      </c>
      <c r="C118" s="46"/>
      <c r="D118" s="43">
        <f t="shared" si="62"/>
        <v>14000</v>
      </c>
      <c r="E118" s="43">
        <f t="shared" si="62"/>
        <v>14000</v>
      </c>
      <c r="F118" s="43">
        <f t="shared" si="60"/>
        <v>14000</v>
      </c>
      <c r="G118" s="43">
        <f t="shared" si="60"/>
        <v>14000</v>
      </c>
      <c r="H118" s="43">
        <f t="shared" si="60"/>
        <v>14000</v>
      </c>
      <c r="I118" s="43">
        <f t="shared" si="60"/>
        <v>14000</v>
      </c>
      <c r="J118" s="43">
        <f t="shared" si="60"/>
        <v>14000</v>
      </c>
      <c r="K118" s="43">
        <f t="shared" si="60"/>
        <v>14000</v>
      </c>
      <c r="L118" s="43">
        <f t="shared" si="60"/>
        <v>14000</v>
      </c>
      <c r="M118" s="43">
        <f t="shared" si="60"/>
        <v>14000</v>
      </c>
      <c r="N118" s="43">
        <f t="shared" si="60"/>
        <v>14000</v>
      </c>
      <c r="O118" s="43">
        <f t="shared" si="60"/>
        <v>14000</v>
      </c>
      <c r="P118" s="43">
        <f t="shared" si="60"/>
        <v>14000</v>
      </c>
      <c r="Q118" s="43">
        <f t="shared" si="60"/>
        <v>14000</v>
      </c>
      <c r="R118" s="43">
        <f t="shared" si="60"/>
        <v>14000</v>
      </c>
      <c r="S118" s="43">
        <f t="shared" si="60"/>
        <v>14000</v>
      </c>
      <c r="T118" s="43">
        <f t="shared" si="60"/>
        <v>14000</v>
      </c>
      <c r="U118" s="43">
        <f t="shared" si="60"/>
        <v>14000</v>
      </c>
      <c r="V118" s="43">
        <f t="shared" si="60"/>
        <v>14000</v>
      </c>
      <c r="W118" s="43">
        <f t="shared" si="60"/>
        <v>14000</v>
      </c>
      <c r="X118" s="43">
        <f t="shared" si="60"/>
        <v>14000</v>
      </c>
      <c r="Y118" s="43">
        <f t="shared" si="60"/>
        <v>14000</v>
      </c>
      <c r="Z118" s="43">
        <f t="shared" si="60"/>
        <v>14000</v>
      </c>
      <c r="AA118" s="43">
        <f t="shared" si="60"/>
        <v>14000</v>
      </c>
      <c r="AB118" s="43">
        <f t="shared" si="60"/>
        <v>14000</v>
      </c>
      <c r="AC118" s="43">
        <f t="shared" si="60"/>
        <v>14000</v>
      </c>
      <c r="AD118" s="43">
        <f t="shared" si="60"/>
        <v>14000</v>
      </c>
      <c r="AE118" s="43">
        <f t="shared" si="60"/>
        <v>14000</v>
      </c>
      <c r="AF118" s="43">
        <f t="shared" si="60"/>
        <v>14000</v>
      </c>
      <c r="AG118" s="43">
        <f t="shared" si="60"/>
        <v>14000</v>
      </c>
      <c r="AH118" s="43">
        <f t="shared" si="60"/>
        <v>14000</v>
      </c>
      <c r="AI118" s="43">
        <f t="shared" si="60"/>
        <v>14000</v>
      </c>
      <c r="AJ118" s="43">
        <f t="shared" si="60"/>
        <v>14000</v>
      </c>
      <c r="AK118" s="43">
        <f t="shared" si="60"/>
        <v>14000</v>
      </c>
      <c r="AL118" s="43">
        <f t="shared" si="60"/>
        <v>14000</v>
      </c>
      <c r="AM118" s="43">
        <f t="shared" si="60"/>
        <v>14000</v>
      </c>
      <c r="AN118" s="43">
        <f t="shared" si="61"/>
        <v>14000</v>
      </c>
      <c r="AO118" s="43">
        <f t="shared" si="61"/>
        <v>14000</v>
      </c>
      <c r="AP118" s="43">
        <f t="shared" si="61"/>
        <v>14000</v>
      </c>
      <c r="AQ118" s="43">
        <f t="shared" si="61"/>
        <v>14000</v>
      </c>
      <c r="AR118" s="43">
        <f t="shared" si="61"/>
        <v>14000</v>
      </c>
      <c r="AS118" s="43">
        <f t="shared" si="61"/>
        <v>14000</v>
      </c>
      <c r="AT118" s="43">
        <f t="shared" si="61"/>
        <v>14000</v>
      </c>
      <c r="AU118" s="43">
        <f t="shared" si="61"/>
        <v>14000</v>
      </c>
      <c r="AV118" s="43">
        <f t="shared" si="61"/>
        <v>14000</v>
      </c>
      <c r="AW118" s="43">
        <f t="shared" si="61"/>
        <v>14000</v>
      </c>
      <c r="AX118" s="43">
        <f t="shared" si="61"/>
        <v>14000</v>
      </c>
      <c r="AY118" s="43">
        <f t="shared" si="61"/>
        <v>14000</v>
      </c>
      <c r="AZ118" s="43">
        <f t="shared" si="61"/>
        <v>14000</v>
      </c>
      <c r="BA118" s="43">
        <f t="shared" si="61"/>
        <v>14000</v>
      </c>
      <c r="BB118" s="43">
        <f t="shared" si="61"/>
        <v>14000</v>
      </c>
      <c r="BC118" s="43">
        <f t="shared" si="61"/>
        <v>14000</v>
      </c>
      <c r="BD118" s="43">
        <f t="shared" si="61"/>
        <v>14000</v>
      </c>
      <c r="BE118" s="43">
        <f t="shared" si="61"/>
        <v>14000</v>
      </c>
      <c r="BF118" s="43">
        <f t="shared" si="61"/>
        <v>14000</v>
      </c>
      <c r="BG118" s="43">
        <f t="shared" si="61"/>
        <v>14000</v>
      </c>
      <c r="BH118" s="43">
        <f t="shared" si="61"/>
        <v>14000</v>
      </c>
      <c r="BI118" s="43">
        <f t="shared" si="61"/>
        <v>14000</v>
      </c>
      <c r="BJ118" s="43">
        <f t="shared" si="61"/>
        <v>14000</v>
      </c>
      <c r="BK118" s="43">
        <f t="shared" si="61"/>
        <v>14000</v>
      </c>
    </row>
    <row r="119" spans="2:63" x14ac:dyDescent="0.25">
      <c r="B119" t="str">
        <f t="shared" si="59"/>
        <v>Prodotto 5</v>
      </c>
      <c r="C119" s="46"/>
      <c r="D119" s="43">
        <f t="shared" si="62"/>
        <v>4000</v>
      </c>
      <c r="E119" s="43">
        <f t="shared" si="62"/>
        <v>4000</v>
      </c>
      <c r="F119" s="43">
        <f t="shared" si="60"/>
        <v>4000</v>
      </c>
      <c r="G119" s="43">
        <f t="shared" si="60"/>
        <v>4000</v>
      </c>
      <c r="H119" s="43">
        <f t="shared" si="60"/>
        <v>4000</v>
      </c>
      <c r="I119" s="43">
        <f t="shared" si="60"/>
        <v>4000</v>
      </c>
      <c r="J119" s="43">
        <f t="shared" si="60"/>
        <v>4000</v>
      </c>
      <c r="K119" s="43">
        <f t="shared" si="60"/>
        <v>4000</v>
      </c>
      <c r="L119" s="43">
        <f t="shared" si="60"/>
        <v>4000</v>
      </c>
      <c r="M119" s="43">
        <f t="shared" si="60"/>
        <v>4000</v>
      </c>
      <c r="N119" s="43">
        <f t="shared" si="60"/>
        <v>4000</v>
      </c>
      <c r="O119" s="43">
        <f t="shared" si="60"/>
        <v>4000</v>
      </c>
      <c r="P119" s="43">
        <f t="shared" si="60"/>
        <v>4000</v>
      </c>
      <c r="Q119" s="43">
        <f t="shared" si="60"/>
        <v>4000</v>
      </c>
      <c r="R119" s="43">
        <f t="shared" si="60"/>
        <v>4000</v>
      </c>
      <c r="S119" s="43">
        <f t="shared" si="60"/>
        <v>4000</v>
      </c>
      <c r="T119" s="43">
        <f t="shared" si="60"/>
        <v>4000</v>
      </c>
      <c r="U119" s="43">
        <f t="shared" si="60"/>
        <v>4000</v>
      </c>
      <c r="V119" s="43">
        <f t="shared" si="60"/>
        <v>4000</v>
      </c>
      <c r="W119" s="43">
        <f t="shared" si="60"/>
        <v>4000</v>
      </c>
      <c r="X119" s="43">
        <f t="shared" si="60"/>
        <v>4000</v>
      </c>
      <c r="Y119" s="43">
        <f t="shared" si="60"/>
        <v>4000</v>
      </c>
      <c r="Z119" s="43">
        <f t="shared" si="60"/>
        <v>4000</v>
      </c>
      <c r="AA119" s="43">
        <f t="shared" si="60"/>
        <v>4000</v>
      </c>
      <c r="AB119" s="43">
        <f t="shared" si="60"/>
        <v>4000</v>
      </c>
      <c r="AC119" s="43">
        <f t="shared" si="60"/>
        <v>4000</v>
      </c>
      <c r="AD119" s="43">
        <f t="shared" si="60"/>
        <v>4000</v>
      </c>
      <c r="AE119" s="43">
        <f t="shared" si="60"/>
        <v>4000</v>
      </c>
      <c r="AF119" s="43">
        <f t="shared" si="60"/>
        <v>4000</v>
      </c>
      <c r="AG119" s="43">
        <f t="shared" si="60"/>
        <v>4000</v>
      </c>
      <c r="AH119" s="43">
        <f t="shared" si="60"/>
        <v>4000</v>
      </c>
      <c r="AI119" s="43">
        <f t="shared" si="60"/>
        <v>4000</v>
      </c>
      <c r="AJ119" s="43">
        <f t="shared" si="60"/>
        <v>4000</v>
      </c>
      <c r="AK119" s="43">
        <f t="shared" si="60"/>
        <v>4000</v>
      </c>
      <c r="AL119" s="43">
        <f t="shared" si="60"/>
        <v>4000</v>
      </c>
      <c r="AM119" s="43">
        <f t="shared" si="60"/>
        <v>4000</v>
      </c>
      <c r="AN119" s="43">
        <f t="shared" si="61"/>
        <v>4000</v>
      </c>
      <c r="AO119" s="43">
        <f t="shared" si="61"/>
        <v>4000</v>
      </c>
      <c r="AP119" s="43">
        <f t="shared" si="61"/>
        <v>4000</v>
      </c>
      <c r="AQ119" s="43">
        <f t="shared" si="61"/>
        <v>4000</v>
      </c>
      <c r="AR119" s="43">
        <f t="shared" si="61"/>
        <v>4000</v>
      </c>
      <c r="AS119" s="43">
        <f t="shared" si="61"/>
        <v>4000</v>
      </c>
      <c r="AT119" s="43">
        <f t="shared" si="61"/>
        <v>4000</v>
      </c>
      <c r="AU119" s="43">
        <f t="shared" si="61"/>
        <v>4000</v>
      </c>
      <c r="AV119" s="43">
        <f t="shared" si="61"/>
        <v>4000</v>
      </c>
      <c r="AW119" s="43">
        <f t="shared" si="61"/>
        <v>4000</v>
      </c>
      <c r="AX119" s="43">
        <f t="shared" si="61"/>
        <v>4000</v>
      </c>
      <c r="AY119" s="43">
        <f t="shared" si="61"/>
        <v>4000</v>
      </c>
      <c r="AZ119" s="43">
        <f t="shared" si="61"/>
        <v>4000</v>
      </c>
      <c r="BA119" s="43">
        <f t="shared" si="61"/>
        <v>4000</v>
      </c>
      <c r="BB119" s="43">
        <f t="shared" si="61"/>
        <v>4000</v>
      </c>
      <c r="BC119" s="43">
        <f t="shared" si="61"/>
        <v>4000</v>
      </c>
      <c r="BD119" s="43">
        <f t="shared" si="61"/>
        <v>4000</v>
      </c>
      <c r="BE119" s="43">
        <f t="shared" si="61"/>
        <v>4000</v>
      </c>
      <c r="BF119" s="43">
        <f t="shared" si="61"/>
        <v>4000</v>
      </c>
      <c r="BG119" s="43">
        <f t="shared" si="61"/>
        <v>4000</v>
      </c>
      <c r="BH119" s="43">
        <f t="shared" si="61"/>
        <v>4000</v>
      </c>
      <c r="BI119" s="43">
        <f t="shared" si="61"/>
        <v>4000</v>
      </c>
      <c r="BJ119" s="43">
        <f t="shared" si="61"/>
        <v>4000</v>
      </c>
      <c r="BK119" s="43">
        <f t="shared" si="61"/>
        <v>4000</v>
      </c>
    </row>
    <row r="120" spans="2:63" x14ac:dyDescent="0.25">
      <c r="B120" t="str">
        <f t="shared" si="59"/>
        <v>Prodotto 6</v>
      </c>
      <c r="C120" s="46"/>
      <c r="D120" s="43">
        <f t="shared" si="62"/>
        <v>18000</v>
      </c>
      <c r="E120" s="43">
        <f t="shared" si="62"/>
        <v>18000</v>
      </c>
      <c r="F120" s="43">
        <f t="shared" si="60"/>
        <v>18000</v>
      </c>
      <c r="G120" s="43">
        <f t="shared" si="60"/>
        <v>18000</v>
      </c>
      <c r="H120" s="43">
        <f t="shared" si="60"/>
        <v>18000</v>
      </c>
      <c r="I120" s="43">
        <f t="shared" si="60"/>
        <v>18000</v>
      </c>
      <c r="J120" s="43">
        <f t="shared" si="60"/>
        <v>18000</v>
      </c>
      <c r="K120" s="43">
        <f t="shared" si="60"/>
        <v>18000</v>
      </c>
      <c r="L120" s="43">
        <f t="shared" si="60"/>
        <v>18000</v>
      </c>
      <c r="M120" s="43">
        <f t="shared" si="60"/>
        <v>18000</v>
      </c>
      <c r="N120" s="43">
        <f t="shared" si="60"/>
        <v>18000</v>
      </c>
      <c r="O120" s="43">
        <f t="shared" si="60"/>
        <v>18000</v>
      </c>
      <c r="P120" s="43">
        <f t="shared" si="60"/>
        <v>18000</v>
      </c>
      <c r="Q120" s="43">
        <f t="shared" si="60"/>
        <v>18000</v>
      </c>
      <c r="R120" s="43">
        <f t="shared" si="60"/>
        <v>18000</v>
      </c>
      <c r="S120" s="43">
        <f t="shared" si="60"/>
        <v>18000</v>
      </c>
      <c r="T120" s="43">
        <f t="shared" si="60"/>
        <v>18000</v>
      </c>
      <c r="U120" s="43">
        <f t="shared" si="60"/>
        <v>18000</v>
      </c>
      <c r="V120" s="43">
        <f t="shared" si="60"/>
        <v>18000</v>
      </c>
      <c r="W120" s="43">
        <f t="shared" si="60"/>
        <v>18000</v>
      </c>
      <c r="X120" s="43">
        <f t="shared" si="60"/>
        <v>18000</v>
      </c>
      <c r="Y120" s="43">
        <f t="shared" si="60"/>
        <v>18000</v>
      </c>
      <c r="Z120" s="43">
        <f t="shared" si="60"/>
        <v>18000</v>
      </c>
      <c r="AA120" s="43">
        <f t="shared" si="60"/>
        <v>18000</v>
      </c>
      <c r="AB120" s="43">
        <f t="shared" si="60"/>
        <v>18000</v>
      </c>
      <c r="AC120" s="43">
        <f t="shared" si="60"/>
        <v>18000</v>
      </c>
      <c r="AD120" s="43">
        <f t="shared" si="60"/>
        <v>18000</v>
      </c>
      <c r="AE120" s="43">
        <f t="shared" si="60"/>
        <v>18000</v>
      </c>
      <c r="AF120" s="43">
        <f t="shared" si="60"/>
        <v>18000</v>
      </c>
      <c r="AG120" s="43">
        <f t="shared" si="60"/>
        <v>18000</v>
      </c>
      <c r="AH120" s="43">
        <f t="shared" si="60"/>
        <v>18000</v>
      </c>
      <c r="AI120" s="43">
        <f t="shared" si="60"/>
        <v>18000</v>
      </c>
      <c r="AJ120" s="43">
        <f t="shared" si="60"/>
        <v>18000</v>
      </c>
      <c r="AK120" s="43">
        <f t="shared" si="60"/>
        <v>18000</v>
      </c>
      <c r="AL120" s="43">
        <f t="shared" si="60"/>
        <v>18000</v>
      </c>
      <c r="AM120" s="43">
        <f t="shared" si="60"/>
        <v>18000</v>
      </c>
      <c r="AN120" s="43">
        <f t="shared" si="61"/>
        <v>18000</v>
      </c>
      <c r="AO120" s="43">
        <f t="shared" si="61"/>
        <v>18000</v>
      </c>
      <c r="AP120" s="43">
        <f t="shared" si="61"/>
        <v>18000</v>
      </c>
      <c r="AQ120" s="43">
        <f t="shared" si="61"/>
        <v>18000</v>
      </c>
      <c r="AR120" s="43">
        <f t="shared" si="61"/>
        <v>18000</v>
      </c>
      <c r="AS120" s="43">
        <f t="shared" si="61"/>
        <v>18000</v>
      </c>
      <c r="AT120" s="43">
        <f t="shared" si="61"/>
        <v>18000</v>
      </c>
      <c r="AU120" s="43">
        <f t="shared" si="61"/>
        <v>18000</v>
      </c>
      <c r="AV120" s="43">
        <f t="shared" si="61"/>
        <v>18000</v>
      </c>
      <c r="AW120" s="43">
        <f t="shared" si="61"/>
        <v>18000</v>
      </c>
      <c r="AX120" s="43">
        <f t="shared" si="61"/>
        <v>18000</v>
      </c>
      <c r="AY120" s="43">
        <f t="shared" si="61"/>
        <v>18000</v>
      </c>
      <c r="AZ120" s="43">
        <f t="shared" si="61"/>
        <v>18000</v>
      </c>
      <c r="BA120" s="43">
        <f t="shared" si="61"/>
        <v>18000</v>
      </c>
      <c r="BB120" s="43">
        <f t="shared" si="61"/>
        <v>18000</v>
      </c>
      <c r="BC120" s="43">
        <f t="shared" si="61"/>
        <v>18000</v>
      </c>
      <c r="BD120" s="43">
        <f t="shared" si="61"/>
        <v>18000</v>
      </c>
      <c r="BE120" s="43">
        <f t="shared" si="61"/>
        <v>18000</v>
      </c>
      <c r="BF120" s="43">
        <f t="shared" si="61"/>
        <v>18000</v>
      </c>
      <c r="BG120" s="43">
        <f t="shared" si="61"/>
        <v>18000</v>
      </c>
      <c r="BH120" s="43">
        <f t="shared" si="61"/>
        <v>18000</v>
      </c>
      <c r="BI120" s="43">
        <f t="shared" si="61"/>
        <v>18000</v>
      </c>
      <c r="BJ120" s="43">
        <f t="shared" si="61"/>
        <v>18000</v>
      </c>
      <c r="BK120" s="43">
        <f t="shared" si="61"/>
        <v>18000</v>
      </c>
    </row>
    <row r="121" spans="2:63" x14ac:dyDescent="0.25">
      <c r="B121" t="str">
        <f t="shared" si="59"/>
        <v>Prodotto 7</v>
      </c>
      <c r="C121" s="46"/>
      <c r="D121" s="43">
        <f t="shared" si="62"/>
        <v>0</v>
      </c>
      <c r="E121" s="43">
        <f t="shared" si="62"/>
        <v>0</v>
      </c>
      <c r="F121" s="43">
        <f t="shared" si="60"/>
        <v>0</v>
      </c>
      <c r="G121" s="43">
        <f t="shared" si="60"/>
        <v>0</v>
      </c>
      <c r="H121" s="43">
        <f t="shared" si="60"/>
        <v>0</v>
      </c>
      <c r="I121" s="43">
        <f t="shared" si="60"/>
        <v>0</v>
      </c>
      <c r="J121" s="43">
        <f t="shared" si="60"/>
        <v>0</v>
      </c>
      <c r="K121" s="43">
        <f t="shared" si="60"/>
        <v>0</v>
      </c>
      <c r="L121" s="43">
        <f t="shared" si="60"/>
        <v>0</v>
      </c>
      <c r="M121" s="43">
        <f t="shared" si="60"/>
        <v>0</v>
      </c>
      <c r="N121" s="43">
        <f t="shared" si="60"/>
        <v>0</v>
      </c>
      <c r="O121" s="43">
        <f t="shared" si="60"/>
        <v>0</v>
      </c>
      <c r="P121" s="43">
        <f t="shared" si="60"/>
        <v>0</v>
      </c>
      <c r="Q121" s="43">
        <f t="shared" si="60"/>
        <v>0</v>
      </c>
      <c r="R121" s="43">
        <f t="shared" si="60"/>
        <v>0</v>
      </c>
      <c r="S121" s="43">
        <f t="shared" si="60"/>
        <v>0</v>
      </c>
      <c r="T121" s="43">
        <f t="shared" si="60"/>
        <v>0</v>
      </c>
      <c r="U121" s="43">
        <f t="shared" si="60"/>
        <v>0</v>
      </c>
      <c r="V121" s="43">
        <f t="shared" si="60"/>
        <v>0</v>
      </c>
      <c r="W121" s="43">
        <f t="shared" si="60"/>
        <v>0</v>
      </c>
      <c r="X121" s="43">
        <f t="shared" si="60"/>
        <v>0</v>
      </c>
      <c r="Y121" s="43">
        <f t="shared" si="60"/>
        <v>0</v>
      </c>
      <c r="Z121" s="43">
        <f t="shared" si="60"/>
        <v>0</v>
      </c>
      <c r="AA121" s="43">
        <f t="shared" si="60"/>
        <v>0</v>
      </c>
      <c r="AB121" s="43">
        <f t="shared" si="60"/>
        <v>0</v>
      </c>
      <c r="AC121" s="43">
        <f t="shared" si="60"/>
        <v>0</v>
      </c>
      <c r="AD121" s="43">
        <f t="shared" si="60"/>
        <v>0</v>
      </c>
      <c r="AE121" s="43">
        <f t="shared" si="60"/>
        <v>0</v>
      </c>
      <c r="AF121" s="43">
        <f t="shared" si="60"/>
        <v>0</v>
      </c>
      <c r="AG121" s="43">
        <f t="shared" si="60"/>
        <v>0</v>
      </c>
      <c r="AH121" s="43">
        <f t="shared" si="60"/>
        <v>0</v>
      </c>
      <c r="AI121" s="43">
        <f t="shared" si="60"/>
        <v>0</v>
      </c>
      <c r="AJ121" s="43">
        <f t="shared" si="60"/>
        <v>0</v>
      </c>
      <c r="AK121" s="43">
        <f t="shared" si="60"/>
        <v>0</v>
      </c>
      <c r="AL121" s="43">
        <f t="shared" si="60"/>
        <v>0</v>
      </c>
      <c r="AM121" s="43">
        <f t="shared" si="60"/>
        <v>0</v>
      </c>
      <c r="AN121" s="43">
        <f t="shared" si="61"/>
        <v>0</v>
      </c>
      <c r="AO121" s="43">
        <f t="shared" si="61"/>
        <v>0</v>
      </c>
      <c r="AP121" s="43">
        <f t="shared" si="61"/>
        <v>0</v>
      </c>
      <c r="AQ121" s="43">
        <f t="shared" si="61"/>
        <v>0</v>
      </c>
      <c r="AR121" s="43">
        <f t="shared" si="61"/>
        <v>0</v>
      </c>
      <c r="AS121" s="43">
        <f t="shared" si="61"/>
        <v>0</v>
      </c>
      <c r="AT121" s="43">
        <f t="shared" si="61"/>
        <v>0</v>
      </c>
      <c r="AU121" s="43">
        <f t="shared" si="61"/>
        <v>0</v>
      </c>
      <c r="AV121" s="43">
        <f t="shared" si="61"/>
        <v>0</v>
      </c>
      <c r="AW121" s="43">
        <f t="shared" si="61"/>
        <v>0</v>
      </c>
      <c r="AX121" s="43">
        <f t="shared" si="61"/>
        <v>0</v>
      </c>
      <c r="AY121" s="43">
        <f t="shared" si="61"/>
        <v>0</v>
      </c>
      <c r="AZ121" s="43">
        <f t="shared" si="61"/>
        <v>0</v>
      </c>
      <c r="BA121" s="43">
        <f t="shared" si="61"/>
        <v>0</v>
      </c>
      <c r="BB121" s="43">
        <f t="shared" si="61"/>
        <v>0</v>
      </c>
      <c r="BC121" s="43">
        <f t="shared" si="61"/>
        <v>0</v>
      </c>
      <c r="BD121" s="43">
        <f t="shared" si="61"/>
        <v>0</v>
      </c>
      <c r="BE121" s="43">
        <f t="shared" si="61"/>
        <v>0</v>
      </c>
      <c r="BF121" s="43">
        <f t="shared" si="61"/>
        <v>0</v>
      </c>
      <c r="BG121" s="43">
        <f t="shared" si="61"/>
        <v>0</v>
      </c>
      <c r="BH121" s="43">
        <f t="shared" si="61"/>
        <v>0</v>
      </c>
      <c r="BI121" s="43">
        <f t="shared" si="61"/>
        <v>0</v>
      </c>
      <c r="BJ121" s="43">
        <f t="shared" si="61"/>
        <v>0</v>
      </c>
      <c r="BK121" s="43">
        <f t="shared" si="61"/>
        <v>0</v>
      </c>
    </row>
    <row r="122" spans="2:63" x14ac:dyDescent="0.25">
      <c r="B122" t="str">
        <f t="shared" si="59"/>
        <v>Prodotto 8</v>
      </c>
      <c r="C122" s="46"/>
      <c r="D122" s="43">
        <f t="shared" si="62"/>
        <v>8000</v>
      </c>
      <c r="E122" s="43">
        <f t="shared" si="62"/>
        <v>8000</v>
      </c>
      <c r="F122" s="43">
        <f t="shared" si="60"/>
        <v>8000</v>
      </c>
      <c r="G122" s="43">
        <f t="shared" si="60"/>
        <v>8000</v>
      </c>
      <c r="H122" s="43">
        <f t="shared" si="60"/>
        <v>8000</v>
      </c>
      <c r="I122" s="43">
        <f t="shared" si="60"/>
        <v>8000</v>
      </c>
      <c r="J122" s="43">
        <f t="shared" si="60"/>
        <v>8000</v>
      </c>
      <c r="K122" s="43">
        <f t="shared" si="60"/>
        <v>8000</v>
      </c>
      <c r="L122" s="43">
        <f t="shared" si="60"/>
        <v>8000</v>
      </c>
      <c r="M122" s="43">
        <f t="shared" si="60"/>
        <v>8000</v>
      </c>
      <c r="N122" s="43">
        <f t="shared" si="60"/>
        <v>8000</v>
      </c>
      <c r="O122" s="43">
        <f t="shared" si="60"/>
        <v>8000</v>
      </c>
      <c r="P122" s="43">
        <f t="shared" si="60"/>
        <v>8000</v>
      </c>
      <c r="Q122" s="43">
        <f t="shared" si="60"/>
        <v>8000</v>
      </c>
      <c r="R122" s="43">
        <f t="shared" si="60"/>
        <v>8000</v>
      </c>
      <c r="S122" s="43">
        <f t="shared" si="60"/>
        <v>8000</v>
      </c>
      <c r="T122" s="43">
        <f t="shared" si="60"/>
        <v>8000</v>
      </c>
      <c r="U122" s="43">
        <f t="shared" si="60"/>
        <v>8000</v>
      </c>
      <c r="V122" s="43">
        <f t="shared" si="60"/>
        <v>8000</v>
      </c>
      <c r="W122" s="43">
        <f t="shared" ref="W122:AM122" si="63">+W55*W11</f>
        <v>8000</v>
      </c>
      <c r="X122" s="43">
        <f t="shared" si="63"/>
        <v>8000</v>
      </c>
      <c r="Y122" s="43">
        <f t="shared" si="63"/>
        <v>8000</v>
      </c>
      <c r="Z122" s="43">
        <f t="shared" si="63"/>
        <v>8000</v>
      </c>
      <c r="AA122" s="43">
        <f t="shared" si="63"/>
        <v>8000</v>
      </c>
      <c r="AB122" s="43">
        <f t="shared" si="63"/>
        <v>8000</v>
      </c>
      <c r="AC122" s="43">
        <f t="shared" si="63"/>
        <v>8000</v>
      </c>
      <c r="AD122" s="43">
        <f t="shared" si="63"/>
        <v>8000</v>
      </c>
      <c r="AE122" s="43">
        <f t="shared" si="63"/>
        <v>8000</v>
      </c>
      <c r="AF122" s="43">
        <f t="shared" si="63"/>
        <v>8000</v>
      </c>
      <c r="AG122" s="43">
        <f t="shared" si="63"/>
        <v>8000</v>
      </c>
      <c r="AH122" s="43">
        <f t="shared" si="63"/>
        <v>8000</v>
      </c>
      <c r="AI122" s="43">
        <f t="shared" si="63"/>
        <v>8000</v>
      </c>
      <c r="AJ122" s="43">
        <f t="shared" si="63"/>
        <v>8000</v>
      </c>
      <c r="AK122" s="43">
        <f t="shared" si="63"/>
        <v>8000</v>
      </c>
      <c r="AL122" s="43">
        <f t="shared" si="63"/>
        <v>8000</v>
      </c>
      <c r="AM122" s="43">
        <f t="shared" si="63"/>
        <v>8000</v>
      </c>
      <c r="AN122" s="43">
        <f t="shared" ref="AN122:BK122" si="64">+AN55*AN11</f>
        <v>8000</v>
      </c>
      <c r="AO122" s="43">
        <f t="shared" si="64"/>
        <v>8000</v>
      </c>
      <c r="AP122" s="43">
        <f t="shared" si="64"/>
        <v>8000</v>
      </c>
      <c r="AQ122" s="43">
        <f t="shared" si="64"/>
        <v>8000</v>
      </c>
      <c r="AR122" s="43">
        <f t="shared" si="64"/>
        <v>8000</v>
      </c>
      <c r="AS122" s="43">
        <f t="shared" si="64"/>
        <v>8000</v>
      </c>
      <c r="AT122" s="43">
        <f t="shared" si="64"/>
        <v>8000</v>
      </c>
      <c r="AU122" s="43">
        <f t="shared" si="64"/>
        <v>8000</v>
      </c>
      <c r="AV122" s="43">
        <f t="shared" si="64"/>
        <v>8000</v>
      </c>
      <c r="AW122" s="43">
        <f t="shared" si="64"/>
        <v>8000</v>
      </c>
      <c r="AX122" s="43">
        <f t="shared" si="64"/>
        <v>8000</v>
      </c>
      <c r="AY122" s="43">
        <f t="shared" si="64"/>
        <v>8000</v>
      </c>
      <c r="AZ122" s="43">
        <f t="shared" si="64"/>
        <v>8000</v>
      </c>
      <c r="BA122" s="43">
        <f t="shared" si="64"/>
        <v>8000</v>
      </c>
      <c r="BB122" s="43">
        <f t="shared" si="64"/>
        <v>8000</v>
      </c>
      <c r="BC122" s="43">
        <f t="shared" si="64"/>
        <v>8000</v>
      </c>
      <c r="BD122" s="43">
        <f t="shared" si="64"/>
        <v>8000</v>
      </c>
      <c r="BE122" s="43">
        <f t="shared" si="64"/>
        <v>8000</v>
      </c>
      <c r="BF122" s="43">
        <f t="shared" si="64"/>
        <v>8000</v>
      </c>
      <c r="BG122" s="43">
        <f t="shared" si="64"/>
        <v>8000</v>
      </c>
      <c r="BH122" s="43">
        <f t="shared" si="64"/>
        <v>8000</v>
      </c>
      <c r="BI122" s="43">
        <f t="shared" si="64"/>
        <v>8000</v>
      </c>
      <c r="BJ122" s="43">
        <f t="shared" si="64"/>
        <v>8000</v>
      </c>
      <c r="BK122" s="43">
        <f t="shared" si="64"/>
        <v>8000</v>
      </c>
    </row>
    <row r="123" spans="2:63" x14ac:dyDescent="0.25">
      <c r="B123" t="str">
        <f t="shared" si="59"/>
        <v>Prodotto 9</v>
      </c>
      <c r="C123" s="46"/>
      <c r="D123" s="43">
        <f t="shared" si="62"/>
        <v>1500</v>
      </c>
      <c r="E123" s="43">
        <f t="shared" si="62"/>
        <v>1500</v>
      </c>
      <c r="F123" s="43">
        <f t="shared" si="62"/>
        <v>1500</v>
      </c>
      <c r="G123" s="43">
        <f t="shared" si="62"/>
        <v>1500</v>
      </c>
      <c r="H123" s="43">
        <f t="shared" si="62"/>
        <v>1500</v>
      </c>
      <c r="I123" s="43">
        <f t="shared" si="62"/>
        <v>1500</v>
      </c>
      <c r="J123" s="43">
        <f t="shared" si="62"/>
        <v>1500</v>
      </c>
      <c r="K123" s="43">
        <f t="shared" si="62"/>
        <v>1500</v>
      </c>
      <c r="L123" s="43">
        <f t="shared" si="62"/>
        <v>1500</v>
      </c>
      <c r="M123" s="43">
        <f t="shared" si="62"/>
        <v>1500</v>
      </c>
      <c r="N123" s="43">
        <f t="shared" si="62"/>
        <v>1500</v>
      </c>
      <c r="O123" s="43">
        <f t="shared" si="62"/>
        <v>1500</v>
      </c>
      <c r="P123" s="43">
        <f t="shared" si="62"/>
        <v>1500</v>
      </c>
      <c r="Q123" s="43">
        <f t="shared" si="62"/>
        <v>1500</v>
      </c>
      <c r="R123" s="43">
        <f t="shared" si="62"/>
        <v>1500</v>
      </c>
      <c r="S123" s="43">
        <f t="shared" si="62"/>
        <v>1500</v>
      </c>
      <c r="T123" s="43">
        <f t="shared" ref="T123:AM131" si="65">+T56*T12</f>
        <v>1500</v>
      </c>
      <c r="U123" s="43">
        <f t="shared" si="65"/>
        <v>1500</v>
      </c>
      <c r="V123" s="43">
        <f t="shared" si="65"/>
        <v>1500</v>
      </c>
      <c r="W123" s="43">
        <f t="shared" si="65"/>
        <v>1500</v>
      </c>
      <c r="X123" s="43">
        <f t="shared" si="65"/>
        <v>1500</v>
      </c>
      <c r="Y123" s="43">
        <f t="shared" si="65"/>
        <v>1500</v>
      </c>
      <c r="Z123" s="43">
        <f t="shared" si="65"/>
        <v>1500</v>
      </c>
      <c r="AA123" s="43">
        <f t="shared" si="65"/>
        <v>1500</v>
      </c>
      <c r="AB123" s="43">
        <f t="shared" si="65"/>
        <v>1500</v>
      </c>
      <c r="AC123" s="43">
        <f t="shared" si="65"/>
        <v>1500</v>
      </c>
      <c r="AD123" s="43">
        <f t="shared" si="65"/>
        <v>1500</v>
      </c>
      <c r="AE123" s="43">
        <f t="shared" si="65"/>
        <v>1500</v>
      </c>
      <c r="AF123" s="43">
        <f t="shared" si="65"/>
        <v>1500</v>
      </c>
      <c r="AG123" s="43">
        <f t="shared" si="65"/>
        <v>1500</v>
      </c>
      <c r="AH123" s="43">
        <f t="shared" si="65"/>
        <v>1500</v>
      </c>
      <c r="AI123" s="43">
        <f t="shared" si="65"/>
        <v>1500</v>
      </c>
      <c r="AJ123" s="43">
        <f t="shared" si="65"/>
        <v>1500</v>
      </c>
      <c r="AK123" s="43">
        <f t="shared" si="65"/>
        <v>1500</v>
      </c>
      <c r="AL123" s="43">
        <f t="shared" si="65"/>
        <v>1500</v>
      </c>
      <c r="AM123" s="43">
        <f t="shared" si="65"/>
        <v>1500</v>
      </c>
      <c r="AN123" s="43">
        <f t="shared" ref="AN123:BK123" si="66">+AN56*AN12</f>
        <v>1500</v>
      </c>
      <c r="AO123" s="43">
        <f t="shared" si="66"/>
        <v>1500</v>
      </c>
      <c r="AP123" s="43">
        <f t="shared" si="66"/>
        <v>1500</v>
      </c>
      <c r="AQ123" s="43">
        <f t="shared" si="66"/>
        <v>1500</v>
      </c>
      <c r="AR123" s="43">
        <f t="shared" si="66"/>
        <v>1500</v>
      </c>
      <c r="AS123" s="43">
        <f t="shared" si="66"/>
        <v>1500</v>
      </c>
      <c r="AT123" s="43">
        <f t="shared" si="66"/>
        <v>1500</v>
      </c>
      <c r="AU123" s="43">
        <f t="shared" si="66"/>
        <v>1500</v>
      </c>
      <c r="AV123" s="43">
        <f t="shared" si="66"/>
        <v>1500</v>
      </c>
      <c r="AW123" s="43">
        <f t="shared" si="66"/>
        <v>1500</v>
      </c>
      <c r="AX123" s="43">
        <f t="shared" si="66"/>
        <v>1500</v>
      </c>
      <c r="AY123" s="43">
        <f t="shared" si="66"/>
        <v>1500</v>
      </c>
      <c r="AZ123" s="43">
        <f t="shared" si="66"/>
        <v>1500</v>
      </c>
      <c r="BA123" s="43">
        <f t="shared" si="66"/>
        <v>1500</v>
      </c>
      <c r="BB123" s="43">
        <f t="shared" si="66"/>
        <v>1500</v>
      </c>
      <c r="BC123" s="43">
        <f t="shared" si="66"/>
        <v>1500</v>
      </c>
      <c r="BD123" s="43">
        <f t="shared" si="66"/>
        <v>1500</v>
      </c>
      <c r="BE123" s="43">
        <f t="shared" si="66"/>
        <v>1500</v>
      </c>
      <c r="BF123" s="43">
        <f t="shared" si="66"/>
        <v>1500</v>
      </c>
      <c r="BG123" s="43">
        <f t="shared" si="66"/>
        <v>1500</v>
      </c>
      <c r="BH123" s="43">
        <f t="shared" si="66"/>
        <v>1500</v>
      </c>
      <c r="BI123" s="43">
        <f t="shared" si="66"/>
        <v>1500</v>
      </c>
      <c r="BJ123" s="43">
        <f t="shared" si="66"/>
        <v>1500</v>
      </c>
      <c r="BK123" s="43">
        <f t="shared" si="66"/>
        <v>1500</v>
      </c>
    </row>
    <row r="124" spans="2:63" x14ac:dyDescent="0.25">
      <c r="B124" t="str">
        <f t="shared" si="59"/>
        <v>Prodotto 10</v>
      </c>
      <c r="C124" s="46"/>
      <c r="D124" s="43">
        <f t="shared" si="62"/>
        <v>24000</v>
      </c>
      <c r="E124" s="43">
        <f t="shared" si="62"/>
        <v>24000</v>
      </c>
      <c r="F124" s="43">
        <f t="shared" si="62"/>
        <v>24000</v>
      </c>
      <c r="G124" s="43">
        <f t="shared" si="62"/>
        <v>24000</v>
      </c>
      <c r="H124" s="43">
        <f t="shared" si="62"/>
        <v>24000</v>
      </c>
      <c r="I124" s="43">
        <f t="shared" si="62"/>
        <v>24000</v>
      </c>
      <c r="J124" s="43">
        <f t="shared" si="62"/>
        <v>24000</v>
      </c>
      <c r="K124" s="43">
        <f t="shared" si="62"/>
        <v>24000</v>
      </c>
      <c r="L124" s="43">
        <f t="shared" si="62"/>
        <v>24000</v>
      </c>
      <c r="M124" s="43">
        <f t="shared" si="62"/>
        <v>24000</v>
      </c>
      <c r="N124" s="43">
        <f t="shared" si="62"/>
        <v>24000</v>
      </c>
      <c r="O124" s="43">
        <f t="shared" si="62"/>
        <v>24000</v>
      </c>
      <c r="P124" s="43">
        <f t="shared" si="62"/>
        <v>24000</v>
      </c>
      <c r="Q124" s="43">
        <f t="shared" si="62"/>
        <v>24000</v>
      </c>
      <c r="R124" s="43">
        <f t="shared" si="62"/>
        <v>24000</v>
      </c>
      <c r="S124" s="43">
        <f t="shared" si="62"/>
        <v>24000</v>
      </c>
      <c r="T124" s="43">
        <f t="shared" si="65"/>
        <v>24000</v>
      </c>
      <c r="U124" s="43">
        <f t="shared" si="65"/>
        <v>24000</v>
      </c>
      <c r="V124" s="43">
        <f t="shared" si="65"/>
        <v>24000</v>
      </c>
      <c r="W124" s="43">
        <f t="shared" si="65"/>
        <v>24000</v>
      </c>
      <c r="X124" s="43">
        <f t="shared" si="65"/>
        <v>24000</v>
      </c>
      <c r="Y124" s="43">
        <f t="shared" si="65"/>
        <v>24000</v>
      </c>
      <c r="Z124" s="43">
        <f t="shared" si="65"/>
        <v>24000</v>
      </c>
      <c r="AA124" s="43">
        <f t="shared" si="65"/>
        <v>24000</v>
      </c>
      <c r="AB124" s="43">
        <f t="shared" si="65"/>
        <v>24000</v>
      </c>
      <c r="AC124" s="43">
        <f t="shared" si="65"/>
        <v>24000</v>
      </c>
      <c r="AD124" s="43">
        <f t="shared" si="65"/>
        <v>24000</v>
      </c>
      <c r="AE124" s="43">
        <f t="shared" si="65"/>
        <v>24000</v>
      </c>
      <c r="AF124" s="43">
        <f t="shared" si="65"/>
        <v>24000</v>
      </c>
      <c r="AG124" s="43">
        <f t="shared" si="65"/>
        <v>24000</v>
      </c>
      <c r="AH124" s="43">
        <f t="shared" si="65"/>
        <v>24000</v>
      </c>
      <c r="AI124" s="43">
        <f t="shared" si="65"/>
        <v>24000</v>
      </c>
      <c r="AJ124" s="43">
        <f t="shared" si="65"/>
        <v>24000</v>
      </c>
      <c r="AK124" s="43">
        <f t="shared" si="65"/>
        <v>24000</v>
      </c>
      <c r="AL124" s="43">
        <f t="shared" si="65"/>
        <v>24000</v>
      </c>
      <c r="AM124" s="43">
        <f t="shared" si="65"/>
        <v>24000</v>
      </c>
      <c r="AN124" s="43">
        <f t="shared" ref="AN124:BK124" si="67">+AN57*AN13</f>
        <v>24000</v>
      </c>
      <c r="AO124" s="43">
        <f t="shared" si="67"/>
        <v>24000</v>
      </c>
      <c r="AP124" s="43">
        <f t="shared" si="67"/>
        <v>24000</v>
      </c>
      <c r="AQ124" s="43">
        <f t="shared" si="67"/>
        <v>24000</v>
      </c>
      <c r="AR124" s="43">
        <f t="shared" si="67"/>
        <v>24000</v>
      </c>
      <c r="AS124" s="43">
        <f t="shared" si="67"/>
        <v>24000</v>
      </c>
      <c r="AT124" s="43">
        <f t="shared" si="67"/>
        <v>24000</v>
      </c>
      <c r="AU124" s="43">
        <f t="shared" si="67"/>
        <v>24000</v>
      </c>
      <c r="AV124" s="43">
        <f t="shared" si="67"/>
        <v>24000</v>
      </c>
      <c r="AW124" s="43">
        <f t="shared" si="67"/>
        <v>24000</v>
      </c>
      <c r="AX124" s="43">
        <f t="shared" si="67"/>
        <v>24000</v>
      </c>
      <c r="AY124" s="43">
        <f t="shared" si="67"/>
        <v>24000</v>
      </c>
      <c r="AZ124" s="43">
        <f t="shared" si="67"/>
        <v>24000</v>
      </c>
      <c r="BA124" s="43">
        <f t="shared" si="67"/>
        <v>24000</v>
      </c>
      <c r="BB124" s="43">
        <f t="shared" si="67"/>
        <v>24000</v>
      </c>
      <c r="BC124" s="43">
        <f t="shared" si="67"/>
        <v>24000</v>
      </c>
      <c r="BD124" s="43">
        <f t="shared" si="67"/>
        <v>24000</v>
      </c>
      <c r="BE124" s="43">
        <f t="shared" si="67"/>
        <v>24000</v>
      </c>
      <c r="BF124" s="43">
        <f t="shared" si="67"/>
        <v>24000</v>
      </c>
      <c r="BG124" s="43">
        <f t="shared" si="67"/>
        <v>24000</v>
      </c>
      <c r="BH124" s="43">
        <f t="shared" si="67"/>
        <v>24000</v>
      </c>
      <c r="BI124" s="43">
        <f t="shared" si="67"/>
        <v>24000</v>
      </c>
      <c r="BJ124" s="43">
        <f t="shared" si="67"/>
        <v>24000</v>
      </c>
      <c r="BK124" s="43">
        <f t="shared" si="67"/>
        <v>24000</v>
      </c>
    </row>
    <row r="125" spans="2:63" x14ac:dyDescent="0.25">
      <c r="B125" t="str">
        <f t="shared" si="59"/>
        <v>Prodotto 11</v>
      </c>
      <c r="C125" s="46"/>
      <c r="D125" s="43">
        <f t="shared" si="62"/>
        <v>12000</v>
      </c>
      <c r="E125" s="43">
        <f t="shared" si="62"/>
        <v>12000</v>
      </c>
      <c r="F125" s="43">
        <f t="shared" si="62"/>
        <v>12000</v>
      </c>
      <c r="G125" s="43">
        <f t="shared" si="62"/>
        <v>12000</v>
      </c>
      <c r="H125" s="43">
        <f t="shared" si="62"/>
        <v>12000</v>
      </c>
      <c r="I125" s="43">
        <f t="shared" si="62"/>
        <v>12000</v>
      </c>
      <c r="J125" s="43">
        <f t="shared" si="62"/>
        <v>12000</v>
      </c>
      <c r="K125" s="43">
        <f t="shared" si="62"/>
        <v>12000</v>
      </c>
      <c r="L125" s="43">
        <f t="shared" si="62"/>
        <v>12000</v>
      </c>
      <c r="M125" s="43">
        <f t="shared" si="62"/>
        <v>12000</v>
      </c>
      <c r="N125" s="43">
        <f t="shared" si="62"/>
        <v>12000</v>
      </c>
      <c r="O125" s="43">
        <f t="shared" si="62"/>
        <v>12000</v>
      </c>
      <c r="P125" s="43">
        <f t="shared" si="62"/>
        <v>12000</v>
      </c>
      <c r="Q125" s="43">
        <f t="shared" si="62"/>
        <v>12000</v>
      </c>
      <c r="R125" s="43">
        <f t="shared" si="62"/>
        <v>12000</v>
      </c>
      <c r="S125" s="43">
        <f t="shared" si="62"/>
        <v>12000</v>
      </c>
      <c r="T125" s="43">
        <f t="shared" si="65"/>
        <v>12000</v>
      </c>
      <c r="U125" s="43">
        <f t="shared" si="65"/>
        <v>12000</v>
      </c>
      <c r="V125" s="43">
        <f t="shared" si="65"/>
        <v>12000</v>
      </c>
      <c r="W125" s="43">
        <f t="shared" si="65"/>
        <v>12000</v>
      </c>
      <c r="X125" s="43">
        <f t="shared" si="65"/>
        <v>12000</v>
      </c>
      <c r="Y125" s="43">
        <f t="shared" si="65"/>
        <v>12000</v>
      </c>
      <c r="Z125" s="43">
        <f t="shared" si="65"/>
        <v>12000</v>
      </c>
      <c r="AA125" s="43">
        <f t="shared" si="65"/>
        <v>12000</v>
      </c>
      <c r="AB125" s="43">
        <f t="shared" si="65"/>
        <v>12000</v>
      </c>
      <c r="AC125" s="43">
        <f t="shared" si="65"/>
        <v>12000</v>
      </c>
      <c r="AD125" s="43">
        <f t="shared" si="65"/>
        <v>12000</v>
      </c>
      <c r="AE125" s="43">
        <f t="shared" si="65"/>
        <v>12000</v>
      </c>
      <c r="AF125" s="43">
        <f t="shared" si="65"/>
        <v>12000</v>
      </c>
      <c r="AG125" s="43">
        <f t="shared" si="65"/>
        <v>12000</v>
      </c>
      <c r="AH125" s="43">
        <f t="shared" si="65"/>
        <v>12000</v>
      </c>
      <c r="AI125" s="43">
        <f t="shared" si="65"/>
        <v>12000</v>
      </c>
      <c r="AJ125" s="43">
        <f t="shared" si="65"/>
        <v>12000</v>
      </c>
      <c r="AK125" s="43">
        <f t="shared" si="65"/>
        <v>12000</v>
      </c>
      <c r="AL125" s="43">
        <f t="shared" si="65"/>
        <v>12000</v>
      </c>
      <c r="AM125" s="43">
        <f t="shared" si="65"/>
        <v>12000</v>
      </c>
      <c r="AN125" s="43">
        <f t="shared" ref="AN125:BK125" si="68">+AN58*AN14</f>
        <v>12000</v>
      </c>
      <c r="AO125" s="43">
        <f t="shared" si="68"/>
        <v>12000</v>
      </c>
      <c r="AP125" s="43">
        <f t="shared" si="68"/>
        <v>12000</v>
      </c>
      <c r="AQ125" s="43">
        <f t="shared" si="68"/>
        <v>12000</v>
      </c>
      <c r="AR125" s="43">
        <f t="shared" si="68"/>
        <v>12000</v>
      </c>
      <c r="AS125" s="43">
        <f t="shared" si="68"/>
        <v>12000</v>
      </c>
      <c r="AT125" s="43">
        <f t="shared" si="68"/>
        <v>12000</v>
      </c>
      <c r="AU125" s="43">
        <f t="shared" si="68"/>
        <v>12000</v>
      </c>
      <c r="AV125" s="43">
        <f t="shared" si="68"/>
        <v>12000</v>
      </c>
      <c r="AW125" s="43">
        <f t="shared" si="68"/>
        <v>12000</v>
      </c>
      <c r="AX125" s="43">
        <f t="shared" si="68"/>
        <v>12000</v>
      </c>
      <c r="AY125" s="43">
        <f t="shared" si="68"/>
        <v>12000</v>
      </c>
      <c r="AZ125" s="43">
        <f t="shared" si="68"/>
        <v>12000</v>
      </c>
      <c r="BA125" s="43">
        <f t="shared" si="68"/>
        <v>12000</v>
      </c>
      <c r="BB125" s="43">
        <f t="shared" si="68"/>
        <v>12000</v>
      </c>
      <c r="BC125" s="43">
        <f t="shared" si="68"/>
        <v>12000</v>
      </c>
      <c r="BD125" s="43">
        <f t="shared" si="68"/>
        <v>12000</v>
      </c>
      <c r="BE125" s="43">
        <f t="shared" si="68"/>
        <v>12000</v>
      </c>
      <c r="BF125" s="43">
        <f t="shared" si="68"/>
        <v>12000</v>
      </c>
      <c r="BG125" s="43">
        <f t="shared" si="68"/>
        <v>12000</v>
      </c>
      <c r="BH125" s="43">
        <f t="shared" si="68"/>
        <v>12000</v>
      </c>
      <c r="BI125" s="43">
        <f t="shared" si="68"/>
        <v>12000</v>
      </c>
      <c r="BJ125" s="43">
        <f t="shared" si="68"/>
        <v>12000</v>
      </c>
      <c r="BK125" s="43">
        <f t="shared" si="68"/>
        <v>12000</v>
      </c>
    </row>
    <row r="126" spans="2:63" x14ac:dyDescent="0.25">
      <c r="B126" t="str">
        <f t="shared" si="59"/>
        <v>Prodotto 12</v>
      </c>
      <c r="C126" s="46"/>
      <c r="D126" s="43">
        <f t="shared" si="62"/>
        <v>10000</v>
      </c>
      <c r="E126" s="43">
        <f t="shared" si="62"/>
        <v>10000</v>
      </c>
      <c r="F126" s="43">
        <f t="shared" si="62"/>
        <v>10000</v>
      </c>
      <c r="G126" s="43">
        <f t="shared" si="62"/>
        <v>10000</v>
      </c>
      <c r="H126" s="43">
        <f t="shared" si="62"/>
        <v>10000</v>
      </c>
      <c r="I126" s="43">
        <f t="shared" si="62"/>
        <v>10000</v>
      </c>
      <c r="J126" s="43">
        <f t="shared" si="62"/>
        <v>10000</v>
      </c>
      <c r="K126" s="43">
        <f t="shared" si="62"/>
        <v>10000</v>
      </c>
      <c r="L126" s="43">
        <f t="shared" si="62"/>
        <v>10000</v>
      </c>
      <c r="M126" s="43">
        <f t="shared" si="62"/>
        <v>10000</v>
      </c>
      <c r="N126" s="43">
        <f t="shared" si="62"/>
        <v>10000</v>
      </c>
      <c r="O126" s="43">
        <f t="shared" si="62"/>
        <v>10000</v>
      </c>
      <c r="P126" s="43">
        <f t="shared" si="62"/>
        <v>10000</v>
      </c>
      <c r="Q126" s="43">
        <f t="shared" si="62"/>
        <v>10000</v>
      </c>
      <c r="R126" s="43">
        <f t="shared" si="62"/>
        <v>10000</v>
      </c>
      <c r="S126" s="43">
        <f t="shared" si="62"/>
        <v>10000</v>
      </c>
      <c r="T126" s="43">
        <f t="shared" si="65"/>
        <v>10000</v>
      </c>
      <c r="U126" s="43">
        <f t="shared" si="65"/>
        <v>10000</v>
      </c>
      <c r="V126" s="43">
        <f t="shared" si="65"/>
        <v>10000</v>
      </c>
      <c r="W126" s="43">
        <f t="shared" si="65"/>
        <v>10000</v>
      </c>
      <c r="X126" s="43">
        <f t="shared" si="65"/>
        <v>10000</v>
      </c>
      <c r="Y126" s="43">
        <f t="shared" si="65"/>
        <v>10000</v>
      </c>
      <c r="Z126" s="43">
        <f t="shared" si="65"/>
        <v>10000</v>
      </c>
      <c r="AA126" s="43">
        <f t="shared" si="65"/>
        <v>10000</v>
      </c>
      <c r="AB126" s="43">
        <f t="shared" si="65"/>
        <v>10000</v>
      </c>
      <c r="AC126" s="43">
        <f t="shared" si="65"/>
        <v>10000</v>
      </c>
      <c r="AD126" s="43">
        <f t="shared" si="65"/>
        <v>10000</v>
      </c>
      <c r="AE126" s="43">
        <f t="shared" si="65"/>
        <v>10000</v>
      </c>
      <c r="AF126" s="43">
        <f t="shared" si="65"/>
        <v>10000</v>
      </c>
      <c r="AG126" s="43">
        <f t="shared" si="65"/>
        <v>10000</v>
      </c>
      <c r="AH126" s="43">
        <f t="shared" si="65"/>
        <v>10000</v>
      </c>
      <c r="AI126" s="43">
        <f t="shared" si="65"/>
        <v>10000</v>
      </c>
      <c r="AJ126" s="43">
        <f t="shared" si="65"/>
        <v>10000</v>
      </c>
      <c r="AK126" s="43">
        <f t="shared" si="65"/>
        <v>10000</v>
      </c>
      <c r="AL126" s="43">
        <f t="shared" si="65"/>
        <v>10000</v>
      </c>
      <c r="AM126" s="43">
        <f t="shared" si="65"/>
        <v>10000</v>
      </c>
      <c r="AN126" s="43">
        <f t="shared" ref="AN126:BK126" si="69">+AN59*AN15</f>
        <v>10000</v>
      </c>
      <c r="AO126" s="43">
        <f t="shared" si="69"/>
        <v>10000</v>
      </c>
      <c r="AP126" s="43">
        <f t="shared" si="69"/>
        <v>10000</v>
      </c>
      <c r="AQ126" s="43">
        <f t="shared" si="69"/>
        <v>10000</v>
      </c>
      <c r="AR126" s="43">
        <f t="shared" si="69"/>
        <v>10000</v>
      </c>
      <c r="AS126" s="43">
        <f t="shared" si="69"/>
        <v>10000</v>
      </c>
      <c r="AT126" s="43">
        <f t="shared" si="69"/>
        <v>10000</v>
      </c>
      <c r="AU126" s="43">
        <f t="shared" si="69"/>
        <v>10000</v>
      </c>
      <c r="AV126" s="43">
        <f t="shared" si="69"/>
        <v>10000</v>
      </c>
      <c r="AW126" s="43">
        <f t="shared" si="69"/>
        <v>10000</v>
      </c>
      <c r="AX126" s="43">
        <f t="shared" si="69"/>
        <v>10000</v>
      </c>
      <c r="AY126" s="43">
        <f t="shared" si="69"/>
        <v>10000</v>
      </c>
      <c r="AZ126" s="43">
        <f t="shared" si="69"/>
        <v>10000</v>
      </c>
      <c r="BA126" s="43">
        <f t="shared" si="69"/>
        <v>10000</v>
      </c>
      <c r="BB126" s="43">
        <f t="shared" si="69"/>
        <v>10000</v>
      </c>
      <c r="BC126" s="43">
        <f t="shared" si="69"/>
        <v>10000</v>
      </c>
      <c r="BD126" s="43">
        <f t="shared" si="69"/>
        <v>10000</v>
      </c>
      <c r="BE126" s="43">
        <f t="shared" si="69"/>
        <v>10000</v>
      </c>
      <c r="BF126" s="43">
        <f t="shared" si="69"/>
        <v>10000</v>
      </c>
      <c r="BG126" s="43">
        <f t="shared" si="69"/>
        <v>10000</v>
      </c>
      <c r="BH126" s="43">
        <f t="shared" si="69"/>
        <v>10000</v>
      </c>
      <c r="BI126" s="43">
        <f t="shared" si="69"/>
        <v>10000</v>
      </c>
      <c r="BJ126" s="43">
        <f t="shared" si="69"/>
        <v>10000</v>
      </c>
      <c r="BK126" s="43">
        <f t="shared" si="69"/>
        <v>10000</v>
      </c>
    </row>
    <row r="127" spans="2:63" x14ac:dyDescent="0.25">
      <c r="B127" t="str">
        <f t="shared" si="59"/>
        <v>Prodotto 13</v>
      </c>
      <c r="C127" s="46"/>
      <c r="D127" s="43">
        <f t="shared" si="62"/>
        <v>0</v>
      </c>
      <c r="E127" s="43">
        <f t="shared" si="62"/>
        <v>0</v>
      </c>
      <c r="F127" s="43">
        <f t="shared" si="62"/>
        <v>0</v>
      </c>
      <c r="G127" s="43">
        <f t="shared" si="62"/>
        <v>0</v>
      </c>
      <c r="H127" s="43">
        <f t="shared" si="62"/>
        <v>0</v>
      </c>
      <c r="I127" s="43">
        <f t="shared" si="62"/>
        <v>0</v>
      </c>
      <c r="J127" s="43">
        <f t="shared" si="62"/>
        <v>0</v>
      </c>
      <c r="K127" s="43">
        <f t="shared" si="62"/>
        <v>0</v>
      </c>
      <c r="L127" s="43">
        <f t="shared" si="62"/>
        <v>0</v>
      </c>
      <c r="M127" s="43">
        <f t="shared" si="62"/>
        <v>0</v>
      </c>
      <c r="N127" s="43">
        <f t="shared" si="62"/>
        <v>0</v>
      </c>
      <c r="O127" s="43">
        <f t="shared" si="62"/>
        <v>0</v>
      </c>
      <c r="P127" s="43">
        <f t="shared" si="62"/>
        <v>0</v>
      </c>
      <c r="Q127" s="43">
        <f t="shared" si="62"/>
        <v>0</v>
      </c>
      <c r="R127" s="43">
        <f t="shared" si="62"/>
        <v>0</v>
      </c>
      <c r="S127" s="43">
        <f t="shared" si="62"/>
        <v>0</v>
      </c>
      <c r="T127" s="43">
        <f t="shared" si="65"/>
        <v>0</v>
      </c>
      <c r="U127" s="43">
        <f t="shared" si="65"/>
        <v>0</v>
      </c>
      <c r="V127" s="43">
        <f t="shared" si="65"/>
        <v>0</v>
      </c>
      <c r="W127" s="43">
        <f t="shared" si="65"/>
        <v>0</v>
      </c>
      <c r="X127" s="43">
        <f t="shared" si="65"/>
        <v>0</v>
      </c>
      <c r="Y127" s="43">
        <f t="shared" si="65"/>
        <v>0</v>
      </c>
      <c r="Z127" s="43">
        <f t="shared" si="65"/>
        <v>0</v>
      </c>
      <c r="AA127" s="43">
        <f t="shared" si="65"/>
        <v>0</v>
      </c>
      <c r="AB127" s="43">
        <f t="shared" si="65"/>
        <v>0</v>
      </c>
      <c r="AC127" s="43">
        <f t="shared" si="65"/>
        <v>0</v>
      </c>
      <c r="AD127" s="43">
        <f t="shared" si="65"/>
        <v>0</v>
      </c>
      <c r="AE127" s="43">
        <f t="shared" si="65"/>
        <v>0</v>
      </c>
      <c r="AF127" s="43">
        <f t="shared" si="65"/>
        <v>0</v>
      </c>
      <c r="AG127" s="43">
        <f t="shared" si="65"/>
        <v>0</v>
      </c>
      <c r="AH127" s="43">
        <f t="shared" si="65"/>
        <v>0</v>
      </c>
      <c r="AI127" s="43">
        <f t="shared" si="65"/>
        <v>0</v>
      </c>
      <c r="AJ127" s="43">
        <f t="shared" si="65"/>
        <v>0</v>
      </c>
      <c r="AK127" s="43">
        <f t="shared" si="65"/>
        <v>0</v>
      </c>
      <c r="AL127" s="43">
        <f t="shared" si="65"/>
        <v>0</v>
      </c>
      <c r="AM127" s="43">
        <f t="shared" si="65"/>
        <v>0</v>
      </c>
      <c r="AN127" s="43">
        <f t="shared" ref="AN127:BK127" si="70">+AN60*AN16</f>
        <v>0</v>
      </c>
      <c r="AO127" s="43">
        <f t="shared" si="70"/>
        <v>0</v>
      </c>
      <c r="AP127" s="43">
        <f t="shared" si="70"/>
        <v>0</v>
      </c>
      <c r="AQ127" s="43">
        <f t="shared" si="70"/>
        <v>0</v>
      </c>
      <c r="AR127" s="43">
        <f t="shared" si="70"/>
        <v>0</v>
      </c>
      <c r="AS127" s="43">
        <f t="shared" si="70"/>
        <v>0</v>
      </c>
      <c r="AT127" s="43">
        <f t="shared" si="70"/>
        <v>0</v>
      </c>
      <c r="AU127" s="43">
        <f t="shared" si="70"/>
        <v>0</v>
      </c>
      <c r="AV127" s="43">
        <f t="shared" si="70"/>
        <v>0</v>
      </c>
      <c r="AW127" s="43">
        <f t="shared" si="70"/>
        <v>0</v>
      </c>
      <c r="AX127" s="43">
        <f t="shared" si="70"/>
        <v>0</v>
      </c>
      <c r="AY127" s="43">
        <f t="shared" si="70"/>
        <v>0</v>
      </c>
      <c r="AZ127" s="43">
        <f t="shared" si="70"/>
        <v>0</v>
      </c>
      <c r="BA127" s="43">
        <f t="shared" si="70"/>
        <v>0</v>
      </c>
      <c r="BB127" s="43">
        <f t="shared" si="70"/>
        <v>0</v>
      </c>
      <c r="BC127" s="43">
        <f t="shared" si="70"/>
        <v>0</v>
      </c>
      <c r="BD127" s="43">
        <f t="shared" si="70"/>
        <v>0</v>
      </c>
      <c r="BE127" s="43">
        <f t="shared" si="70"/>
        <v>0</v>
      </c>
      <c r="BF127" s="43">
        <f t="shared" si="70"/>
        <v>0</v>
      </c>
      <c r="BG127" s="43">
        <f t="shared" si="70"/>
        <v>0</v>
      </c>
      <c r="BH127" s="43">
        <f t="shared" si="70"/>
        <v>0</v>
      </c>
      <c r="BI127" s="43">
        <f t="shared" si="70"/>
        <v>0</v>
      </c>
      <c r="BJ127" s="43">
        <f t="shared" si="70"/>
        <v>0</v>
      </c>
      <c r="BK127" s="43">
        <f t="shared" si="70"/>
        <v>0</v>
      </c>
    </row>
    <row r="128" spans="2:63" x14ac:dyDescent="0.25">
      <c r="B128" t="str">
        <f t="shared" si="59"/>
        <v>Prodotto 14</v>
      </c>
      <c r="C128" s="46"/>
      <c r="D128" s="43">
        <f t="shared" si="62"/>
        <v>3500</v>
      </c>
      <c r="E128" s="43">
        <f t="shared" si="62"/>
        <v>3500</v>
      </c>
      <c r="F128" s="43">
        <f t="shared" si="62"/>
        <v>3500</v>
      </c>
      <c r="G128" s="43">
        <f t="shared" si="62"/>
        <v>3500</v>
      </c>
      <c r="H128" s="43">
        <f t="shared" si="62"/>
        <v>3500</v>
      </c>
      <c r="I128" s="43">
        <f t="shared" si="62"/>
        <v>3500</v>
      </c>
      <c r="J128" s="43">
        <f t="shared" si="62"/>
        <v>3500</v>
      </c>
      <c r="K128" s="43">
        <f t="shared" si="62"/>
        <v>3500</v>
      </c>
      <c r="L128" s="43">
        <f t="shared" si="62"/>
        <v>3500</v>
      </c>
      <c r="M128" s="43">
        <f t="shared" si="62"/>
        <v>3500</v>
      </c>
      <c r="N128" s="43">
        <f t="shared" si="62"/>
        <v>3500</v>
      </c>
      <c r="O128" s="43">
        <f t="shared" si="62"/>
        <v>3500</v>
      </c>
      <c r="P128" s="43">
        <f t="shared" si="62"/>
        <v>3500</v>
      </c>
      <c r="Q128" s="43">
        <f t="shared" si="62"/>
        <v>3500</v>
      </c>
      <c r="R128" s="43">
        <f t="shared" si="62"/>
        <v>3500</v>
      </c>
      <c r="S128" s="43">
        <f t="shared" si="62"/>
        <v>3500</v>
      </c>
      <c r="T128" s="43">
        <f t="shared" si="65"/>
        <v>3500</v>
      </c>
      <c r="U128" s="43">
        <f t="shared" si="65"/>
        <v>3500</v>
      </c>
      <c r="V128" s="43">
        <f t="shared" si="65"/>
        <v>3500</v>
      </c>
      <c r="W128" s="43">
        <f t="shared" si="65"/>
        <v>3500</v>
      </c>
      <c r="X128" s="43">
        <f t="shared" si="65"/>
        <v>3500</v>
      </c>
      <c r="Y128" s="43">
        <f t="shared" si="65"/>
        <v>3500</v>
      </c>
      <c r="Z128" s="43">
        <f t="shared" si="65"/>
        <v>3500</v>
      </c>
      <c r="AA128" s="43">
        <f t="shared" si="65"/>
        <v>3500</v>
      </c>
      <c r="AB128" s="43">
        <f t="shared" si="65"/>
        <v>3500</v>
      </c>
      <c r="AC128" s="43">
        <f t="shared" si="65"/>
        <v>3500</v>
      </c>
      <c r="AD128" s="43">
        <f t="shared" si="65"/>
        <v>3500</v>
      </c>
      <c r="AE128" s="43">
        <f t="shared" si="65"/>
        <v>3500</v>
      </c>
      <c r="AF128" s="43">
        <f t="shared" si="65"/>
        <v>3500</v>
      </c>
      <c r="AG128" s="43">
        <f t="shared" si="65"/>
        <v>3500</v>
      </c>
      <c r="AH128" s="43">
        <f t="shared" si="65"/>
        <v>3500</v>
      </c>
      <c r="AI128" s="43">
        <f t="shared" si="65"/>
        <v>3500</v>
      </c>
      <c r="AJ128" s="43">
        <f t="shared" si="65"/>
        <v>3500</v>
      </c>
      <c r="AK128" s="43">
        <f t="shared" si="65"/>
        <v>3500</v>
      </c>
      <c r="AL128" s="43">
        <f t="shared" si="65"/>
        <v>3500</v>
      </c>
      <c r="AM128" s="43">
        <f t="shared" si="65"/>
        <v>3500</v>
      </c>
      <c r="AN128" s="43">
        <f t="shared" ref="AN128:BK128" si="71">+AN61*AN17</f>
        <v>3500</v>
      </c>
      <c r="AO128" s="43">
        <f t="shared" si="71"/>
        <v>3500</v>
      </c>
      <c r="AP128" s="43">
        <f t="shared" si="71"/>
        <v>3500</v>
      </c>
      <c r="AQ128" s="43">
        <f t="shared" si="71"/>
        <v>3500</v>
      </c>
      <c r="AR128" s="43">
        <f t="shared" si="71"/>
        <v>3500</v>
      </c>
      <c r="AS128" s="43">
        <f t="shared" si="71"/>
        <v>3500</v>
      </c>
      <c r="AT128" s="43">
        <f t="shared" si="71"/>
        <v>3500</v>
      </c>
      <c r="AU128" s="43">
        <f t="shared" si="71"/>
        <v>3500</v>
      </c>
      <c r="AV128" s="43">
        <f t="shared" si="71"/>
        <v>3500</v>
      </c>
      <c r="AW128" s="43">
        <f t="shared" si="71"/>
        <v>3500</v>
      </c>
      <c r="AX128" s="43">
        <f t="shared" si="71"/>
        <v>3500</v>
      </c>
      <c r="AY128" s="43">
        <f t="shared" si="71"/>
        <v>3500</v>
      </c>
      <c r="AZ128" s="43">
        <f t="shared" si="71"/>
        <v>3500</v>
      </c>
      <c r="BA128" s="43">
        <f t="shared" si="71"/>
        <v>3500</v>
      </c>
      <c r="BB128" s="43">
        <f t="shared" si="71"/>
        <v>3500</v>
      </c>
      <c r="BC128" s="43">
        <f t="shared" si="71"/>
        <v>3500</v>
      </c>
      <c r="BD128" s="43">
        <f t="shared" si="71"/>
        <v>3500</v>
      </c>
      <c r="BE128" s="43">
        <f t="shared" si="71"/>
        <v>3500</v>
      </c>
      <c r="BF128" s="43">
        <f t="shared" si="71"/>
        <v>3500</v>
      </c>
      <c r="BG128" s="43">
        <f t="shared" si="71"/>
        <v>3500</v>
      </c>
      <c r="BH128" s="43">
        <f t="shared" si="71"/>
        <v>3500</v>
      </c>
      <c r="BI128" s="43">
        <f t="shared" si="71"/>
        <v>3500</v>
      </c>
      <c r="BJ128" s="43">
        <f t="shared" si="71"/>
        <v>3500</v>
      </c>
      <c r="BK128" s="43">
        <f t="shared" si="71"/>
        <v>3500</v>
      </c>
    </row>
    <row r="129" spans="2:63" x14ac:dyDescent="0.25">
      <c r="B129" t="str">
        <f t="shared" si="59"/>
        <v>Prodotto 15</v>
      </c>
      <c r="C129" s="46"/>
      <c r="D129" s="43">
        <f t="shared" si="62"/>
        <v>2000</v>
      </c>
      <c r="E129" s="43">
        <f t="shared" si="62"/>
        <v>2000</v>
      </c>
      <c r="F129" s="43">
        <f t="shared" si="62"/>
        <v>2000</v>
      </c>
      <c r="G129" s="43">
        <f t="shared" si="62"/>
        <v>2000</v>
      </c>
      <c r="H129" s="43">
        <f t="shared" si="62"/>
        <v>2000</v>
      </c>
      <c r="I129" s="43">
        <f t="shared" si="62"/>
        <v>2000</v>
      </c>
      <c r="J129" s="43">
        <f t="shared" si="62"/>
        <v>2000</v>
      </c>
      <c r="K129" s="43">
        <f t="shared" si="62"/>
        <v>2000</v>
      </c>
      <c r="L129" s="43">
        <f t="shared" si="62"/>
        <v>2000</v>
      </c>
      <c r="M129" s="43">
        <f t="shared" si="62"/>
        <v>2000</v>
      </c>
      <c r="N129" s="43">
        <f t="shared" si="62"/>
        <v>2000</v>
      </c>
      <c r="O129" s="43">
        <f t="shared" si="62"/>
        <v>2000</v>
      </c>
      <c r="P129" s="43">
        <f t="shared" si="62"/>
        <v>2000</v>
      </c>
      <c r="Q129" s="43">
        <f t="shared" si="62"/>
        <v>2000</v>
      </c>
      <c r="R129" s="43">
        <f t="shared" si="62"/>
        <v>2000</v>
      </c>
      <c r="S129" s="43">
        <f t="shared" si="62"/>
        <v>2000</v>
      </c>
      <c r="T129" s="43">
        <f t="shared" si="65"/>
        <v>2000</v>
      </c>
      <c r="U129" s="43">
        <f t="shared" si="65"/>
        <v>2000</v>
      </c>
      <c r="V129" s="43">
        <f t="shared" si="65"/>
        <v>2000</v>
      </c>
      <c r="W129" s="43">
        <f t="shared" si="65"/>
        <v>2000</v>
      </c>
      <c r="X129" s="43">
        <f t="shared" si="65"/>
        <v>2000</v>
      </c>
      <c r="Y129" s="43">
        <f t="shared" si="65"/>
        <v>2000</v>
      </c>
      <c r="Z129" s="43">
        <f t="shared" si="65"/>
        <v>2000</v>
      </c>
      <c r="AA129" s="43">
        <f t="shared" si="65"/>
        <v>2000</v>
      </c>
      <c r="AB129" s="43">
        <f t="shared" si="65"/>
        <v>2000</v>
      </c>
      <c r="AC129" s="43">
        <f t="shared" si="65"/>
        <v>2000</v>
      </c>
      <c r="AD129" s="43">
        <f t="shared" si="65"/>
        <v>2000</v>
      </c>
      <c r="AE129" s="43">
        <f t="shared" si="65"/>
        <v>2000</v>
      </c>
      <c r="AF129" s="43">
        <f t="shared" si="65"/>
        <v>2000</v>
      </c>
      <c r="AG129" s="43">
        <f t="shared" si="65"/>
        <v>2000</v>
      </c>
      <c r="AH129" s="43">
        <f t="shared" si="65"/>
        <v>2000</v>
      </c>
      <c r="AI129" s="43">
        <f t="shared" si="65"/>
        <v>2000</v>
      </c>
      <c r="AJ129" s="43">
        <f t="shared" si="65"/>
        <v>2000</v>
      </c>
      <c r="AK129" s="43">
        <f t="shared" si="65"/>
        <v>2000</v>
      </c>
      <c r="AL129" s="43">
        <f t="shared" si="65"/>
        <v>2000</v>
      </c>
      <c r="AM129" s="43">
        <f t="shared" si="65"/>
        <v>2000</v>
      </c>
      <c r="AN129" s="43">
        <f t="shared" ref="AN129:BK129" si="72">+AN62*AN18</f>
        <v>2000</v>
      </c>
      <c r="AO129" s="43">
        <f t="shared" si="72"/>
        <v>2000</v>
      </c>
      <c r="AP129" s="43">
        <f t="shared" si="72"/>
        <v>2000</v>
      </c>
      <c r="AQ129" s="43">
        <f t="shared" si="72"/>
        <v>2000</v>
      </c>
      <c r="AR129" s="43">
        <f t="shared" si="72"/>
        <v>2000</v>
      </c>
      <c r="AS129" s="43">
        <f t="shared" si="72"/>
        <v>2000</v>
      </c>
      <c r="AT129" s="43">
        <f t="shared" si="72"/>
        <v>2000</v>
      </c>
      <c r="AU129" s="43">
        <f t="shared" si="72"/>
        <v>2000</v>
      </c>
      <c r="AV129" s="43">
        <f t="shared" si="72"/>
        <v>2000</v>
      </c>
      <c r="AW129" s="43">
        <f t="shared" si="72"/>
        <v>2000</v>
      </c>
      <c r="AX129" s="43">
        <f t="shared" si="72"/>
        <v>2000</v>
      </c>
      <c r="AY129" s="43">
        <f t="shared" si="72"/>
        <v>2000</v>
      </c>
      <c r="AZ129" s="43">
        <f t="shared" si="72"/>
        <v>2000</v>
      </c>
      <c r="BA129" s="43">
        <f t="shared" si="72"/>
        <v>2000</v>
      </c>
      <c r="BB129" s="43">
        <f t="shared" si="72"/>
        <v>2000</v>
      </c>
      <c r="BC129" s="43">
        <f t="shared" si="72"/>
        <v>2000</v>
      </c>
      <c r="BD129" s="43">
        <f t="shared" si="72"/>
        <v>2000</v>
      </c>
      <c r="BE129" s="43">
        <f t="shared" si="72"/>
        <v>2000</v>
      </c>
      <c r="BF129" s="43">
        <f t="shared" si="72"/>
        <v>2000</v>
      </c>
      <c r="BG129" s="43">
        <f t="shared" si="72"/>
        <v>2000</v>
      </c>
      <c r="BH129" s="43">
        <f t="shared" si="72"/>
        <v>2000</v>
      </c>
      <c r="BI129" s="43">
        <f t="shared" si="72"/>
        <v>2000</v>
      </c>
      <c r="BJ129" s="43">
        <f t="shared" si="72"/>
        <v>2000</v>
      </c>
      <c r="BK129" s="43">
        <f t="shared" si="72"/>
        <v>2000</v>
      </c>
    </row>
    <row r="130" spans="2:63" x14ac:dyDescent="0.25">
      <c r="B130" t="str">
        <f t="shared" si="59"/>
        <v>Prodotto 16</v>
      </c>
      <c r="C130" s="46"/>
      <c r="D130" s="43">
        <f t="shared" si="62"/>
        <v>1500</v>
      </c>
      <c r="E130" s="43">
        <f t="shared" si="62"/>
        <v>1500</v>
      </c>
      <c r="F130" s="43">
        <f t="shared" si="62"/>
        <v>1500</v>
      </c>
      <c r="G130" s="43">
        <f t="shared" si="62"/>
        <v>1500</v>
      </c>
      <c r="H130" s="43">
        <f t="shared" si="62"/>
        <v>1500</v>
      </c>
      <c r="I130" s="43">
        <f t="shared" si="62"/>
        <v>1500</v>
      </c>
      <c r="J130" s="43">
        <f t="shared" si="62"/>
        <v>1500</v>
      </c>
      <c r="K130" s="43">
        <f t="shared" si="62"/>
        <v>1500</v>
      </c>
      <c r="L130" s="43">
        <f t="shared" si="62"/>
        <v>1500</v>
      </c>
      <c r="M130" s="43">
        <f t="shared" si="62"/>
        <v>1500</v>
      </c>
      <c r="N130" s="43">
        <f t="shared" si="62"/>
        <v>1500</v>
      </c>
      <c r="O130" s="43">
        <f t="shared" si="62"/>
        <v>1500</v>
      </c>
      <c r="P130" s="43">
        <f t="shared" si="62"/>
        <v>1500</v>
      </c>
      <c r="Q130" s="43">
        <f t="shared" si="62"/>
        <v>1500</v>
      </c>
      <c r="R130" s="43">
        <f t="shared" si="62"/>
        <v>1500</v>
      </c>
      <c r="S130" s="43">
        <f t="shared" si="62"/>
        <v>1500</v>
      </c>
      <c r="T130" s="43">
        <f t="shared" si="65"/>
        <v>1500</v>
      </c>
      <c r="U130" s="43">
        <f t="shared" si="65"/>
        <v>1500</v>
      </c>
      <c r="V130" s="43">
        <f t="shared" si="65"/>
        <v>1500</v>
      </c>
      <c r="W130" s="43">
        <f t="shared" si="65"/>
        <v>1500</v>
      </c>
      <c r="X130" s="43">
        <f t="shared" si="65"/>
        <v>1500</v>
      </c>
      <c r="Y130" s="43">
        <f t="shared" si="65"/>
        <v>1500</v>
      </c>
      <c r="Z130" s="43">
        <f t="shared" si="65"/>
        <v>1500</v>
      </c>
      <c r="AA130" s="43">
        <f t="shared" si="65"/>
        <v>1500</v>
      </c>
      <c r="AB130" s="43">
        <f t="shared" si="65"/>
        <v>1500</v>
      </c>
      <c r="AC130" s="43">
        <f t="shared" si="65"/>
        <v>1500</v>
      </c>
      <c r="AD130" s="43">
        <f t="shared" si="65"/>
        <v>1500</v>
      </c>
      <c r="AE130" s="43">
        <f t="shared" si="65"/>
        <v>1500</v>
      </c>
      <c r="AF130" s="43">
        <f t="shared" si="65"/>
        <v>1500</v>
      </c>
      <c r="AG130" s="43">
        <f t="shared" si="65"/>
        <v>1500</v>
      </c>
      <c r="AH130" s="43">
        <f t="shared" si="65"/>
        <v>1500</v>
      </c>
      <c r="AI130" s="43">
        <f t="shared" si="65"/>
        <v>1500</v>
      </c>
      <c r="AJ130" s="43">
        <f t="shared" si="65"/>
        <v>1500</v>
      </c>
      <c r="AK130" s="43">
        <f t="shared" si="65"/>
        <v>1500</v>
      </c>
      <c r="AL130" s="43">
        <f t="shared" si="65"/>
        <v>1500</v>
      </c>
      <c r="AM130" s="43">
        <f t="shared" si="65"/>
        <v>1500</v>
      </c>
      <c r="AN130" s="43">
        <f t="shared" ref="AN130:BK130" si="73">+AN63*AN19</f>
        <v>1500</v>
      </c>
      <c r="AO130" s="43">
        <f t="shared" si="73"/>
        <v>1500</v>
      </c>
      <c r="AP130" s="43">
        <f t="shared" si="73"/>
        <v>1500</v>
      </c>
      <c r="AQ130" s="43">
        <f t="shared" si="73"/>
        <v>1500</v>
      </c>
      <c r="AR130" s="43">
        <f t="shared" si="73"/>
        <v>1500</v>
      </c>
      <c r="AS130" s="43">
        <f t="shared" si="73"/>
        <v>1500</v>
      </c>
      <c r="AT130" s="43">
        <f t="shared" si="73"/>
        <v>1500</v>
      </c>
      <c r="AU130" s="43">
        <f t="shared" si="73"/>
        <v>1500</v>
      </c>
      <c r="AV130" s="43">
        <f t="shared" si="73"/>
        <v>1500</v>
      </c>
      <c r="AW130" s="43">
        <f t="shared" si="73"/>
        <v>1500</v>
      </c>
      <c r="AX130" s="43">
        <f t="shared" si="73"/>
        <v>1500</v>
      </c>
      <c r="AY130" s="43">
        <f t="shared" si="73"/>
        <v>1500</v>
      </c>
      <c r="AZ130" s="43">
        <f t="shared" si="73"/>
        <v>1500</v>
      </c>
      <c r="BA130" s="43">
        <f t="shared" si="73"/>
        <v>1500</v>
      </c>
      <c r="BB130" s="43">
        <f t="shared" si="73"/>
        <v>1500</v>
      </c>
      <c r="BC130" s="43">
        <f t="shared" si="73"/>
        <v>1500</v>
      </c>
      <c r="BD130" s="43">
        <f t="shared" si="73"/>
        <v>1500</v>
      </c>
      <c r="BE130" s="43">
        <f t="shared" si="73"/>
        <v>1500</v>
      </c>
      <c r="BF130" s="43">
        <f t="shared" si="73"/>
        <v>1500</v>
      </c>
      <c r="BG130" s="43">
        <f t="shared" si="73"/>
        <v>1500</v>
      </c>
      <c r="BH130" s="43">
        <f t="shared" si="73"/>
        <v>1500</v>
      </c>
      <c r="BI130" s="43">
        <f t="shared" si="73"/>
        <v>1500</v>
      </c>
      <c r="BJ130" s="43">
        <f t="shared" si="73"/>
        <v>1500</v>
      </c>
      <c r="BK130" s="43">
        <f t="shared" si="73"/>
        <v>1500</v>
      </c>
    </row>
    <row r="131" spans="2:63" x14ac:dyDescent="0.25">
      <c r="B131" t="str">
        <f t="shared" si="59"/>
        <v>Prodotto 17</v>
      </c>
      <c r="C131" s="46"/>
      <c r="D131" s="43">
        <f t="shared" si="62"/>
        <v>2500</v>
      </c>
      <c r="E131" s="43">
        <f t="shared" si="62"/>
        <v>2500</v>
      </c>
      <c r="F131" s="43">
        <f t="shared" si="62"/>
        <v>2500</v>
      </c>
      <c r="G131" s="43">
        <f t="shared" si="62"/>
        <v>2500</v>
      </c>
      <c r="H131" s="43">
        <f t="shared" si="62"/>
        <v>2500</v>
      </c>
      <c r="I131" s="43">
        <f t="shared" si="62"/>
        <v>2500</v>
      </c>
      <c r="J131" s="43">
        <f t="shared" si="62"/>
        <v>2500</v>
      </c>
      <c r="K131" s="43">
        <f t="shared" si="62"/>
        <v>2500</v>
      </c>
      <c r="L131" s="43">
        <f t="shared" si="62"/>
        <v>2500</v>
      </c>
      <c r="M131" s="43">
        <f t="shared" si="62"/>
        <v>2500</v>
      </c>
      <c r="N131" s="43">
        <f t="shared" si="62"/>
        <v>2500</v>
      </c>
      <c r="O131" s="43">
        <f t="shared" si="62"/>
        <v>2500</v>
      </c>
      <c r="P131" s="43">
        <f t="shared" si="62"/>
        <v>2500</v>
      </c>
      <c r="Q131" s="43">
        <f t="shared" si="62"/>
        <v>2500</v>
      </c>
      <c r="R131" s="43">
        <f t="shared" si="62"/>
        <v>2500</v>
      </c>
      <c r="S131" s="43">
        <f t="shared" si="62"/>
        <v>2500</v>
      </c>
      <c r="T131" s="43">
        <f t="shared" si="65"/>
        <v>2500</v>
      </c>
      <c r="U131" s="43">
        <f t="shared" si="65"/>
        <v>2500</v>
      </c>
      <c r="V131" s="43">
        <f t="shared" si="65"/>
        <v>2500</v>
      </c>
      <c r="W131" s="43">
        <f t="shared" si="65"/>
        <v>2500</v>
      </c>
      <c r="X131" s="43">
        <f t="shared" si="65"/>
        <v>2500</v>
      </c>
      <c r="Y131" s="43">
        <f t="shared" si="65"/>
        <v>2500</v>
      </c>
      <c r="Z131" s="43">
        <f t="shared" si="65"/>
        <v>2500</v>
      </c>
      <c r="AA131" s="43">
        <f t="shared" si="65"/>
        <v>2500</v>
      </c>
      <c r="AB131" s="43">
        <f t="shared" si="65"/>
        <v>2500</v>
      </c>
      <c r="AC131" s="43">
        <f t="shared" si="65"/>
        <v>2500</v>
      </c>
      <c r="AD131" s="43">
        <f t="shared" si="65"/>
        <v>2500</v>
      </c>
      <c r="AE131" s="43">
        <f t="shared" si="65"/>
        <v>2500</v>
      </c>
      <c r="AF131" s="43">
        <f t="shared" si="65"/>
        <v>2500</v>
      </c>
      <c r="AG131" s="43">
        <f t="shared" si="65"/>
        <v>2500</v>
      </c>
      <c r="AH131" s="43">
        <f t="shared" si="65"/>
        <v>2500</v>
      </c>
      <c r="AI131" s="43">
        <f t="shared" si="65"/>
        <v>2500</v>
      </c>
      <c r="AJ131" s="43">
        <f t="shared" si="65"/>
        <v>2500</v>
      </c>
      <c r="AK131" s="43">
        <f t="shared" si="65"/>
        <v>2500</v>
      </c>
      <c r="AL131" s="43">
        <f t="shared" si="65"/>
        <v>2500</v>
      </c>
      <c r="AM131" s="43">
        <f t="shared" si="65"/>
        <v>2500</v>
      </c>
      <c r="AN131" s="43">
        <f t="shared" ref="AN131:BK131" si="74">+AN64*AN20</f>
        <v>2500</v>
      </c>
      <c r="AO131" s="43">
        <f t="shared" si="74"/>
        <v>2500</v>
      </c>
      <c r="AP131" s="43">
        <f t="shared" si="74"/>
        <v>2500</v>
      </c>
      <c r="AQ131" s="43">
        <f t="shared" si="74"/>
        <v>2500</v>
      </c>
      <c r="AR131" s="43">
        <f t="shared" si="74"/>
        <v>2500</v>
      </c>
      <c r="AS131" s="43">
        <f t="shared" si="74"/>
        <v>2500</v>
      </c>
      <c r="AT131" s="43">
        <f t="shared" si="74"/>
        <v>2500</v>
      </c>
      <c r="AU131" s="43">
        <f t="shared" si="74"/>
        <v>2500</v>
      </c>
      <c r="AV131" s="43">
        <f t="shared" si="74"/>
        <v>2500</v>
      </c>
      <c r="AW131" s="43">
        <f t="shared" si="74"/>
        <v>2500</v>
      </c>
      <c r="AX131" s="43">
        <f t="shared" si="74"/>
        <v>2500</v>
      </c>
      <c r="AY131" s="43">
        <f t="shared" si="74"/>
        <v>2500</v>
      </c>
      <c r="AZ131" s="43">
        <f t="shared" si="74"/>
        <v>2500</v>
      </c>
      <c r="BA131" s="43">
        <f t="shared" si="74"/>
        <v>2500</v>
      </c>
      <c r="BB131" s="43">
        <f t="shared" si="74"/>
        <v>2500</v>
      </c>
      <c r="BC131" s="43">
        <f t="shared" si="74"/>
        <v>2500</v>
      </c>
      <c r="BD131" s="43">
        <f t="shared" si="74"/>
        <v>2500</v>
      </c>
      <c r="BE131" s="43">
        <f t="shared" si="74"/>
        <v>2500</v>
      </c>
      <c r="BF131" s="43">
        <f t="shared" si="74"/>
        <v>2500</v>
      </c>
      <c r="BG131" s="43">
        <f t="shared" si="74"/>
        <v>2500</v>
      </c>
      <c r="BH131" s="43">
        <f t="shared" si="74"/>
        <v>2500</v>
      </c>
      <c r="BI131" s="43">
        <f t="shared" si="74"/>
        <v>2500</v>
      </c>
      <c r="BJ131" s="43">
        <f t="shared" si="74"/>
        <v>2500</v>
      </c>
      <c r="BK131" s="43">
        <f t="shared" si="74"/>
        <v>2500</v>
      </c>
    </row>
    <row r="132" spans="2:63" x14ac:dyDescent="0.25">
      <c r="B132" t="str">
        <f t="shared" si="59"/>
        <v>Prodotto 18</v>
      </c>
      <c r="C132" s="46"/>
      <c r="D132" s="43">
        <f t="shared" ref="D132:AM134" si="75">+D65*D21</f>
        <v>25000</v>
      </c>
      <c r="E132" s="43">
        <f t="shared" si="75"/>
        <v>25000</v>
      </c>
      <c r="F132" s="43">
        <f t="shared" si="75"/>
        <v>25000</v>
      </c>
      <c r="G132" s="43">
        <f t="shared" si="75"/>
        <v>25000</v>
      </c>
      <c r="H132" s="43">
        <f t="shared" si="75"/>
        <v>25000</v>
      </c>
      <c r="I132" s="43">
        <f t="shared" si="75"/>
        <v>25000</v>
      </c>
      <c r="J132" s="43">
        <f t="shared" si="75"/>
        <v>25000</v>
      </c>
      <c r="K132" s="43">
        <f t="shared" si="75"/>
        <v>25000</v>
      </c>
      <c r="L132" s="43">
        <f t="shared" si="75"/>
        <v>25000</v>
      </c>
      <c r="M132" s="43">
        <f t="shared" si="75"/>
        <v>25000</v>
      </c>
      <c r="N132" s="43">
        <f t="shared" si="75"/>
        <v>25000</v>
      </c>
      <c r="O132" s="43">
        <f t="shared" si="75"/>
        <v>25000</v>
      </c>
      <c r="P132" s="43">
        <f t="shared" si="75"/>
        <v>25000</v>
      </c>
      <c r="Q132" s="43">
        <f t="shared" si="75"/>
        <v>25000</v>
      </c>
      <c r="R132" s="43">
        <f t="shared" si="75"/>
        <v>25000</v>
      </c>
      <c r="S132" s="43">
        <f t="shared" si="75"/>
        <v>25000</v>
      </c>
      <c r="T132" s="43">
        <f t="shared" si="75"/>
        <v>25000</v>
      </c>
      <c r="U132" s="43">
        <f t="shared" si="75"/>
        <v>25000</v>
      </c>
      <c r="V132" s="43">
        <f t="shared" si="75"/>
        <v>25000</v>
      </c>
      <c r="W132" s="43">
        <f t="shared" si="75"/>
        <v>25000</v>
      </c>
      <c r="X132" s="43">
        <f t="shared" si="75"/>
        <v>25000</v>
      </c>
      <c r="Y132" s="43">
        <f t="shared" si="75"/>
        <v>25000</v>
      </c>
      <c r="Z132" s="43">
        <f t="shared" si="75"/>
        <v>25000</v>
      </c>
      <c r="AA132" s="43">
        <f t="shared" si="75"/>
        <v>25000</v>
      </c>
      <c r="AB132" s="43">
        <f t="shared" si="75"/>
        <v>25000</v>
      </c>
      <c r="AC132" s="43">
        <f t="shared" si="75"/>
        <v>25000</v>
      </c>
      <c r="AD132" s="43">
        <f t="shared" si="75"/>
        <v>25000</v>
      </c>
      <c r="AE132" s="43">
        <f t="shared" si="75"/>
        <v>25000</v>
      </c>
      <c r="AF132" s="43">
        <f t="shared" si="75"/>
        <v>25000</v>
      </c>
      <c r="AG132" s="43">
        <f t="shared" si="75"/>
        <v>25000</v>
      </c>
      <c r="AH132" s="43">
        <f t="shared" si="75"/>
        <v>25000</v>
      </c>
      <c r="AI132" s="43">
        <f t="shared" si="75"/>
        <v>25000</v>
      </c>
      <c r="AJ132" s="43">
        <f t="shared" si="75"/>
        <v>25000</v>
      </c>
      <c r="AK132" s="43">
        <f t="shared" si="75"/>
        <v>25000</v>
      </c>
      <c r="AL132" s="43">
        <f t="shared" si="75"/>
        <v>25000</v>
      </c>
      <c r="AM132" s="43">
        <f t="shared" si="75"/>
        <v>25000</v>
      </c>
      <c r="AN132" s="43">
        <f t="shared" ref="AN132:BK132" si="76">+AN65*AN21</f>
        <v>25000</v>
      </c>
      <c r="AO132" s="43">
        <f t="shared" si="76"/>
        <v>25000</v>
      </c>
      <c r="AP132" s="43">
        <f t="shared" si="76"/>
        <v>25000</v>
      </c>
      <c r="AQ132" s="43">
        <f t="shared" si="76"/>
        <v>25000</v>
      </c>
      <c r="AR132" s="43">
        <f t="shared" si="76"/>
        <v>25000</v>
      </c>
      <c r="AS132" s="43">
        <f t="shared" si="76"/>
        <v>25000</v>
      </c>
      <c r="AT132" s="43">
        <f t="shared" si="76"/>
        <v>25000</v>
      </c>
      <c r="AU132" s="43">
        <f t="shared" si="76"/>
        <v>25000</v>
      </c>
      <c r="AV132" s="43">
        <f t="shared" si="76"/>
        <v>25000</v>
      </c>
      <c r="AW132" s="43">
        <f t="shared" si="76"/>
        <v>25000</v>
      </c>
      <c r="AX132" s="43">
        <f t="shared" si="76"/>
        <v>25000</v>
      </c>
      <c r="AY132" s="43">
        <f t="shared" si="76"/>
        <v>25000</v>
      </c>
      <c r="AZ132" s="43">
        <f t="shared" si="76"/>
        <v>25000</v>
      </c>
      <c r="BA132" s="43">
        <f t="shared" si="76"/>
        <v>25000</v>
      </c>
      <c r="BB132" s="43">
        <f t="shared" si="76"/>
        <v>25000</v>
      </c>
      <c r="BC132" s="43">
        <f t="shared" si="76"/>
        <v>25000</v>
      </c>
      <c r="BD132" s="43">
        <f t="shared" si="76"/>
        <v>25000</v>
      </c>
      <c r="BE132" s="43">
        <f t="shared" si="76"/>
        <v>25000</v>
      </c>
      <c r="BF132" s="43">
        <f t="shared" si="76"/>
        <v>25000</v>
      </c>
      <c r="BG132" s="43">
        <f t="shared" si="76"/>
        <v>25000</v>
      </c>
      <c r="BH132" s="43">
        <f t="shared" si="76"/>
        <v>25000</v>
      </c>
      <c r="BI132" s="43">
        <f t="shared" si="76"/>
        <v>25000</v>
      </c>
      <c r="BJ132" s="43">
        <f t="shared" si="76"/>
        <v>25000</v>
      </c>
      <c r="BK132" s="43">
        <f t="shared" si="76"/>
        <v>25000</v>
      </c>
    </row>
    <row r="133" spans="2:63" x14ac:dyDescent="0.25">
      <c r="B133" t="str">
        <f t="shared" si="59"/>
        <v>Prodotto 19</v>
      </c>
      <c r="C133" s="46"/>
      <c r="D133" s="43">
        <f t="shared" si="75"/>
        <v>15000</v>
      </c>
      <c r="E133" s="43">
        <f t="shared" si="75"/>
        <v>15000</v>
      </c>
      <c r="F133" s="43">
        <f t="shared" si="75"/>
        <v>15000</v>
      </c>
      <c r="G133" s="43">
        <f t="shared" si="75"/>
        <v>15000</v>
      </c>
      <c r="H133" s="43">
        <f t="shared" si="75"/>
        <v>15000</v>
      </c>
      <c r="I133" s="43">
        <f t="shared" si="75"/>
        <v>15000</v>
      </c>
      <c r="J133" s="43">
        <f t="shared" si="75"/>
        <v>15000</v>
      </c>
      <c r="K133" s="43">
        <f t="shared" si="75"/>
        <v>15000</v>
      </c>
      <c r="L133" s="43">
        <f t="shared" si="75"/>
        <v>15000</v>
      </c>
      <c r="M133" s="43">
        <f t="shared" si="75"/>
        <v>15000</v>
      </c>
      <c r="N133" s="43">
        <f t="shared" si="75"/>
        <v>15000</v>
      </c>
      <c r="O133" s="43">
        <f t="shared" si="75"/>
        <v>15000</v>
      </c>
      <c r="P133" s="43">
        <f t="shared" si="75"/>
        <v>15000</v>
      </c>
      <c r="Q133" s="43">
        <f t="shared" si="75"/>
        <v>15000</v>
      </c>
      <c r="R133" s="43">
        <f t="shared" si="75"/>
        <v>15000</v>
      </c>
      <c r="S133" s="43">
        <f t="shared" si="75"/>
        <v>15000</v>
      </c>
      <c r="T133" s="43">
        <f t="shared" si="75"/>
        <v>15000</v>
      </c>
      <c r="U133" s="43">
        <f t="shared" si="75"/>
        <v>15000</v>
      </c>
      <c r="V133" s="43">
        <f t="shared" si="75"/>
        <v>15000</v>
      </c>
      <c r="W133" s="43">
        <f t="shared" si="75"/>
        <v>15000</v>
      </c>
      <c r="X133" s="43">
        <f t="shared" si="75"/>
        <v>15000</v>
      </c>
      <c r="Y133" s="43">
        <f t="shared" si="75"/>
        <v>15000</v>
      </c>
      <c r="Z133" s="43">
        <f t="shared" si="75"/>
        <v>15000</v>
      </c>
      <c r="AA133" s="43">
        <f t="shared" si="75"/>
        <v>15000</v>
      </c>
      <c r="AB133" s="43">
        <f t="shared" si="75"/>
        <v>15000</v>
      </c>
      <c r="AC133" s="43">
        <f t="shared" si="75"/>
        <v>15000</v>
      </c>
      <c r="AD133" s="43">
        <f t="shared" si="75"/>
        <v>15000</v>
      </c>
      <c r="AE133" s="43">
        <f t="shared" si="75"/>
        <v>15000</v>
      </c>
      <c r="AF133" s="43">
        <f t="shared" si="75"/>
        <v>15000</v>
      </c>
      <c r="AG133" s="43">
        <f t="shared" si="75"/>
        <v>15000</v>
      </c>
      <c r="AH133" s="43">
        <f t="shared" si="75"/>
        <v>15000</v>
      </c>
      <c r="AI133" s="43">
        <f t="shared" si="75"/>
        <v>15000</v>
      </c>
      <c r="AJ133" s="43">
        <f t="shared" si="75"/>
        <v>15000</v>
      </c>
      <c r="AK133" s="43">
        <f t="shared" si="75"/>
        <v>15000</v>
      </c>
      <c r="AL133" s="43">
        <f t="shared" si="75"/>
        <v>15000</v>
      </c>
      <c r="AM133" s="43">
        <f t="shared" si="75"/>
        <v>15000</v>
      </c>
      <c r="AN133" s="43">
        <f t="shared" ref="AN133:BK133" si="77">+AN66*AN22</f>
        <v>15000</v>
      </c>
      <c r="AO133" s="43">
        <f t="shared" si="77"/>
        <v>15000</v>
      </c>
      <c r="AP133" s="43">
        <f t="shared" si="77"/>
        <v>15000</v>
      </c>
      <c r="AQ133" s="43">
        <f t="shared" si="77"/>
        <v>15000</v>
      </c>
      <c r="AR133" s="43">
        <f t="shared" si="77"/>
        <v>15000</v>
      </c>
      <c r="AS133" s="43">
        <f t="shared" si="77"/>
        <v>15000</v>
      </c>
      <c r="AT133" s="43">
        <f t="shared" si="77"/>
        <v>15000</v>
      </c>
      <c r="AU133" s="43">
        <f t="shared" si="77"/>
        <v>15000</v>
      </c>
      <c r="AV133" s="43">
        <f t="shared" si="77"/>
        <v>15000</v>
      </c>
      <c r="AW133" s="43">
        <f t="shared" si="77"/>
        <v>15000</v>
      </c>
      <c r="AX133" s="43">
        <f t="shared" si="77"/>
        <v>15000</v>
      </c>
      <c r="AY133" s="43">
        <f t="shared" si="77"/>
        <v>15000</v>
      </c>
      <c r="AZ133" s="43">
        <f t="shared" si="77"/>
        <v>15000</v>
      </c>
      <c r="BA133" s="43">
        <f t="shared" si="77"/>
        <v>15000</v>
      </c>
      <c r="BB133" s="43">
        <f t="shared" si="77"/>
        <v>15000</v>
      </c>
      <c r="BC133" s="43">
        <f t="shared" si="77"/>
        <v>15000</v>
      </c>
      <c r="BD133" s="43">
        <f t="shared" si="77"/>
        <v>15000</v>
      </c>
      <c r="BE133" s="43">
        <f t="shared" si="77"/>
        <v>15000</v>
      </c>
      <c r="BF133" s="43">
        <f t="shared" si="77"/>
        <v>15000</v>
      </c>
      <c r="BG133" s="43">
        <f t="shared" si="77"/>
        <v>15000</v>
      </c>
      <c r="BH133" s="43">
        <f t="shared" si="77"/>
        <v>15000</v>
      </c>
      <c r="BI133" s="43">
        <f t="shared" si="77"/>
        <v>15000</v>
      </c>
      <c r="BJ133" s="43">
        <f t="shared" si="77"/>
        <v>15000</v>
      </c>
      <c r="BK133" s="43">
        <f t="shared" si="77"/>
        <v>15000</v>
      </c>
    </row>
    <row r="134" spans="2:63" x14ac:dyDescent="0.25">
      <c r="B134" t="str">
        <f t="shared" si="59"/>
        <v>Prodotto 20</v>
      </c>
      <c r="C134" s="46"/>
      <c r="D134" s="43">
        <f t="shared" si="75"/>
        <v>35000</v>
      </c>
      <c r="E134" s="43">
        <f t="shared" si="75"/>
        <v>35000</v>
      </c>
      <c r="F134" s="43">
        <f t="shared" si="75"/>
        <v>35000</v>
      </c>
      <c r="G134" s="43">
        <f t="shared" si="75"/>
        <v>35000</v>
      </c>
      <c r="H134" s="43">
        <f t="shared" si="75"/>
        <v>35000</v>
      </c>
      <c r="I134" s="43">
        <f t="shared" si="75"/>
        <v>35000</v>
      </c>
      <c r="J134" s="43">
        <f t="shared" si="75"/>
        <v>35000</v>
      </c>
      <c r="K134" s="43">
        <f t="shared" si="75"/>
        <v>35000</v>
      </c>
      <c r="L134" s="43">
        <f t="shared" si="75"/>
        <v>35000</v>
      </c>
      <c r="M134" s="43">
        <f t="shared" si="75"/>
        <v>35000</v>
      </c>
      <c r="N134" s="43">
        <f t="shared" si="75"/>
        <v>35000</v>
      </c>
      <c r="O134" s="43">
        <f t="shared" si="75"/>
        <v>35000</v>
      </c>
      <c r="P134" s="43">
        <f t="shared" si="75"/>
        <v>35000</v>
      </c>
      <c r="Q134" s="43">
        <f t="shared" si="75"/>
        <v>35000</v>
      </c>
      <c r="R134" s="43">
        <f t="shared" si="75"/>
        <v>35000</v>
      </c>
      <c r="S134" s="43">
        <f t="shared" si="75"/>
        <v>35000</v>
      </c>
      <c r="T134" s="43">
        <f t="shared" si="75"/>
        <v>35000</v>
      </c>
      <c r="U134" s="43">
        <f t="shared" si="75"/>
        <v>35000</v>
      </c>
      <c r="V134" s="43">
        <f t="shared" si="75"/>
        <v>35000</v>
      </c>
      <c r="W134" s="43">
        <f t="shared" si="75"/>
        <v>35000</v>
      </c>
      <c r="X134" s="43">
        <f t="shared" si="75"/>
        <v>35000</v>
      </c>
      <c r="Y134" s="43">
        <f t="shared" si="75"/>
        <v>35000</v>
      </c>
      <c r="Z134" s="43">
        <f t="shared" si="75"/>
        <v>35000</v>
      </c>
      <c r="AA134" s="43">
        <f t="shared" si="75"/>
        <v>35000</v>
      </c>
      <c r="AB134" s="43">
        <f t="shared" si="75"/>
        <v>35000</v>
      </c>
      <c r="AC134" s="43">
        <f t="shared" si="75"/>
        <v>35000</v>
      </c>
      <c r="AD134" s="43">
        <f t="shared" si="75"/>
        <v>35000</v>
      </c>
      <c r="AE134" s="43">
        <f t="shared" si="75"/>
        <v>35000</v>
      </c>
      <c r="AF134" s="43">
        <f t="shared" si="75"/>
        <v>35000</v>
      </c>
      <c r="AG134" s="43">
        <f t="shared" si="75"/>
        <v>35000</v>
      </c>
      <c r="AH134" s="43">
        <f t="shared" si="75"/>
        <v>35000</v>
      </c>
      <c r="AI134" s="43">
        <f t="shared" si="75"/>
        <v>35000</v>
      </c>
      <c r="AJ134" s="43">
        <f t="shared" si="75"/>
        <v>35000</v>
      </c>
      <c r="AK134" s="43">
        <f t="shared" si="75"/>
        <v>35000</v>
      </c>
      <c r="AL134" s="43">
        <f t="shared" si="75"/>
        <v>35000</v>
      </c>
      <c r="AM134" s="43">
        <f t="shared" si="75"/>
        <v>35000</v>
      </c>
      <c r="AN134" s="43">
        <f t="shared" ref="AN134:BK134" si="78">+AN67*AN23</f>
        <v>35000</v>
      </c>
      <c r="AO134" s="43">
        <f t="shared" si="78"/>
        <v>35000</v>
      </c>
      <c r="AP134" s="43">
        <f t="shared" si="78"/>
        <v>35000</v>
      </c>
      <c r="AQ134" s="43">
        <f t="shared" si="78"/>
        <v>35000</v>
      </c>
      <c r="AR134" s="43">
        <f t="shared" si="78"/>
        <v>35000</v>
      </c>
      <c r="AS134" s="43">
        <f t="shared" si="78"/>
        <v>35000</v>
      </c>
      <c r="AT134" s="43">
        <f t="shared" si="78"/>
        <v>35000</v>
      </c>
      <c r="AU134" s="43">
        <f t="shared" si="78"/>
        <v>35000</v>
      </c>
      <c r="AV134" s="43">
        <f t="shared" si="78"/>
        <v>35000</v>
      </c>
      <c r="AW134" s="43">
        <f t="shared" si="78"/>
        <v>35000</v>
      </c>
      <c r="AX134" s="43">
        <f t="shared" si="78"/>
        <v>35000</v>
      </c>
      <c r="AY134" s="43">
        <f t="shared" si="78"/>
        <v>35000</v>
      </c>
      <c r="AZ134" s="43">
        <f t="shared" si="78"/>
        <v>35000</v>
      </c>
      <c r="BA134" s="43">
        <f t="shared" si="78"/>
        <v>35000</v>
      </c>
      <c r="BB134" s="43">
        <f t="shared" si="78"/>
        <v>35000</v>
      </c>
      <c r="BC134" s="43">
        <f t="shared" si="78"/>
        <v>35000</v>
      </c>
      <c r="BD134" s="43">
        <f t="shared" si="78"/>
        <v>35000</v>
      </c>
      <c r="BE134" s="43">
        <f t="shared" si="78"/>
        <v>35000</v>
      </c>
      <c r="BF134" s="43">
        <f t="shared" si="78"/>
        <v>35000</v>
      </c>
      <c r="BG134" s="43">
        <f t="shared" si="78"/>
        <v>35000</v>
      </c>
      <c r="BH134" s="43">
        <f t="shared" si="78"/>
        <v>35000</v>
      </c>
      <c r="BI134" s="43">
        <f t="shared" si="78"/>
        <v>35000</v>
      </c>
      <c r="BJ134" s="43">
        <f t="shared" si="78"/>
        <v>35000</v>
      </c>
      <c r="BK134" s="43">
        <f t="shared" si="78"/>
        <v>35000</v>
      </c>
    </row>
    <row r="135" spans="2:63" s="23" customFormat="1" x14ac:dyDescent="0.25">
      <c r="B135" s="44" t="s">
        <v>233</v>
      </c>
      <c r="C135" s="44"/>
      <c r="D135" s="45">
        <f>SUM(D115:D134)</f>
        <v>259000</v>
      </c>
      <c r="E135" s="45">
        <f>SUM(E115:E134)</f>
        <v>259000</v>
      </c>
      <c r="F135" s="45">
        <f t="shared" ref="F135:AM135" si="79">SUM(F115:F134)</f>
        <v>259000</v>
      </c>
      <c r="G135" s="45">
        <f t="shared" si="79"/>
        <v>259000</v>
      </c>
      <c r="H135" s="45">
        <f t="shared" si="79"/>
        <v>259000</v>
      </c>
      <c r="I135" s="45">
        <f t="shared" si="79"/>
        <v>259000</v>
      </c>
      <c r="J135" s="45">
        <f t="shared" si="79"/>
        <v>259000</v>
      </c>
      <c r="K135" s="45">
        <f t="shared" si="79"/>
        <v>259000</v>
      </c>
      <c r="L135" s="45">
        <f t="shared" si="79"/>
        <v>259000</v>
      </c>
      <c r="M135" s="45">
        <f t="shared" si="79"/>
        <v>259000</v>
      </c>
      <c r="N135" s="45">
        <f t="shared" si="79"/>
        <v>259000</v>
      </c>
      <c r="O135" s="45">
        <f t="shared" si="79"/>
        <v>259000</v>
      </c>
      <c r="P135" s="45">
        <f t="shared" si="79"/>
        <v>259000</v>
      </c>
      <c r="Q135" s="45">
        <f t="shared" si="79"/>
        <v>259000</v>
      </c>
      <c r="R135" s="45">
        <f t="shared" si="79"/>
        <v>259000</v>
      </c>
      <c r="S135" s="45">
        <f t="shared" si="79"/>
        <v>259000</v>
      </c>
      <c r="T135" s="45">
        <f t="shared" si="79"/>
        <v>259000</v>
      </c>
      <c r="U135" s="45">
        <f t="shared" si="79"/>
        <v>259000</v>
      </c>
      <c r="V135" s="45">
        <f t="shared" si="79"/>
        <v>259000</v>
      </c>
      <c r="W135" s="45">
        <f t="shared" si="79"/>
        <v>259000</v>
      </c>
      <c r="X135" s="45">
        <f t="shared" si="79"/>
        <v>259000</v>
      </c>
      <c r="Y135" s="45">
        <f t="shared" si="79"/>
        <v>259000</v>
      </c>
      <c r="Z135" s="45">
        <f t="shared" si="79"/>
        <v>259000</v>
      </c>
      <c r="AA135" s="45">
        <f t="shared" si="79"/>
        <v>259000</v>
      </c>
      <c r="AB135" s="45">
        <f t="shared" si="79"/>
        <v>259000</v>
      </c>
      <c r="AC135" s="45">
        <f t="shared" si="79"/>
        <v>259000</v>
      </c>
      <c r="AD135" s="45">
        <f t="shared" si="79"/>
        <v>259000</v>
      </c>
      <c r="AE135" s="45">
        <f t="shared" si="79"/>
        <v>259000</v>
      </c>
      <c r="AF135" s="45">
        <f t="shared" si="79"/>
        <v>259000</v>
      </c>
      <c r="AG135" s="45">
        <f t="shared" si="79"/>
        <v>259000</v>
      </c>
      <c r="AH135" s="45">
        <f t="shared" si="79"/>
        <v>259000</v>
      </c>
      <c r="AI135" s="45">
        <f t="shared" si="79"/>
        <v>259000</v>
      </c>
      <c r="AJ135" s="45">
        <f t="shared" si="79"/>
        <v>259000</v>
      </c>
      <c r="AK135" s="45">
        <f t="shared" si="79"/>
        <v>259000</v>
      </c>
      <c r="AL135" s="45">
        <f t="shared" si="79"/>
        <v>259000</v>
      </c>
      <c r="AM135" s="45">
        <f t="shared" si="79"/>
        <v>259000</v>
      </c>
      <c r="AN135" s="45">
        <f t="shared" ref="AN135:BK135" si="80">SUM(AN115:AN134)</f>
        <v>259000</v>
      </c>
      <c r="AO135" s="45">
        <f t="shared" si="80"/>
        <v>259000</v>
      </c>
      <c r="AP135" s="45">
        <f t="shared" si="80"/>
        <v>259000</v>
      </c>
      <c r="AQ135" s="45">
        <f t="shared" si="80"/>
        <v>259000</v>
      </c>
      <c r="AR135" s="45">
        <f t="shared" si="80"/>
        <v>259000</v>
      </c>
      <c r="AS135" s="45">
        <f t="shared" si="80"/>
        <v>259000</v>
      </c>
      <c r="AT135" s="45">
        <f t="shared" si="80"/>
        <v>259000</v>
      </c>
      <c r="AU135" s="45">
        <f t="shared" si="80"/>
        <v>259000</v>
      </c>
      <c r="AV135" s="45">
        <f t="shared" si="80"/>
        <v>259000</v>
      </c>
      <c r="AW135" s="45">
        <f t="shared" si="80"/>
        <v>259000</v>
      </c>
      <c r="AX135" s="45">
        <f t="shared" si="80"/>
        <v>259000</v>
      </c>
      <c r="AY135" s="45">
        <f t="shared" si="80"/>
        <v>259000</v>
      </c>
      <c r="AZ135" s="45">
        <f t="shared" si="80"/>
        <v>259000</v>
      </c>
      <c r="BA135" s="45">
        <f t="shared" si="80"/>
        <v>259000</v>
      </c>
      <c r="BB135" s="45">
        <f t="shared" si="80"/>
        <v>259000</v>
      </c>
      <c r="BC135" s="45">
        <f t="shared" si="80"/>
        <v>259000</v>
      </c>
      <c r="BD135" s="45">
        <f t="shared" si="80"/>
        <v>259000</v>
      </c>
      <c r="BE135" s="45">
        <f t="shared" si="80"/>
        <v>259000</v>
      </c>
      <c r="BF135" s="45">
        <f t="shared" si="80"/>
        <v>259000</v>
      </c>
      <c r="BG135" s="45">
        <f t="shared" si="80"/>
        <v>259000</v>
      </c>
      <c r="BH135" s="45">
        <f t="shared" si="80"/>
        <v>259000</v>
      </c>
      <c r="BI135" s="45">
        <f t="shared" si="80"/>
        <v>259000</v>
      </c>
      <c r="BJ135" s="45">
        <f t="shared" si="80"/>
        <v>259000</v>
      </c>
      <c r="BK135" s="45">
        <f t="shared" si="80"/>
        <v>259000</v>
      </c>
    </row>
    <row r="137" spans="2:63" x14ac:dyDescent="0.25">
      <c r="B137" s="26" t="s">
        <v>198</v>
      </c>
      <c r="C137" s="26" t="s">
        <v>235</v>
      </c>
      <c r="D137" s="37" t="str">
        <f>+D3</f>
        <v>A1 m1</v>
      </c>
      <c r="E137" s="37" t="str">
        <f>+E3</f>
        <v>A1 m2</v>
      </c>
      <c r="F137" s="37" t="str">
        <f t="shared" ref="F137:AM137" si="81">+F3</f>
        <v>A1 m3</v>
      </c>
      <c r="G137" s="37" t="str">
        <f t="shared" si="81"/>
        <v>A1 m4</v>
      </c>
      <c r="H137" s="37" t="str">
        <f t="shared" si="81"/>
        <v>A1 m5</v>
      </c>
      <c r="I137" s="37" t="str">
        <f t="shared" si="81"/>
        <v>A1 m6</v>
      </c>
      <c r="J137" s="37" t="str">
        <f t="shared" si="81"/>
        <v>A1 m7</v>
      </c>
      <c r="K137" s="37" t="str">
        <f t="shared" si="81"/>
        <v>A1 m8</v>
      </c>
      <c r="L137" s="37" t="str">
        <f t="shared" si="81"/>
        <v>A1 m9</v>
      </c>
      <c r="M137" s="37" t="str">
        <f t="shared" si="81"/>
        <v>A1 m10</v>
      </c>
      <c r="N137" s="37" t="str">
        <f t="shared" si="81"/>
        <v>A1 m11</v>
      </c>
      <c r="O137" s="37" t="str">
        <f t="shared" si="81"/>
        <v>A1 m12</v>
      </c>
      <c r="P137" s="37" t="str">
        <f t="shared" si="81"/>
        <v>A2 m1</v>
      </c>
      <c r="Q137" s="37" t="str">
        <f t="shared" si="81"/>
        <v>A2 m2</v>
      </c>
      <c r="R137" s="37" t="str">
        <f t="shared" si="81"/>
        <v>A2 m3</v>
      </c>
      <c r="S137" s="37" t="str">
        <f t="shared" si="81"/>
        <v>A2 m4</v>
      </c>
      <c r="T137" s="37" t="str">
        <f t="shared" si="81"/>
        <v>A2 m5</v>
      </c>
      <c r="U137" s="37" t="str">
        <f t="shared" si="81"/>
        <v>A2 m6</v>
      </c>
      <c r="V137" s="37" t="str">
        <f t="shared" si="81"/>
        <v>A2 m7</v>
      </c>
      <c r="W137" s="37" t="str">
        <f t="shared" si="81"/>
        <v>A2 m8</v>
      </c>
      <c r="X137" s="37" t="str">
        <f t="shared" si="81"/>
        <v>A2 m9</v>
      </c>
      <c r="Y137" s="37" t="str">
        <f t="shared" si="81"/>
        <v>A2 m10</v>
      </c>
      <c r="Z137" s="37" t="str">
        <f t="shared" si="81"/>
        <v>A2 m11</v>
      </c>
      <c r="AA137" s="37" t="str">
        <f t="shared" si="81"/>
        <v>A2 m12</v>
      </c>
      <c r="AB137" s="37" t="str">
        <f t="shared" si="81"/>
        <v>A3 m1</v>
      </c>
      <c r="AC137" s="37" t="str">
        <f t="shared" si="81"/>
        <v>A3 m2</v>
      </c>
      <c r="AD137" s="37" t="str">
        <f t="shared" si="81"/>
        <v>A3 m3</v>
      </c>
      <c r="AE137" s="37" t="str">
        <f t="shared" si="81"/>
        <v>A3 m4</v>
      </c>
      <c r="AF137" s="37" t="str">
        <f t="shared" si="81"/>
        <v>A3 m5</v>
      </c>
      <c r="AG137" s="37" t="str">
        <f t="shared" si="81"/>
        <v>A3 m6</v>
      </c>
      <c r="AH137" s="37" t="str">
        <f t="shared" si="81"/>
        <v>A3 m7</v>
      </c>
      <c r="AI137" s="37" t="str">
        <f t="shared" si="81"/>
        <v>A3 m8</v>
      </c>
      <c r="AJ137" s="37" t="str">
        <f t="shared" si="81"/>
        <v>A3 m9</v>
      </c>
      <c r="AK137" s="37" t="str">
        <f t="shared" si="81"/>
        <v>A3 m10</v>
      </c>
      <c r="AL137" s="37" t="str">
        <f t="shared" si="81"/>
        <v>A3 m11</v>
      </c>
      <c r="AM137" s="37" t="str">
        <f t="shared" si="81"/>
        <v>A3 m12</v>
      </c>
      <c r="AN137" s="37" t="str">
        <f t="shared" ref="AN137:BK137" si="82">+AN3</f>
        <v>A4 m1</v>
      </c>
      <c r="AO137" s="37" t="str">
        <f t="shared" si="82"/>
        <v>A4 m2</v>
      </c>
      <c r="AP137" s="37" t="str">
        <f t="shared" si="82"/>
        <v>A4 m3</v>
      </c>
      <c r="AQ137" s="37" t="str">
        <f t="shared" si="82"/>
        <v>A4 m4</v>
      </c>
      <c r="AR137" s="37" t="str">
        <f t="shared" si="82"/>
        <v>A4 m5</v>
      </c>
      <c r="AS137" s="37" t="str">
        <f t="shared" si="82"/>
        <v>A4 m6</v>
      </c>
      <c r="AT137" s="37" t="str">
        <f t="shared" si="82"/>
        <v>A4 m7</v>
      </c>
      <c r="AU137" s="37" t="str">
        <f t="shared" si="82"/>
        <v>A4 m8</v>
      </c>
      <c r="AV137" s="37" t="str">
        <f t="shared" si="82"/>
        <v>A4 m9</v>
      </c>
      <c r="AW137" s="37" t="str">
        <f t="shared" si="82"/>
        <v>A4 m10</v>
      </c>
      <c r="AX137" s="37" t="str">
        <f t="shared" si="82"/>
        <v>A4 m11</v>
      </c>
      <c r="AY137" s="37" t="str">
        <f t="shared" si="82"/>
        <v>A4 m12</v>
      </c>
      <c r="AZ137" s="37" t="str">
        <f t="shared" si="82"/>
        <v>A5 m1</v>
      </c>
      <c r="BA137" s="37" t="str">
        <f t="shared" si="82"/>
        <v>A5 m2</v>
      </c>
      <c r="BB137" s="37" t="str">
        <f t="shared" si="82"/>
        <v>A5 m3</v>
      </c>
      <c r="BC137" s="37" t="str">
        <f t="shared" si="82"/>
        <v>A5 m4</v>
      </c>
      <c r="BD137" s="37" t="str">
        <f t="shared" si="82"/>
        <v>A5 m5</v>
      </c>
      <c r="BE137" s="37" t="str">
        <f t="shared" si="82"/>
        <v>A5 m6</v>
      </c>
      <c r="BF137" s="37" t="str">
        <f t="shared" si="82"/>
        <v>A5 m7</v>
      </c>
      <c r="BG137" s="37" t="str">
        <f t="shared" si="82"/>
        <v>A5 m8</v>
      </c>
      <c r="BH137" s="37" t="str">
        <f t="shared" si="82"/>
        <v>A5 m9</v>
      </c>
      <c r="BI137" s="37" t="str">
        <f t="shared" si="82"/>
        <v>A5 m10</v>
      </c>
      <c r="BJ137" s="37" t="str">
        <f t="shared" si="82"/>
        <v>A5 m11</v>
      </c>
      <c r="BK137" s="37" t="str">
        <f t="shared" si="82"/>
        <v>A5 m12</v>
      </c>
    </row>
    <row r="138" spans="2:63" x14ac:dyDescent="0.25">
      <c r="B138" t="str">
        <f t="shared" ref="B138:B157" si="83">+B4</f>
        <v>Prodotto 1</v>
      </c>
      <c r="C138" s="47">
        <v>0.21</v>
      </c>
      <c r="D138" s="43">
        <f>+D92*$C138</f>
        <v>5250</v>
      </c>
      <c r="E138" s="43">
        <f>+E92*$C138</f>
        <v>5250</v>
      </c>
      <c r="F138" s="43">
        <f t="shared" ref="F138:AM145" si="84">+F92*$C138</f>
        <v>5250</v>
      </c>
      <c r="G138" s="43">
        <f t="shared" si="84"/>
        <v>5250</v>
      </c>
      <c r="H138" s="43">
        <f t="shared" si="84"/>
        <v>5250</v>
      </c>
      <c r="I138" s="43">
        <f t="shared" si="84"/>
        <v>5250</v>
      </c>
      <c r="J138" s="43">
        <f t="shared" si="84"/>
        <v>5250</v>
      </c>
      <c r="K138" s="43">
        <f t="shared" si="84"/>
        <v>5250</v>
      </c>
      <c r="L138" s="43">
        <f t="shared" si="84"/>
        <v>5250</v>
      </c>
      <c r="M138" s="43">
        <f t="shared" si="84"/>
        <v>5250</v>
      </c>
      <c r="N138" s="43">
        <f t="shared" si="84"/>
        <v>5250</v>
      </c>
      <c r="O138" s="43">
        <f t="shared" si="84"/>
        <v>5250</v>
      </c>
      <c r="P138" s="43">
        <f t="shared" si="84"/>
        <v>5250</v>
      </c>
      <c r="Q138" s="43">
        <f t="shared" si="84"/>
        <v>5250</v>
      </c>
      <c r="R138" s="43">
        <f t="shared" si="84"/>
        <v>5250</v>
      </c>
      <c r="S138" s="43">
        <f t="shared" si="84"/>
        <v>5250</v>
      </c>
      <c r="T138" s="43">
        <f t="shared" si="84"/>
        <v>5250</v>
      </c>
      <c r="U138" s="43">
        <f t="shared" si="84"/>
        <v>5250</v>
      </c>
      <c r="V138" s="43">
        <f t="shared" si="84"/>
        <v>5250</v>
      </c>
      <c r="W138" s="43">
        <f t="shared" si="84"/>
        <v>5250</v>
      </c>
      <c r="X138" s="43">
        <f t="shared" si="84"/>
        <v>5250</v>
      </c>
      <c r="Y138" s="43">
        <f t="shared" si="84"/>
        <v>5250</v>
      </c>
      <c r="Z138" s="43">
        <f t="shared" si="84"/>
        <v>5250</v>
      </c>
      <c r="AA138" s="43">
        <f t="shared" si="84"/>
        <v>5250</v>
      </c>
      <c r="AB138" s="43">
        <f t="shared" si="84"/>
        <v>5250</v>
      </c>
      <c r="AC138" s="43">
        <f t="shared" si="84"/>
        <v>5250</v>
      </c>
      <c r="AD138" s="43">
        <f t="shared" si="84"/>
        <v>5250</v>
      </c>
      <c r="AE138" s="43">
        <f t="shared" si="84"/>
        <v>5250</v>
      </c>
      <c r="AF138" s="43">
        <f t="shared" si="84"/>
        <v>5250</v>
      </c>
      <c r="AG138" s="43">
        <f t="shared" si="84"/>
        <v>5250</v>
      </c>
      <c r="AH138" s="43">
        <f t="shared" si="84"/>
        <v>5250</v>
      </c>
      <c r="AI138" s="43">
        <f t="shared" si="84"/>
        <v>5250</v>
      </c>
      <c r="AJ138" s="43">
        <f t="shared" si="84"/>
        <v>5250</v>
      </c>
      <c r="AK138" s="43">
        <f t="shared" si="84"/>
        <v>5250</v>
      </c>
      <c r="AL138" s="43">
        <f t="shared" si="84"/>
        <v>5250</v>
      </c>
      <c r="AM138" s="43">
        <f t="shared" si="84"/>
        <v>5250</v>
      </c>
      <c r="AN138" s="43">
        <f t="shared" ref="AN138:BK144" si="85">+AN92*$C138</f>
        <v>5250</v>
      </c>
      <c r="AO138" s="43">
        <f t="shared" si="85"/>
        <v>5250</v>
      </c>
      <c r="AP138" s="43">
        <f t="shared" si="85"/>
        <v>5250</v>
      </c>
      <c r="AQ138" s="43">
        <f t="shared" si="85"/>
        <v>5250</v>
      </c>
      <c r="AR138" s="43">
        <f t="shared" si="85"/>
        <v>5250</v>
      </c>
      <c r="AS138" s="43">
        <f t="shared" si="85"/>
        <v>5250</v>
      </c>
      <c r="AT138" s="43">
        <f t="shared" si="85"/>
        <v>5250</v>
      </c>
      <c r="AU138" s="43">
        <f t="shared" si="85"/>
        <v>5250</v>
      </c>
      <c r="AV138" s="43">
        <f t="shared" si="85"/>
        <v>5250</v>
      </c>
      <c r="AW138" s="43">
        <f t="shared" si="85"/>
        <v>5250</v>
      </c>
      <c r="AX138" s="43">
        <f t="shared" si="85"/>
        <v>5250</v>
      </c>
      <c r="AY138" s="43">
        <f t="shared" si="85"/>
        <v>5250</v>
      </c>
      <c r="AZ138" s="43">
        <f t="shared" si="85"/>
        <v>5250</v>
      </c>
      <c r="BA138" s="43">
        <f t="shared" si="85"/>
        <v>5250</v>
      </c>
      <c r="BB138" s="43">
        <f t="shared" si="85"/>
        <v>5250</v>
      </c>
      <c r="BC138" s="43">
        <f t="shared" si="85"/>
        <v>5250</v>
      </c>
      <c r="BD138" s="43">
        <f t="shared" si="85"/>
        <v>5250</v>
      </c>
      <c r="BE138" s="43">
        <f t="shared" si="85"/>
        <v>5250</v>
      </c>
      <c r="BF138" s="43">
        <f t="shared" si="85"/>
        <v>5250</v>
      </c>
      <c r="BG138" s="43">
        <f t="shared" si="85"/>
        <v>5250</v>
      </c>
      <c r="BH138" s="43">
        <f t="shared" si="85"/>
        <v>5250</v>
      </c>
      <c r="BI138" s="43">
        <f t="shared" si="85"/>
        <v>5250</v>
      </c>
      <c r="BJ138" s="43">
        <f t="shared" si="85"/>
        <v>5250</v>
      </c>
      <c r="BK138" s="43">
        <f t="shared" si="85"/>
        <v>5250</v>
      </c>
    </row>
    <row r="139" spans="2:63" x14ac:dyDescent="0.25">
      <c r="B139" t="str">
        <f t="shared" si="83"/>
        <v>Prodotto 2</v>
      </c>
      <c r="C139" s="47">
        <v>0.21</v>
      </c>
      <c r="D139" s="43">
        <f t="shared" ref="D139:S154" si="86">+D93*$C139</f>
        <v>2520</v>
      </c>
      <c r="E139" s="43">
        <f t="shared" si="86"/>
        <v>2520</v>
      </c>
      <c r="F139" s="43">
        <f t="shared" si="84"/>
        <v>2520</v>
      </c>
      <c r="G139" s="43">
        <f t="shared" si="84"/>
        <v>2520</v>
      </c>
      <c r="H139" s="43">
        <f t="shared" si="84"/>
        <v>2520</v>
      </c>
      <c r="I139" s="43">
        <f t="shared" si="84"/>
        <v>2520</v>
      </c>
      <c r="J139" s="43">
        <f t="shared" si="84"/>
        <v>2520</v>
      </c>
      <c r="K139" s="43">
        <f t="shared" si="84"/>
        <v>2520</v>
      </c>
      <c r="L139" s="43">
        <f t="shared" si="84"/>
        <v>2520</v>
      </c>
      <c r="M139" s="43">
        <f t="shared" si="84"/>
        <v>2520</v>
      </c>
      <c r="N139" s="43">
        <f t="shared" si="84"/>
        <v>2520</v>
      </c>
      <c r="O139" s="43">
        <f t="shared" si="84"/>
        <v>2520</v>
      </c>
      <c r="P139" s="43">
        <f t="shared" si="84"/>
        <v>2520</v>
      </c>
      <c r="Q139" s="43">
        <f t="shared" si="84"/>
        <v>2520</v>
      </c>
      <c r="R139" s="43">
        <f t="shared" si="84"/>
        <v>2520</v>
      </c>
      <c r="S139" s="43">
        <f t="shared" si="84"/>
        <v>2520</v>
      </c>
      <c r="T139" s="43">
        <f t="shared" si="84"/>
        <v>2520</v>
      </c>
      <c r="U139" s="43">
        <f t="shared" si="84"/>
        <v>2520</v>
      </c>
      <c r="V139" s="43">
        <f t="shared" si="84"/>
        <v>2520</v>
      </c>
      <c r="W139" s="43">
        <f t="shared" si="84"/>
        <v>2520</v>
      </c>
      <c r="X139" s="43">
        <f t="shared" si="84"/>
        <v>2520</v>
      </c>
      <c r="Y139" s="43">
        <f t="shared" si="84"/>
        <v>2520</v>
      </c>
      <c r="Z139" s="43">
        <f t="shared" si="84"/>
        <v>2520</v>
      </c>
      <c r="AA139" s="43">
        <f t="shared" si="84"/>
        <v>2520</v>
      </c>
      <c r="AB139" s="43">
        <f t="shared" si="84"/>
        <v>2520</v>
      </c>
      <c r="AC139" s="43">
        <f t="shared" si="84"/>
        <v>2520</v>
      </c>
      <c r="AD139" s="43">
        <f t="shared" si="84"/>
        <v>2520</v>
      </c>
      <c r="AE139" s="43">
        <f t="shared" si="84"/>
        <v>2520</v>
      </c>
      <c r="AF139" s="43">
        <f t="shared" si="84"/>
        <v>2520</v>
      </c>
      <c r="AG139" s="43">
        <f t="shared" si="84"/>
        <v>2520</v>
      </c>
      <c r="AH139" s="43">
        <f t="shared" si="84"/>
        <v>2520</v>
      </c>
      <c r="AI139" s="43">
        <f t="shared" si="84"/>
        <v>2520</v>
      </c>
      <c r="AJ139" s="43">
        <f t="shared" si="84"/>
        <v>2520</v>
      </c>
      <c r="AK139" s="43">
        <f t="shared" si="84"/>
        <v>2520</v>
      </c>
      <c r="AL139" s="43">
        <f t="shared" si="84"/>
        <v>2520</v>
      </c>
      <c r="AM139" s="43">
        <f t="shared" si="84"/>
        <v>2520</v>
      </c>
      <c r="AN139" s="43">
        <f t="shared" si="85"/>
        <v>2520</v>
      </c>
      <c r="AO139" s="43">
        <f t="shared" si="85"/>
        <v>2520</v>
      </c>
      <c r="AP139" s="43">
        <f t="shared" si="85"/>
        <v>2520</v>
      </c>
      <c r="AQ139" s="43">
        <f t="shared" si="85"/>
        <v>2520</v>
      </c>
      <c r="AR139" s="43">
        <f t="shared" si="85"/>
        <v>2520</v>
      </c>
      <c r="AS139" s="43">
        <f t="shared" si="85"/>
        <v>2520</v>
      </c>
      <c r="AT139" s="43">
        <f t="shared" si="85"/>
        <v>2520</v>
      </c>
      <c r="AU139" s="43">
        <f t="shared" si="85"/>
        <v>2520</v>
      </c>
      <c r="AV139" s="43">
        <f t="shared" si="85"/>
        <v>2520</v>
      </c>
      <c r="AW139" s="43">
        <f t="shared" si="85"/>
        <v>2520</v>
      </c>
      <c r="AX139" s="43">
        <f t="shared" si="85"/>
        <v>2520</v>
      </c>
      <c r="AY139" s="43">
        <f t="shared" si="85"/>
        <v>2520</v>
      </c>
      <c r="AZ139" s="43">
        <f t="shared" si="85"/>
        <v>2520</v>
      </c>
      <c r="BA139" s="43">
        <f t="shared" si="85"/>
        <v>2520</v>
      </c>
      <c r="BB139" s="43">
        <f t="shared" si="85"/>
        <v>2520</v>
      </c>
      <c r="BC139" s="43">
        <f t="shared" si="85"/>
        <v>2520</v>
      </c>
      <c r="BD139" s="43">
        <f t="shared" si="85"/>
        <v>2520</v>
      </c>
      <c r="BE139" s="43">
        <f t="shared" si="85"/>
        <v>2520</v>
      </c>
      <c r="BF139" s="43">
        <f t="shared" si="85"/>
        <v>2520</v>
      </c>
      <c r="BG139" s="43">
        <f t="shared" si="85"/>
        <v>2520</v>
      </c>
      <c r="BH139" s="43">
        <f t="shared" si="85"/>
        <v>2520</v>
      </c>
      <c r="BI139" s="43">
        <f t="shared" si="85"/>
        <v>2520</v>
      </c>
      <c r="BJ139" s="43">
        <f t="shared" si="85"/>
        <v>2520</v>
      </c>
      <c r="BK139" s="43">
        <f t="shared" si="85"/>
        <v>2520</v>
      </c>
    </row>
    <row r="140" spans="2:63" x14ac:dyDescent="0.25">
      <c r="B140" t="str">
        <f t="shared" si="83"/>
        <v>Prodotto 3</v>
      </c>
      <c r="C140" s="47">
        <v>0.1</v>
      </c>
      <c r="D140" s="43">
        <f t="shared" si="86"/>
        <v>2100</v>
      </c>
      <c r="E140" s="43">
        <f t="shared" si="86"/>
        <v>2100</v>
      </c>
      <c r="F140" s="43">
        <f t="shared" si="84"/>
        <v>2100</v>
      </c>
      <c r="G140" s="43">
        <f t="shared" si="84"/>
        <v>2100</v>
      </c>
      <c r="H140" s="43">
        <f t="shared" si="84"/>
        <v>2100</v>
      </c>
      <c r="I140" s="43">
        <f t="shared" si="84"/>
        <v>2100</v>
      </c>
      <c r="J140" s="43">
        <f t="shared" si="84"/>
        <v>2100</v>
      </c>
      <c r="K140" s="43">
        <f t="shared" si="84"/>
        <v>2100</v>
      </c>
      <c r="L140" s="43">
        <f t="shared" si="84"/>
        <v>2100</v>
      </c>
      <c r="M140" s="43">
        <f t="shared" si="84"/>
        <v>2100</v>
      </c>
      <c r="N140" s="43">
        <f t="shared" si="84"/>
        <v>2100</v>
      </c>
      <c r="O140" s="43">
        <f t="shared" si="84"/>
        <v>2100</v>
      </c>
      <c r="P140" s="43">
        <f t="shared" si="84"/>
        <v>2100</v>
      </c>
      <c r="Q140" s="43">
        <f t="shared" si="84"/>
        <v>2100</v>
      </c>
      <c r="R140" s="43">
        <f t="shared" si="84"/>
        <v>2100</v>
      </c>
      <c r="S140" s="43">
        <f t="shared" si="84"/>
        <v>2100</v>
      </c>
      <c r="T140" s="43">
        <f t="shared" si="84"/>
        <v>2100</v>
      </c>
      <c r="U140" s="43">
        <f t="shared" si="84"/>
        <v>2100</v>
      </c>
      <c r="V140" s="43">
        <f t="shared" si="84"/>
        <v>2100</v>
      </c>
      <c r="W140" s="43">
        <f t="shared" si="84"/>
        <v>2100</v>
      </c>
      <c r="X140" s="43">
        <f t="shared" si="84"/>
        <v>2100</v>
      </c>
      <c r="Y140" s="43">
        <f t="shared" si="84"/>
        <v>2100</v>
      </c>
      <c r="Z140" s="43">
        <f t="shared" si="84"/>
        <v>2100</v>
      </c>
      <c r="AA140" s="43">
        <f t="shared" si="84"/>
        <v>2100</v>
      </c>
      <c r="AB140" s="43">
        <f t="shared" si="84"/>
        <v>2100</v>
      </c>
      <c r="AC140" s="43">
        <f t="shared" si="84"/>
        <v>2100</v>
      </c>
      <c r="AD140" s="43">
        <f t="shared" si="84"/>
        <v>2100</v>
      </c>
      <c r="AE140" s="43">
        <f t="shared" si="84"/>
        <v>2100</v>
      </c>
      <c r="AF140" s="43">
        <f t="shared" si="84"/>
        <v>2100</v>
      </c>
      <c r="AG140" s="43">
        <f t="shared" si="84"/>
        <v>2100</v>
      </c>
      <c r="AH140" s="43">
        <f t="shared" si="84"/>
        <v>2100</v>
      </c>
      <c r="AI140" s="43">
        <f t="shared" si="84"/>
        <v>2100</v>
      </c>
      <c r="AJ140" s="43">
        <f t="shared" si="84"/>
        <v>2100</v>
      </c>
      <c r="AK140" s="43">
        <f t="shared" si="84"/>
        <v>2100</v>
      </c>
      <c r="AL140" s="43">
        <f t="shared" si="84"/>
        <v>2100</v>
      </c>
      <c r="AM140" s="43">
        <f t="shared" si="84"/>
        <v>2100</v>
      </c>
      <c r="AN140" s="43">
        <f t="shared" si="85"/>
        <v>2100</v>
      </c>
      <c r="AO140" s="43">
        <f t="shared" si="85"/>
        <v>2100</v>
      </c>
      <c r="AP140" s="43">
        <f t="shared" si="85"/>
        <v>2100</v>
      </c>
      <c r="AQ140" s="43">
        <f t="shared" si="85"/>
        <v>2100</v>
      </c>
      <c r="AR140" s="43">
        <f t="shared" si="85"/>
        <v>2100</v>
      </c>
      <c r="AS140" s="43">
        <f t="shared" si="85"/>
        <v>2100</v>
      </c>
      <c r="AT140" s="43">
        <f t="shared" si="85"/>
        <v>2100</v>
      </c>
      <c r="AU140" s="43">
        <f t="shared" si="85"/>
        <v>2100</v>
      </c>
      <c r="AV140" s="43">
        <f t="shared" si="85"/>
        <v>2100</v>
      </c>
      <c r="AW140" s="43">
        <f t="shared" si="85"/>
        <v>2100</v>
      </c>
      <c r="AX140" s="43">
        <f t="shared" si="85"/>
        <v>2100</v>
      </c>
      <c r="AY140" s="43">
        <f t="shared" si="85"/>
        <v>2100</v>
      </c>
      <c r="AZ140" s="43">
        <f t="shared" si="85"/>
        <v>2100</v>
      </c>
      <c r="BA140" s="43">
        <f t="shared" si="85"/>
        <v>2100</v>
      </c>
      <c r="BB140" s="43">
        <f t="shared" si="85"/>
        <v>2100</v>
      </c>
      <c r="BC140" s="43">
        <f t="shared" si="85"/>
        <v>2100</v>
      </c>
      <c r="BD140" s="43">
        <f t="shared" si="85"/>
        <v>2100</v>
      </c>
      <c r="BE140" s="43">
        <f t="shared" si="85"/>
        <v>2100</v>
      </c>
      <c r="BF140" s="43">
        <f t="shared" si="85"/>
        <v>2100</v>
      </c>
      <c r="BG140" s="43">
        <f t="shared" si="85"/>
        <v>2100</v>
      </c>
      <c r="BH140" s="43">
        <f t="shared" si="85"/>
        <v>2100</v>
      </c>
      <c r="BI140" s="43">
        <f t="shared" si="85"/>
        <v>2100</v>
      </c>
      <c r="BJ140" s="43">
        <f t="shared" si="85"/>
        <v>2100</v>
      </c>
      <c r="BK140" s="43">
        <f t="shared" si="85"/>
        <v>2100</v>
      </c>
    </row>
    <row r="141" spans="2:63" x14ac:dyDescent="0.25">
      <c r="B141" t="str">
        <f t="shared" si="83"/>
        <v>Prodotto 4</v>
      </c>
      <c r="C141" s="47">
        <v>0.04</v>
      </c>
      <c r="D141" s="43">
        <f t="shared" si="86"/>
        <v>560</v>
      </c>
      <c r="E141" s="43">
        <f t="shared" si="86"/>
        <v>560</v>
      </c>
      <c r="F141" s="43">
        <f t="shared" si="84"/>
        <v>560</v>
      </c>
      <c r="G141" s="43">
        <f t="shared" si="84"/>
        <v>560</v>
      </c>
      <c r="H141" s="43">
        <f t="shared" si="84"/>
        <v>560</v>
      </c>
      <c r="I141" s="43">
        <f t="shared" si="84"/>
        <v>560</v>
      </c>
      <c r="J141" s="43">
        <f t="shared" si="84"/>
        <v>560</v>
      </c>
      <c r="K141" s="43">
        <f t="shared" si="84"/>
        <v>560</v>
      </c>
      <c r="L141" s="43">
        <f t="shared" si="84"/>
        <v>560</v>
      </c>
      <c r="M141" s="43">
        <f t="shared" si="84"/>
        <v>560</v>
      </c>
      <c r="N141" s="43">
        <f t="shared" si="84"/>
        <v>560</v>
      </c>
      <c r="O141" s="43">
        <f t="shared" si="84"/>
        <v>560</v>
      </c>
      <c r="P141" s="43">
        <f t="shared" si="84"/>
        <v>560</v>
      </c>
      <c r="Q141" s="43">
        <f t="shared" si="84"/>
        <v>560</v>
      </c>
      <c r="R141" s="43">
        <f t="shared" si="84"/>
        <v>560</v>
      </c>
      <c r="S141" s="43">
        <f t="shared" si="84"/>
        <v>560</v>
      </c>
      <c r="T141" s="43">
        <f t="shared" si="84"/>
        <v>560</v>
      </c>
      <c r="U141" s="43">
        <f t="shared" si="84"/>
        <v>560</v>
      </c>
      <c r="V141" s="43">
        <f t="shared" si="84"/>
        <v>560</v>
      </c>
      <c r="W141" s="43">
        <f t="shared" si="84"/>
        <v>560</v>
      </c>
      <c r="X141" s="43">
        <f t="shared" si="84"/>
        <v>560</v>
      </c>
      <c r="Y141" s="43">
        <f t="shared" si="84"/>
        <v>560</v>
      </c>
      <c r="Z141" s="43">
        <f t="shared" si="84"/>
        <v>560</v>
      </c>
      <c r="AA141" s="43">
        <f t="shared" si="84"/>
        <v>560</v>
      </c>
      <c r="AB141" s="43">
        <f t="shared" si="84"/>
        <v>560</v>
      </c>
      <c r="AC141" s="43">
        <f t="shared" si="84"/>
        <v>560</v>
      </c>
      <c r="AD141" s="43">
        <f t="shared" si="84"/>
        <v>560</v>
      </c>
      <c r="AE141" s="43">
        <f t="shared" si="84"/>
        <v>560</v>
      </c>
      <c r="AF141" s="43">
        <f t="shared" si="84"/>
        <v>560</v>
      </c>
      <c r="AG141" s="43">
        <f t="shared" si="84"/>
        <v>560</v>
      </c>
      <c r="AH141" s="43">
        <f t="shared" si="84"/>
        <v>560</v>
      </c>
      <c r="AI141" s="43">
        <f t="shared" si="84"/>
        <v>560</v>
      </c>
      <c r="AJ141" s="43">
        <f t="shared" si="84"/>
        <v>560</v>
      </c>
      <c r="AK141" s="43">
        <f t="shared" si="84"/>
        <v>560</v>
      </c>
      <c r="AL141" s="43">
        <f t="shared" si="84"/>
        <v>560</v>
      </c>
      <c r="AM141" s="43">
        <f t="shared" si="84"/>
        <v>560</v>
      </c>
      <c r="AN141" s="43">
        <f t="shared" si="85"/>
        <v>560</v>
      </c>
      <c r="AO141" s="43">
        <f t="shared" si="85"/>
        <v>560</v>
      </c>
      <c r="AP141" s="43">
        <f t="shared" si="85"/>
        <v>560</v>
      </c>
      <c r="AQ141" s="43">
        <f t="shared" si="85"/>
        <v>560</v>
      </c>
      <c r="AR141" s="43">
        <f t="shared" si="85"/>
        <v>560</v>
      </c>
      <c r="AS141" s="43">
        <f t="shared" si="85"/>
        <v>560</v>
      </c>
      <c r="AT141" s="43">
        <f t="shared" si="85"/>
        <v>560</v>
      </c>
      <c r="AU141" s="43">
        <f t="shared" si="85"/>
        <v>560</v>
      </c>
      <c r="AV141" s="43">
        <f t="shared" si="85"/>
        <v>560</v>
      </c>
      <c r="AW141" s="43">
        <f t="shared" si="85"/>
        <v>560</v>
      </c>
      <c r="AX141" s="43">
        <f t="shared" si="85"/>
        <v>560</v>
      </c>
      <c r="AY141" s="43">
        <f t="shared" si="85"/>
        <v>560</v>
      </c>
      <c r="AZ141" s="43">
        <f t="shared" si="85"/>
        <v>560</v>
      </c>
      <c r="BA141" s="43">
        <f t="shared" si="85"/>
        <v>560</v>
      </c>
      <c r="BB141" s="43">
        <f t="shared" si="85"/>
        <v>560</v>
      </c>
      <c r="BC141" s="43">
        <f t="shared" si="85"/>
        <v>560</v>
      </c>
      <c r="BD141" s="43">
        <f t="shared" si="85"/>
        <v>560</v>
      </c>
      <c r="BE141" s="43">
        <f t="shared" si="85"/>
        <v>560</v>
      </c>
      <c r="BF141" s="43">
        <f t="shared" si="85"/>
        <v>560</v>
      </c>
      <c r="BG141" s="43">
        <f t="shared" si="85"/>
        <v>560</v>
      </c>
      <c r="BH141" s="43">
        <f t="shared" si="85"/>
        <v>560</v>
      </c>
      <c r="BI141" s="43">
        <f t="shared" si="85"/>
        <v>560</v>
      </c>
      <c r="BJ141" s="43">
        <f t="shared" si="85"/>
        <v>560</v>
      </c>
      <c r="BK141" s="43">
        <f t="shared" si="85"/>
        <v>560</v>
      </c>
    </row>
    <row r="142" spans="2:63" x14ac:dyDescent="0.25">
      <c r="B142" t="str">
        <f t="shared" si="83"/>
        <v>Prodotto 5</v>
      </c>
      <c r="C142" s="47">
        <v>0.21</v>
      </c>
      <c r="D142" s="43">
        <f t="shared" si="86"/>
        <v>420</v>
      </c>
      <c r="E142" s="43">
        <f t="shared" si="86"/>
        <v>420</v>
      </c>
      <c r="F142" s="43">
        <f t="shared" si="84"/>
        <v>420</v>
      </c>
      <c r="G142" s="43">
        <f t="shared" si="84"/>
        <v>420</v>
      </c>
      <c r="H142" s="43">
        <f t="shared" si="84"/>
        <v>420</v>
      </c>
      <c r="I142" s="43">
        <f t="shared" si="84"/>
        <v>420</v>
      </c>
      <c r="J142" s="43">
        <f t="shared" si="84"/>
        <v>420</v>
      </c>
      <c r="K142" s="43">
        <f t="shared" si="84"/>
        <v>420</v>
      </c>
      <c r="L142" s="43">
        <f t="shared" si="84"/>
        <v>420</v>
      </c>
      <c r="M142" s="43">
        <f t="shared" si="84"/>
        <v>420</v>
      </c>
      <c r="N142" s="43">
        <f t="shared" si="84"/>
        <v>420</v>
      </c>
      <c r="O142" s="43">
        <f t="shared" si="84"/>
        <v>420</v>
      </c>
      <c r="P142" s="43">
        <f t="shared" si="84"/>
        <v>420</v>
      </c>
      <c r="Q142" s="43">
        <f t="shared" si="84"/>
        <v>420</v>
      </c>
      <c r="R142" s="43">
        <f t="shared" si="84"/>
        <v>420</v>
      </c>
      <c r="S142" s="43">
        <f t="shared" si="84"/>
        <v>420</v>
      </c>
      <c r="T142" s="43">
        <f t="shared" si="84"/>
        <v>420</v>
      </c>
      <c r="U142" s="43">
        <f t="shared" si="84"/>
        <v>420</v>
      </c>
      <c r="V142" s="43">
        <f t="shared" si="84"/>
        <v>420</v>
      </c>
      <c r="W142" s="43">
        <f t="shared" si="84"/>
        <v>420</v>
      </c>
      <c r="X142" s="43">
        <f t="shared" si="84"/>
        <v>420</v>
      </c>
      <c r="Y142" s="43">
        <f t="shared" si="84"/>
        <v>420</v>
      </c>
      <c r="Z142" s="43">
        <f t="shared" si="84"/>
        <v>420</v>
      </c>
      <c r="AA142" s="43">
        <f t="shared" si="84"/>
        <v>420</v>
      </c>
      <c r="AB142" s="43">
        <f t="shared" si="84"/>
        <v>420</v>
      </c>
      <c r="AC142" s="43">
        <f t="shared" si="84"/>
        <v>420</v>
      </c>
      <c r="AD142" s="43">
        <f t="shared" si="84"/>
        <v>420</v>
      </c>
      <c r="AE142" s="43">
        <f t="shared" si="84"/>
        <v>420</v>
      </c>
      <c r="AF142" s="43">
        <f t="shared" si="84"/>
        <v>420</v>
      </c>
      <c r="AG142" s="43">
        <f t="shared" si="84"/>
        <v>420</v>
      </c>
      <c r="AH142" s="43">
        <f t="shared" si="84"/>
        <v>420</v>
      </c>
      <c r="AI142" s="43">
        <f t="shared" si="84"/>
        <v>420</v>
      </c>
      <c r="AJ142" s="43">
        <f t="shared" si="84"/>
        <v>420</v>
      </c>
      <c r="AK142" s="43">
        <f t="shared" si="84"/>
        <v>420</v>
      </c>
      <c r="AL142" s="43">
        <f t="shared" si="84"/>
        <v>420</v>
      </c>
      <c r="AM142" s="43">
        <f t="shared" si="84"/>
        <v>420</v>
      </c>
      <c r="AN142" s="43">
        <f t="shared" si="85"/>
        <v>420</v>
      </c>
      <c r="AO142" s="43">
        <f t="shared" si="85"/>
        <v>420</v>
      </c>
      <c r="AP142" s="43">
        <f t="shared" si="85"/>
        <v>420</v>
      </c>
      <c r="AQ142" s="43">
        <f t="shared" si="85"/>
        <v>420</v>
      </c>
      <c r="AR142" s="43">
        <f t="shared" si="85"/>
        <v>420</v>
      </c>
      <c r="AS142" s="43">
        <f t="shared" si="85"/>
        <v>420</v>
      </c>
      <c r="AT142" s="43">
        <f t="shared" si="85"/>
        <v>420</v>
      </c>
      <c r="AU142" s="43">
        <f t="shared" si="85"/>
        <v>420</v>
      </c>
      <c r="AV142" s="43">
        <f t="shared" si="85"/>
        <v>420</v>
      </c>
      <c r="AW142" s="43">
        <f t="shared" si="85"/>
        <v>420</v>
      </c>
      <c r="AX142" s="43">
        <f t="shared" si="85"/>
        <v>420</v>
      </c>
      <c r="AY142" s="43">
        <f t="shared" si="85"/>
        <v>420</v>
      </c>
      <c r="AZ142" s="43">
        <f t="shared" si="85"/>
        <v>420</v>
      </c>
      <c r="BA142" s="43">
        <f t="shared" si="85"/>
        <v>420</v>
      </c>
      <c r="BB142" s="43">
        <f t="shared" si="85"/>
        <v>420</v>
      </c>
      <c r="BC142" s="43">
        <f t="shared" si="85"/>
        <v>420</v>
      </c>
      <c r="BD142" s="43">
        <f t="shared" si="85"/>
        <v>420</v>
      </c>
      <c r="BE142" s="43">
        <f t="shared" si="85"/>
        <v>420</v>
      </c>
      <c r="BF142" s="43">
        <f t="shared" si="85"/>
        <v>420</v>
      </c>
      <c r="BG142" s="43">
        <f t="shared" si="85"/>
        <v>420</v>
      </c>
      <c r="BH142" s="43">
        <f t="shared" si="85"/>
        <v>420</v>
      </c>
      <c r="BI142" s="43">
        <f t="shared" si="85"/>
        <v>420</v>
      </c>
      <c r="BJ142" s="43">
        <f t="shared" si="85"/>
        <v>420</v>
      </c>
      <c r="BK142" s="43">
        <f t="shared" si="85"/>
        <v>420</v>
      </c>
    </row>
    <row r="143" spans="2:63" x14ac:dyDescent="0.25">
      <c r="B143" t="str">
        <f t="shared" si="83"/>
        <v>Prodotto 6</v>
      </c>
      <c r="C143" s="47">
        <v>0.1</v>
      </c>
      <c r="D143" s="43">
        <f t="shared" si="86"/>
        <v>1800</v>
      </c>
      <c r="E143" s="43">
        <f t="shared" si="86"/>
        <v>1800</v>
      </c>
      <c r="F143" s="43">
        <f t="shared" si="84"/>
        <v>1800</v>
      </c>
      <c r="G143" s="43">
        <f t="shared" si="84"/>
        <v>1800</v>
      </c>
      <c r="H143" s="43">
        <f t="shared" si="84"/>
        <v>1800</v>
      </c>
      <c r="I143" s="43">
        <f t="shared" si="84"/>
        <v>1800</v>
      </c>
      <c r="J143" s="43">
        <f t="shared" si="84"/>
        <v>1800</v>
      </c>
      <c r="K143" s="43">
        <f t="shared" si="84"/>
        <v>1800</v>
      </c>
      <c r="L143" s="43">
        <f t="shared" si="84"/>
        <v>1800</v>
      </c>
      <c r="M143" s="43">
        <f t="shared" si="84"/>
        <v>1800</v>
      </c>
      <c r="N143" s="43">
        <f t="shared" si="84"/>
        <v>1800</v>
      </c>
      <c r="O143" s="43">
        <f t="shared" si="84"/>
        <v>1800</v>
      </c>
      <c r="P143" s="43">
        <f t="shared" si="84"/>
        <v>1800</v>
      </c>
      <c r="Q143" s="43">
        <f t="shared" si="84"/>
        <v>1800</v>
      </c>
      <c r="R143" s="43">
        <f t="shared" si="84"/>
        <v>1800</v>
      </c>
      <c r="S143" s="43">
        <f t="shared" si="84"/>
        <v>1800</v>
      </c>
      <c r="T143" s="43">
        <f t="shared" si="84"/>
        <v>1800</v>
      </c>
      <c r="U143" s="43">
        <f t="shared" si="84"/>
        <v>1800</v>
      </c>
      <c r="V143" s="43">
        <f t="shared" si="84"/>
        <v>1800</v>
      </c>
      <c r="W143" s="43">
        <f t="shared" si="84"/>
        <v>1800</v>
      </c>
      <c r="X143" s="43">
        <f t="shared" si="84"/>
        <v>1800</v>
      </c>
      <c r="Y143" s="43">
        <f t="shared" si="84"/>
        <v>1800</v>
      </c>
      <c r="Z143" s="43">
        <f t="shared" si="84"/>
        <v>1800</v>
      </c>
      <c r="AA143" s="43">
        <f t="shared" si="84"/>
        <v>1800</v>
      </c>
      <c r="AB143" s="43">
        <f t="shared" si="84"/>
        <v>1800</v>
      </c>
      <c r="AC143" s="43">
        <f t="shared" si="84"/>
        <v>1800</v>
      </c>
      <c r="AD143" s="43">
        <f t="shared" si="84"/>
        <v>1800</v>
      </c>
      <c r="AE143" s="43">
        <f t="shared" si="84"/>
        <v>1800</v>
      </c>
      <c r="AF143" s="43">
        <f t="shared" si="84"/>
        <v>1800</v>
      </c>
      <c r="AG143" s="43">
        <f t="shared" si="84"/>
        <v>1800</v>
      </c>
      <c r="AH143" s="43">
        <f t="shared" si="84"/>
        <v>1800</v>
      </c>
      <c r="AI143" s="43">
        <f t="shared" si="84"/>
        <v>1800</v>
      </c>
      <c r="AJ143" s="43">
        <f t="shared" si="84"/>
        <v>1800</v>
      </c>
      <c r="AK143" s="43">
        <f t="shared" si="84"/>
        <v>1800</v>
      </c>
      <c r="AL143" s="43">
        <f t="shared" si="84"/>
        <v>1800</v>
      </c>
      <c r="AM143" s="43">
        <f t="shared" si="84"/>
        <v>1800</v>
      </c>
      <c r="AN143" s="43">
        <f t="shared" si="85"/>
        <v>1800</v>
      </c>
      <c r="AO143" s="43">
        <f t="shared" si="85"/>
        <v>1800</v>
      </c>
      <c r="AP143" s="43">
        <f t="shared" si="85"/>
        <v>1800</v>
      </c>
      <c r="AQ143" s="43">
        <f t="shared" si="85"/>
        <v>1800</v>
      </c>
      <c r="AR143" s="43">
        <f t="shared" si="85"/>
        <v>1800</v>
      </c>
      <c r="AS143" s="43">
        <f t="shared" si="85"/>
        <v>1800</v>
      </c>
      <c r="AT143" s="43">
        <f t="shared" si="85"/>
        <v>1800</v>
      </c>
      <c r="AU143" s="43">
        <f t="shared" si="85"/>
        <v>1800</v>
      </c>
      <c r="AV143" s="43">
        <f t="shared" si="85"/>
        <v>1800</v>
      </c>
      <c r="AW143" s="43">
        <f t="shared" si="85"/>
        <v>1800</v>
      </c>
      <c r="AX143" s="43">
        <f t="shared" si="85"/>
        <v>1800</v>
      </c>
      <c r="AY143" s="43">
        <f t="shared" si="85"/>
        <v>1800</v>
      </c>
      <c r="AZ143" s="43">
        <f t="shared" si="85"/>
        <v>1800</v>
      </c>
      <c r="BA143" s="43">
        <f t="shared" si="85"/>
        <v>1800</v>
      </c>
      <c r="BB143" s="43">
        <f t="shared" si="85"/>
        <v>1800</v>
      </c>
      <c r="BC143" s="43">
        <f t="shared" si="85"/>
        <v>1800</v>
      </c>
      <c r="BD143" s="43">
        <f t="shared" si="85"/>
        <v>1800</v>
      </c>
      <c r="BE143" s="43">
        <f t="shared" si="85"/>
        <v>1800</v>
      </c>
      <c r="BF143" s="43">
        <f t="shared" si="85"/>
        <v>1800</v>
      </c>
      <c r="BG143" s="43">
        <f t="shared" si="85"/>
        <v>1800</v>
      </c>
      <c r="BH143" s="43">
        <f t="shared" si="85"/>
        <v>1800</v>
      </c>
      <c r="BI143" s="43">
        <f t="shared" si="85"/>
        <v>1800</v>
      </c>
      <c r="BJ143" s="43">
        <f t="shared" si="85"/>
        <v>1800</v>
      </c>
      <c r="BK143" s="43">
        <f t="shared" si="85"/>
        <v>1800</v>
      </c>
    </row>
    <row r="144" spans="2:63" x14ac:dyDescent="0.25">
      <c r="B144" t="str">
        <f t="shared" si="83"/>
        <v>Prodotto 7</v>
      </c>
      <c r="C144" s="47">
        <v>0.04</v>
      </c>
      <c r="D144" s="43">
        <f t="shared" si="86"/>
        <v>1120</v>
      </c>
      <c r="E144" s="43">
        <f t="shared" si="86"/>
        <v>1120</v>
      </c>
      <c r="F144" s="43">
        <f t="shared" si="84"/>
        <v>1120</v>
      </c>
      <c r="G144" s="43">
        <f t="shared" si="84"/>
        <v>1120</v>
      </c>
      <c r="H144" s="43">
        <f t="shared" si="84"/>
        <v>1120</v>
      </c>
      <c r="I144" s="43">
        <f t="shared" si="84"/>
        <v>1120</v>
      </c>
      <c r="J144" s="43">
        <f t="shared" si="84"/>
        <v>1120</v>
      </c>
      <c r="K144" s="43">
        <f t="shared" si="84"/>
        <v>1120</v>
      </c>
      <c r="L144" s="43">
        <f t="shared" si="84"/>
        <v>1120</v>
      </c>
      <c r="M144" s="43">
        <f t="shared" si="84"/>
        <v>1120</v>
      </c>
      <c r="N144" s="43">
        <f t="shared" si="84"/>
        <v>1120</v>
      </c>
      <c r="O144" s="43">
        <f t="shared" si="84"/>
        <v>1120</v>
      </c>
      <c r="P144" s="43">
        <f t="shared" si="84"/>
        <v>1120</v>
      </c>
      <c r="Q144" s="43">
        <f t="shared" si="84"/>
        <v>1120</v>
      </c>
      <c r="R144" s="43">
        <f t="shared" si="84"/>
        <v>1120</v>
      </c>
      <c r="S144" s="43">
        <f t="shared" si="84"/>
        <v>1120</v>
      </c>
      <c r="T144" s="43">
        <f t="shared" si="84"/>
        <v>1120</v>
      </c>
      <c r="U144" s="43">
        <f t="shared" si="84"/>
        <v>1120</v>
      </c>
      <c r="V144" s="43">
        <f t="shared" si="84"/>
        <v>1120</v>
      </c>
      <c r="W144" s="43">
        <f t="shared" si="84"/>
        <v>1120</v>
      </c>
      <c r="X144" s="43">
        <f t="shared" si="84"/>
        <v>1120</v>
      </c>
      <c r="Y144" s="43">
        <f t="shared" si="84"/>
        <v>1120</v>
      </c>
      <c r="Z144" s="43">
        <f t="shared" si="84"/>
        <v>1120</v>
      </c>
      <c r="AA144" s="43">
        <f t="shared" si="84"/>
        <v>1120</v>
      </c>
      <c r="AB144" s="43">
        <f t="shared" si="84"/>
        <v>1120</v>
      </c>
      <c r="AC144" s="43">
        <f t="shared" si="84"/>
        <v>1120</v>
      </c>
      <c r="AD144" s="43">
        <f t="shared" si="84"/>
        <v>1120</v>
      </c>
      <c r="AE144" s="43">
        <f t="shared" si="84"/>
        <v>1120</v>
      </c>
      <c r="AF144" s="43">
        <f t="shared" si="84"/>
        <v>1120</v>
      </c>
      <c r="AG144" s="43">
        <f t="shared" si="84"/>
        <v>1120</v>
      </c>
      <c r="AH144" s="43">
        <f t="shared" si="84"/>
        <v>1120</v>
      </c>
      <c r="AI144" s="43">
        <f t="shared" si="84"/>
        <v>1120</v>
      </c>
      <c r="AJ144" s="43">
        <f t="shared" si="84"/>
        <v>1120</v>
      </c>
      <c r="AK144" s="43">
        <f t="shared" si="84"/>
        <v>1120</v>
      </c>
      <c r="AL144" s="43">
        <f t="shared" si="84"/>
        <v>1120</v>
      </c>
      <c r="AM144" s="43">
        <f t="shared" si="84"/>
        <v>1120</v>
      </c>
      <c r="AN144" s="43">
        <f t="shared" si="85"/>
        <v>1120</v>
      </c>
      <c r="AO144" s="43">
        <f t="shared" si="85"/>
        <v>1120</v>
      </c>
      <c r="AP144" s="43">
        <f t="shared" si="85"/>
        <v>1120</v>
      </c>
      <c r="AQ144" s="43">
        <f t="shared" si="85"/>
        <v>1120</v>
      </c>
      <c r="AR144" s="43">
        <f t="shared" si="85"/>
        <v>1120</v>
      </c>
      <c r="AS144" s="43">
        <f t="shared" si="85"/>
        <v>1120</v>
      </c>
      <c r="AT144" s="43">
        <f t="shared" si="85"/>
        <v>1120</v>
      </c>
      <c r="AU144" s="43">
        <f t="shared" si="85"/>
        <v>1120</v>
      </c>
      <c r="AV144" s="43">
        <f t="shared" si="85"/>
        <v>1120</v>
      </c>
      <c r="AW144" s="43">
        <f t="shared" si="85"/>
        <v>1120</v>
      </c>
      <c r="AX144" s="43">
        <f t="shared" si="85"/>
        <v>1120</v>
      </c>
      <c r="AY144" s="43">
        <f t="shared" si="85"/>
        <v>1120</v>
      </c>
      <c r="AZ144" s="43">
        <f t="shared" si="85"/>
        <v>1120</v>
      </c>
      <c r="BA144" s="43">
        <f t="shared" si="85"/>
        <v>1120</v>
      </c>
      <c r="BB144" s="43">
        <f t="shared" si="85"/>
        <v>1120</v>
      </c>
      <c r="BC144" s="43">
        <f t="shared" si="85"/>
        <v>1120</v>
      </c>
      <c r="BD144" s="43">
        <f t="shared" si="85"/>
        <v>1120</v>
      </c>
      <c r="BE144" s="43">
        <f t="shared" si="85"/>
        <v>1120</v>
      </c>
      <c r="BF144" s="43">
        <f t="shared" si="85"/>
        <v>1120</v>
      </c>
      <c r="BG144" s="43">
        <f t="shared" si="85"/>
        <v>1120</v>
      </c>
      <c r="BH144" s="43">
        <f t="shared" si="85"/>
        <v>1120</v>
      </c>
      <c r="BI144" s="43">
        <f t="shared" si="85"/>
        <v>1120</v>
      </c>
      <c r="BJ144" s="43">
        <f t="shared" si="85"/>
        <v>1120</v>
      </c>
      <c r="BK144" s="43">
        <f t="shared" si="85"/>
        <v>1120</v>
      </c>
    </row>
    <row r="145" spans="2:63" x14ac:dyDescent="0.25">
      <c r="B145" t="str">
        <f t="shared" si="83"/>
        <v>Prodotto 8</v>
      </c>
      <c r="C145" s="47">
        <v>0.21</v>
      </c>
      <c r="D145" s="43">
        <f t="shared" si="86"/>
        <v>1680</v>
      </c>
      <c r="E145" s="43">
        <f t="shared" si="86"/>
        <v>1680</v>
      </c>
      <c r="F145" s="43">
        <f t="shared" si="84"/>
        <v>1680</v>
      </c>
      <c r="G145" s="43">
        <f t="shared" si="84"/>
        <v>1680</v>
      </c>
      <c r="H145" s="43">
        <f t="shared" si="84"/>
        <v>1680</v>
      </c>
      <c r="I145" s="43">
        <f t="shared" si="84"/>
        <v>1680</v>
      </c>
      <c r="J145" s="43">
        <f t="shared" si="84"/>
        <v>1680</v>
      </c>
      <c r="K145" s="43">
        <f t="shared" si="84"/>
        <v>1680</v>
      </c>
      <c r="L145" s="43">
        <f t="shared" si="84"/>
        <v>1680</v>
      </c>
      <c r="M145" s="43">
        <f t="shared" si="84"/>
        <v>1680</v>
      </c>
      <c r="N145" s="43">
        <f t="shared" si="84"/>
        <v>1680</v>
      </c>
      <c r="O145" s="43">
        <f t="shared" si="84"/>
        <v>1680</v>
      </c>
      <c r="P145" s="43">
        <f t="shared" si="84"/>
        <v>1680</v>
      </c>
      <c r="Q145" s="43">
        <f t="shared" si="84"/>
        <v>1680</v>
      </c>
      <c r="R145" s="43">
        <f t="shared" si="84"/>
        <v>1680</v>
      </c>
      <c r="S145" s="43">
        <f t="shared" si="84"/>
        <v>1680</v>
      </c>
      <c r="T145" s="43">
        <f t="shared" si="84"/>
        <v>1680</v>
      </c>
      <c r="U145" s="43">
        <f t="shared" si="84"/>
        <v>1680</v>
      </c>
      <c r="V145" s="43">
        <f t="shared" si="84"/>
        <v>1680</v>
      </c>
      <c r="W145" s="43">
        <f t="shared" ref="W145:AM145" si="87">+W99*$C145</f>
        <v>1680</v>
      </c>
      <c r="X145" s="43">
        <f t="shared" si="87"/>
        <v>1680</v>
      </c>
      <c r="Y145" s="43">
        <f t="shared" si="87"/>
        <v>1680</v>
      </c>
      <c r="Z145" s="43">
        <f t="shared" si="87"/>
        <v>1680</v>
      </c>
      <c r="AA145" s="43">
        <f t="shared" si="87"/>
        <v>1680</v>
      </c>
      <c r="AB145" s="43">
        <f t="shared" si="87"/>
        <v>1680</v>
      </c>
      <c r="AC145" s="43">
        <f t="shared" si="87"/>
        <v>1680</v>
      </c>
      <c r="AD145" s="43">
        <f t="shared" si="87"/>
        <v>1680</v>
      </c>
      <c r="AE145" s="43">
        <f t="shared" si="87"/>
        <v>1680</v>
      </c>
      <c r="AF145" s="43">
        <f t="shared" si="87"/>
        <v>1680</v>
      </c>
      <c r="AG145" s="43">
        <f t="shared" si="87"/>
        <v>1680</v>
      </c>
      <c r="AH145" s="43">
        <f t="shared" si="87"/>
        <v>1680</v>
      </c>
      <c r="AI145" s="43">
        <f t="shared" si="87"/>
        <v>1680</v>
      </c>
      <c r="AJ145" s="43">
        <f t="shared" si="87"/>
        <v>1680</v>
      </c>
      <c r="AK145" s="43">
        <f t="shared" si="87"/>
        <v>1680</v>
      </c>
      <c r="AL145" s="43">
        <f t="shared" si="87"/>
        <v>1680</v>
      </c>
      <c r="AM145" s="43">
        <f t="shared" si="87"/>
        <v>1680</v>
      </c>
      <c r="AN145" s="43">
        <f t="shared" ref="AN145:BK145" si="88">+AN99*$C145</f>
        <v>1680</v>
      </c>
      <c r="AO145" s="43">
        <f t="shared" si="88"/>
        <v>1680</v>
      </c>
      <c r="AP145" s="43">
        <f t="shared" si="88"/>
        <v>1680</v>
      </c>
      <c r="AQ145" s="43">
        <f t="shared" si="88"/>
        <v>1680</v>
      </c>
      <c r="AR145" s="43">
        <f t="shared" si="88"/>
        <v>1680</v>
      </c>
      <c r="AS145" s="43">
        <f t="shared" si="88"/>
        <v>1680</v>
      </c>
      <c r="AT145" s="43">
        <f t="shared" si="88"/>
        <v>1680</v>
      </c>
      <c r="AU145" s="43">
        <f t="shared" si="88"/>
        <v>1680</v>
      </c>
      <c r="AV145" s="43">
        <f t="shared" si="88"/>
        <v>1680</v>
      </c>
      <c r="AW145" s="43">
        <f t="shared" si="88"/>
        <v>1680</v>
      </c>
      <c r="AX145" s="43">
        <f t="shared" si="88"/>
        <v>1680</v>
      </c>
      <c r="AY145" s="43">
        <f t="shared" si="88"/>
        <v>1680</v>
      </c>
      <c r="AZ145" s="43">
        <f t="shared" si="88"/>
        <v>1680</v>
      </c>
      <c r="BA145" s="43">
        <f t="shared" si="88"/>
        <v>1680</v>
      </c>
      <c r="BB145" s="43">
        <f t="shared" si="88"/>
        <v>1680</v>
      </c>
      <c r="BC145" s="43">
        <f t="shared" si="88"/>
        <v>1680</v>
      </c>
      <c r="BD145" s="43">
        <f t="shared" si="88"/>
        <v>1680</v>
      </c>
      <c r="BE145" s="43">
        <f t="shared" si="88"/>
        <v>1680</v>
      </c>
      <c r="BF145" s="43">
        <f t="shared" si="88"/>
        <v>1680</v>
      </c>
      <c r="BG145" s="43">
        <f t="shared" si="88"/>
        <v>1680</v>
      </c>
      <c r="BH145" s="43">
        <f t="shared" si="88"/>
        <v>1680</v>
      </c>
      <c r="BI145" s="43">
        <f t="shared" si="88"/>
        <v>1680</v>
      </c>
      <c r="BJ145" s="43">
        <f t="shared" si="88"/>
        <v>1680</v>
      </c>
      <c r="BK145" s="43">
        <f t="shared" si="88"/>
        <v>1680</v>
      </c>
    </row>
    <row r="146" spans="2:63" x14ac:dyDescent="0.25">
      <c r="B146" t="str">
        <f t="shared" si="83"/>
        <v>Prodotto 9</v>
      </c>
      <c r="C146" s="47">
        <v>0.21</v>
      </c>
      <c r="D146" s="43">
        <f t="shared" si="86"/>
        <v>315</v>
      </c>
      <c r="E146" s="43">
        <f t="shared" si="86"/>
        <v>315</v>
      </c>
      <c r="F146" s="43">
        <f t="shared" si="86"/>
        <v>315</v>
      </c>
      <c r="G146" s="43">
        <f t="shared" si="86"/>
        <v>315</v>
      </c>
      <c r="H146" s="43">
        <f t="shared" si="86"/>
        <v>315</v>
      </c>
      <c r="I146" s="43">
        <f t="shared" si="86"/>
        <v>315</v>
      </c>
      <c r="J146" s="43">
        <f t="shared" si="86"/>
        <v>315</v>
      </c>
      <c r="K146" s="43">
        <f t="shared" si="86"/>
        <v>315</v>
      </c>
      <c r="L146" s="43">
        <f t="shared" si="86"/>
        <v>315</v>
      </c>
      <c r="M146" s="43">
        <f t="shared" si="86"/>
        <v>315</v>
      </c>
      <c r="N146" s="43">
        <f t="shared" si="86"/>
        <v>315</v>
      </c>
      <c r="O146" s="43">
        <f t="shared" si="86"/>
        <v>315</v>
      </c>
      <c r="P146" s="43">
        <f t="shared" si="86"/>
        <v>315</v>
      </c>
      <c r="Q146" s="43">
        <f t="shared" si="86"/>
        <v>315</v>
      </c>
      <c r="R146" s="43">
        <f t="shared" si="86"/>
        <v>315</v>
      </c>
      <c r="S146" s="43">
        <f t="shared" si="86"/>
        <v>315</v>
      </c>
      <c r="T146" s="43">
        <f t="shared" ref="T146:AM154" si="89">+T100*$C146</f>
        <v>315</v>
      </c>
      <c r="U146" s="43">
        <f t="shared" si="89"/>
        <v>315</v>
      </c>
      <c r="V146" s="43">
        <f t="shared" si="89"/>
        <v>315</v>
      </c>
      <c r="W146" s="43">
        <f t="shared" si="89"/>
        <v>315</v>
      </c>
      <c r="X146" s="43">
        <f t="shared" si="89"/>
        <v>315</v>
      </c>
      <c r="Y146" s="43">
        <f t="shared" si="89"/>
        <v>315</v>
      </c>
      <c r="Z146" s="43">
        <f t="shared" si="89"/>
        <v>315</v>
      </c>
      <c r="AA146" s="43">
        <f t="shared" si="89"/>
        <v>315</v>
      </c>
      <c r="AB146" s="43">
        <f t="shared" si="89"/>
        <v>315</v>
      </c>
      <c r="AC146" s="43">
        <f t="shared" si="89"/>
        <v>315</v>
      </c>
      <c r="AD146" s="43">
        <f t="shared" si="89"/>
        <v>315</v>
      </c>
      <c r="AE146" s="43">
        <f t="shared" si="89"/>
        <v>315</v>
      </c>
      <c r="AF146" s="43">
        <f t="shared" si="89"/>
        <v>315</v>
      </c>
      <c r="AG146" s="43">
        <f t="shared" si="89"/>
        <v>315</v>
      </c>
      <c r="AH146" s="43">
        <f t="shared" si="89"/>
        <v>315</v>
      </c>
      <c r="AI146" s="43">
        <f t="shared" si="89"/>
        <v>315</v>
      </c>
      <c r="AJ146" s="43">
        <f t="shared" si="89"/>
        <v>315</v>
      </c>
      <c r="AK146" s="43">
        <f t="shared" si="89"/>
        <v>315</v>
      </c>
      <c r="AL146" s="43">
        <f t="shared" si="89"/>
        <v>315</v>
      </c>
      <c r="AM146" s="43">
        <f t="shared" si="89"/>
        <v>315</v>
      </c>
      <c r="AN146" s="43">
        <f t="shared" ref="AN146:BK146" si="90">+AN100*$C146</f>
        <v>315</v>
      </c>
      <c r="AO146" s="43">
        <f t="shared" si="90"/>
        <v>315</v>
      </c>
      <c r="AP146" s="43">
        <f t="shared" si="90"/>
        <v>315</v>
      </c>
      <c r="AQ146" s="43">
        <f t="shared" si="90"/>
        <v>315</v>
      </c>
      <c r="AR146" s="43">
        <f t="shared" si="90"/>
        <v>315</v>
      </c>
      <c r="AS146" s="43">
        <f t="shared" si="90"/>
        <v>315</v>
      </c>
      <c r="AT146" s="43">
        <f t="shared" si="90"/>
        <v>315</v>
      </c>
      <c r="AU146" s="43">
        <f t="shared" si="90"/>
        <v>315</v>
      </c>
      <c r="AV146" s="43">
        <f t="shared" si="90"/>
        <v>315</v>
      </c>
      <c r="AW146" s="43">
        <f t="shared" si="90"/>
        <v>315</v>
      </c>
      <c r="AX146" s="43">
        <f t="shared" si="90"/>
        <v>315</v>
      </c>
      <c r="AY146" s="43">
        <f t="shared" si="90"/>
        <v>315</v>
      </c>
      <c r="AZ146" s="43">
        <f t="shared" si="90"/>
        <v>315</v>
      </c>
      <c r="BA146" s="43">
        <f t="shared" si="90"/>
        <v>315</v>
      </c>
      <c r="BB146" s="43">
        <f t="shared" si="90"/>
        <v>315</v>
      </c>
      <c r="BC146" s="43">
        <f t="shared" si="90"/>
        <v>315</v>
      </c>
      <c r="BD146" s="43">
        <f t="shared" si="90"/>
        <v>315</v>
      </c>
      <c r="BE146" s="43">
        <f t="shared" si="90"/>
        <v>315</v>
      </c>
      <c r="BF146" s="43">
        <f t="shared" si="90"/>
        <v>315</v>
      </c>
      <c r="BG146" s="43">
        <f t="shared" si="90"/>
        <v>315</v>
      </c>
      <c r="BH146" s="43">
        <f t="shared" si="90"/>
        <v>315</v>
      </c>
      <c r="BI146" s="43">
        <f t="shared" si="90"/>
        <v>315</v>
      </c>
      <c r="BJ146" s="43">
        <f t="shared" si="90"/>
        <v>315</v>
      </c>
      <c r="BK146" s="43">
        <f t="shared" si="90"/>
        <v>315</v>
      </c>
    </row>
    <row r="147" spans="2:63" x14ac:dyDescent="0.25">
      <c r="B147" t="str">
        <f t="shared" si="83"/>
        <v>Prodotto 10</v>
      </c>
      <c r="C147" s="47">
        <v>0.21</v>
      </c>
      <c r="D147" s="43">
        <f t="shared" si="86"/>
        <v>5040</v>
      </c>
      <c r="E147" s="43">
        <f t="shared" si="86"/>
        <v>5040</v>
      </c>
      <c r="F147" s="43">
        <f t="shared" si="86"/>
        <v>5040</v>
      </c>
      <c r="G147" s="43">
        <f t="shared" si="86"/>
        <v>5040</v>
      </c>
      <c r="H147" s="43">
        <f t="shared" si="86"/>
        <v>5040</v>
      </c>
      <c r="I147" s="43">
        <f t="shared" si="86"/>
        <v>5040</v>
      </c>
      <c r="J147" s="43">
        <f t="shared" si="86"/>
        <v>5040</v>
      </c>
      <c r="K147" s="43">
        <f t="shared" si="86"/>
        <v>5040</v>
      </c>
      <c r="L147" s="43">
        <f t="shared" si="86"/>
        <v>5040</v>
      </c>
      <c r="M147" s="43">
        <f t="shared" si="86"/>
        <v>5040</v>
      </c>
      <c r="N147" s="43">
        <f t="shared" si="86"/>
        <v>5040</v>
      </c>
      <c r="O147" s="43">
        <f t="shared" si="86"/>
        <v>5040</v>
      </c>
      <c r="P147" s="43">
        <f t="shared" si="86"/>
        <v>5040</v>
      </c>
      <c r="Q147" s="43">
        <f t="shared" si="86"/>
        <v>5040</v>
      </c>
      <c r="R147" s="43">
        <f t="shared" si="86"/>
        <v>5040</v>
      </c>
      <c r="S147" s="43">
        <f t="shared" si="86"/>
        <v>5040</v>
      </c>
      <c r="T147" s="43">
        <f t="shared" si="89"/>
        <v>5040</v>
      </c>
      <c r="U147" s="43">
        <f t="shared" si="89"/>
        <v>5040</v>
      </c>
      <c r="V147" s="43">
        <f t="shared" si="89"/>
        <v>5040</v>
      </c>
      <c r="W147" s="43">
        <f t="shared" si="89"/>
        <v>5040</v>
      </c>
      <c r="X147" s="43">
        <f t="shared" si="89"/>
        <v>5040</v>
      </c>
      <c r="Y147" s="43">
        <f t="shared" si="89"/>
        <v>5040</v>
      </c>
      <c r="Z147" s="43">
        <f t="shared" si="89"/>
        <v>5040</v>
      </c>
      <c r="AA147" s="43">
        <f t="shared" si="89"/>
        <v>5040</v>
      </c>
      <c r="AB147" s="43">
        <f t="shared" si="89"/>
        <v>5040</v>
      </c>
      <c r="AC147" s="43">
        <f t="shared" si="89"/>
        <v>5040</v>
      </c>
      <c r="AD147" s="43">
        <f t="shared" si="89"/>
        <v>5040</v>
      </c>
      <c r="AE147" s="43">
        <f t="shared" si="89"/>
        <v>5040</v>
      </c>
      <c r="AF147" s="43">
        <f t="shared" si="89"/>
        <v>5040</v>
      </c>
      <c r="AG147" s="43">
        <f t="shared" si="89"/>
        <v>5040</v>
      </c>
      <c r="AH147" s="43">
        <f t="shared" si="89"/>
        <v>5040</v>
      </c>
      <c r="AI147" s="43">
        <f t="shared" si="89"/>
        <v>5040</v>
      </c>
      <c r="AJ147" s="43">
        <f t="shared" si="89"/>
        <v>5040</v>
      </c>
      <c r="AK147" s="43">
        <f t="shared" si="89"/>
        <v>5040</v>
      </c>
      <c r="AL147" s="43">
        <f t="shared" si="89"/>
        <v>5040</v>
      </c>
      <c r="AM147" s="43">
        <f t="shared" si="89"/>
        <v>5040</v>
      </c>
      <c r="AN147" s="43">
        <f t="shared" ref="AN147:BK147" si="91">+AN101*$C147</f>
        <v>5040</v>
      </c>
      <c r="AO147" s="43">
        <f t="shared" si="91"/>
        <v>5040</v>
      </c>
      <c r="AP147" s="43">
        <f t="shared" si="91"/>
        <v>5040</v>
      </c>
      <c r="AQ147" s="43">
        <f t="shared" si="91"/>
        <v>5040</v>
      </c>
      <c r="AR147" s="43">
        <f t="shared" si="91"/>
        <v>5040</v>
      </c>
      <c r="AS147" s="43">
        <f t="shared" si="91"/>
        <v>5040</v>
      </c>
      <c r="AT147" s="43">
        <f t="shared" si="91"/>
        <v>5040</v>
      </c>
      <c r="AU147" s="43">
        <f t="shared" si="91"/>
        <v>5040</v>
      </c>
      <c r="AV147" s="43">
        <f t="shared" si="91"/>
        <v>5040</v>
      </c>
      <c r="AW147" s="43">
        <f t="shared" si="91"/>
        <v>5040</v>
      </c>
      <c r="AX147" s="43">
        <f t="shared" si="91"/>
        <v>5040</v>
      </c>
      <c r="AY147" s="43">
        <f t="shared" si="91"/>
        <v>5040</v>
      </c>
      <c r="AZ147" s="43">
        <f t="shared" si="91"/>
        <v>5040</v>
      </c>
      <c r="BA147" s="43">
        <f t="shared" si="91"/>
        <v>5040</v>
      </c>
      <c r="BB147" s="43">
        <f t="shared" si="91"/>
        <v>5040</v>
      </c>
      <c r="BC147" s="43">
        <f t="shared" si="91"/>
        <v>5040</v>
      </c>
      <c r="BD147" s="43">
        <f t="shared" si="91"/>
        <v>5040</v>
      </c>
      <c r="BE147" s="43">
        <f t="shared" si="91"/>
        <v>5040</v>
      </c>
      <c r="BF147" s="43">
        <f t="shared" si="91"/>
        <v>5040</v>
      </c>
      <c r="BG147" s="43">
        <f t="shared" si="91"/>
        <v>5040</v>
      </c>
      <c r="BH147" s="43">
        <f t="shared" si="91"/>
        <v>5040</v>
      </c>
      <c r="BI147" s="43">
        <f t="shared" si="91"/>
        <v>5040</v>
      </c>
      <c r="BJ147" s="43">
        <f t="shared" si="91"/>
        <v>5040</v>
      </c>
      <c r="BK147" s="43">
        <f t="shared" si="91"/>
        <v>5040</v>
      </c>
    </row>
    <row r="148" spans="2:63" x14ac:dyDescent="0.25">
      <c r="B148" t="str">
        <f t="shared" si="83"/>
        <v>Prodotto 11</v>
      </c>
      <c r="C148" s="47">
        <v>0.1</v>
      </c>
      <c r="D148" s="43">
        <f t="shared" si="86"/>
        <v>1200</v>
      </c>
      <c r="E148" s="43">
        <f t="shared" si="86"/>
        <v>1200</v>
      </c>
      <c r="F148" s="43">
        <f t="shared" si="86"/>
        <v>1200</v>
      </c>
      <c r="G148" s="43">
        <f t="shared" si="86"/>
        <v>1200</v>
      </c>
      <c r="H148" s="43">
        <f t="shared" si="86"/>
        <v>1200</v>
      </c>
      <c r="I148" s="43">
        <f t="shared" si="86"/>
        <v>1200</v>
      </c>
      <c r="J148" s="43">
        <f t="shared" si="86"/>
        <v>1200</v>
      </c>
      <c r="K148" s="43">
        <f t="shared" si="86"/>
        <v>1200</v>
      </c>
      <c r="L148" s="43">
        <f t="shared" si="86"/>
        <v>1200</v>
      </c>
      <c r="M148" s="43">
        <f t="shared" si="86"/>
        <v>1200</v>
      </c>
      <c r="N148" s="43">
        <f t="shared" si="86"/>
        <v>1200</v>
      </c>
      <c r="O148" s="43">
        <f t="shared" si="86"/>
        <v>1200</v>
      </c>
      <c r="P148" s="43">
        <f t="shared" si="86"/>
        <v>1200</v>
      </c>
      <c r="Q148" s="43">
        <f t="shared" si="86"/>
        <v>1200</v>
      </c>
      <c r="R148" s="43">
        <f t="shared" si="86"/>
        <v>1200</v>
      </c>
      <c r="S148" s="43">
        <f t="shared" si="86"/>
        <v>1200</v>
      </c>
      <c r="T148" s="43">
        <f t="shared" si="89"/>
        <v>1200</v>
      </c>
      <c r="U148" s="43">
        <f t="shared" si="89"/>
        <v>1200</v>
      </c>
      <c r="V148" s="43">
        <f t="shared" si="89"/>
        <v>1200</v>
      </c>
      <c r="W148" s="43">
        <f t="shared" si="89"/>
        <v>1200</v>
      </c>
      <c r="X148" s="43">
        <f t="shared" si="89"/>
        <v>1200</v>
      </c>
      <c r="Y148" s="43">
        <f t="shared" si="89"/>
        <v>1200</v>
      </c>
      <c r="Z148" s="43">
        <f t="shared" si="89"/>
        <v>1200</v>
      </c>
      <c r="AA148" s="43">
        <f t="shared" si="89"/>
        <v>1200</v>
      </c>
      <c r="AB148" s="43">
        <f t="shared" si="89"/>
        <v>1200</v>
      </c>
      <c r="AC148" s="43">
        <f t="shared" si="89"/>
        <v>1200</v>
      </c>
      <c r="AD148" s="43">
        <f t="shared" si="89"/>
        <v>1200</v>
      </c>
      <c r="AE148" s="43">
        <f t="shared" si="89"/>
        <v>1200</v>
      </c>
      <c r="AF148" s="43">
        <f t="shared" si="89"/>
        <v>1200</v>
      </c>
      <c r="AG148" s="43">
        <f t="shared" si="89"/>
        <v>1200</v>
      </c>
      <c r="AH148" s="43">
        <f t="shared" si="89"/>
        <v>1200</v>
      </c>
      <c r="AI148" s="43">
        <f t="shared" si="89"/>
        <v>1200</v>
      </c>
      <c r="AJ148" s="43">
        <f t="shared" si="89"/>
        <v>1200</v>
      </c>
      <c r="AK148" s="43">
        <f t="shared" si="89"/>
        <v>1200</v>
      </c>
      <c r="AL148" s="43">
        <f t="shared" si="89"/>
        <v>1200</v>
      </c>
      <c r="AM148" s="43">
        <f t="shared" si="89"/>
        <v>1200</v>
      </c>
      <c r="AN148" s="43">
        <f t="shared" ref="AN148:BK148" si="92">+AN102*$C148</f>
        <v>1200</v>
      </c>
      <c r="AO148" s="43">
        <f t="shared" si="92"/>
        <v>1200</v>
      </c>
      <c r="AP148" s="43">
        <f t="shared" si="92"/>
        <v>1200</v>
      </c>
      <c r="AQ148" s="43">
        <f t="shared" si="92"/>
        <v>1200</v>
      </c>
      <c r="AR148" s="43">
        <f t="shared" si="92"/>
        <v>1200</v>
      </c>
      <c r="AS148" s="43">
        <f t="shared" si="92"/>
        <v>1200</v>
      </c>
      <c r="AT148" s="43">
        <f t="shared" si="92"/>
        <v>1200</v>
      </c>
      <c r="AU148" s="43">
        <f t="shared" si="92"/>
        <v>1200</v>
      </c>
      <c r="AV148" s="43">
        <f t="shared" si="92"/>
        <v>1200</v>
      </c>
      <c r="AW148" s="43">
        <f t="shared" si="92"/>
        <v>1200</v>
      </c>
      <c r="AX148" s="43">
        <f t="shared" si="92"/>
        <v>1200</v>
      </c>
      <c r="AY148" s="43">
        <f t="shared" si="92"/>
        <v>1200</v>
      </c>
      <c r="AZ148" s="43">
        <f t="shared" si="92"/>
        <v>1200</v>
      </c>
      <c r="BA148" s="43">
        <f t="shared" si="92"/>
        <v>1200</v>
      </c>
      <c r="BB148" s="43">
        <f t="shared" si="92"/>
        <v>1200</v>
      </c>
      <c r="BC148" s="43">
        <f t="shared" si="92"/>
        <v>1200</v>
      </c>
      <c r="BD148" s="43">
        <f t="shared" si="92"/>
        <v>1200</v>
      </c>
      <c r="BE148" s="43">
        <f t="shared" si="92"/>
        <v>1200</v>
      </c>
      <c r="BF148" s="43">
        <f t="shared" si="92"/>
        <v>1200</v>
      </c>
      <c r="BG148" s="43">
        <f t="shared" si="92"/>
        <v>1200</v>
      </c>
      <c r="BH148" s="43">
        <f t="shared" si="92"/>
        <v>1200</v>
      </c>
      <c r="BI148" s="43">
        <f t="shared" si="92"/>
        <v>1200</v>
      </c>
      <c r="BJ148" s="43">
        <f t="shared" si="92"/>
        <v>1200</v>
      </c>
      <c r="BK148" s="43">
        <f t="shared" si="92"/>
        <v>1200</v>
      </c>
    </row>
    <row r="149" spans="2:63" x14ac:dyDescent="0.25">
      <c r="B149" t="str">
        <f t="shared" si="83"/>
        <v>Prodotto 12</v>
      </c>
      <c r="C149" s="47">
        <v>0.21</v>
      </c>
      <c r="D149" s="43">
        <f t="shared" si="86"/>
        <v>2100</v>
      </c>
      <c r="E149" s="43">
        <f t="shared" si="86"/>
        <v>2100</v>
      </c>
      <c r="F149" s="43">
        <f t="shared" si="86"/>
        <v>2100</v>
      </c>
      <c r="G149" s="43">
        <f t="shared" si="86"/>
        <v>2100</v>
      </c>
      <c r="H149" s="43">
        <f t="shared" si="86"/>
        <v>2100</v>
      </c>
      <c r="I149" s="43">
        <f t="shared" si="86"/>
        <v>2100</v>
      </c>
      <c r="J149" s="43">
        <f t="shared" si="86"/>
        <v>2100</v>
      </c>
      <c r="K149" s="43">
        <f t="shared" si="86"/>
        <v>2100</v>
      </c>
      <c r="L149" s="43">
        <f t="shared" si="86"/>
        <v>2100</v>
      </c>
      <c r="M149" s="43">
        <f t="shared" si="86"/>
        <v>2100</v>
      </c>
      <c r="N149" s="43">
        <f t="shared" si="86"/>
        <v>2100</v>
      </c>
      <c r="O149" s="43">
        <f t="shared" si="86"/>
        <v>2100</v>
      </c>
      <c r="P149" s="43">
        <f t="shared" si="86"/>
        <v>2100</v>
      </c>
      <c r="Q149" s="43">
        <f t="shared" si="86"/>
        <v>2100</v>
      </c>
      <c r="R149" s="43">
        <f t="shared" si="86"/>
        <v>2100</v>
      </c>
      <c r="S149" s="43">
        <f t="shared" si="86"/>
        <v>2100</v>
      </c>
      <c r="T149" s="43">
        <f t="shared" si="89"/>
        <v>2100</v>
      </c>
      <c r="U149" s="43">
        <f t="shared" si="89"/>
        <v>2100</v>
      </c>
      <c r="V149" s="43">
        <f t="shared" si="89"/>
        <v>2100</v>
      </c>
      <c r="W149" s="43">
        <f t="shared" si="89"/>
        <v>2100</v>
      </c>
      <c r="X149" s="43">
        <f t="shared" si="89"/>
        <v>2100</v>
      </c>
      <c r="Y149" s="43">
        <f t="shared" si="89"/>
        <v>2100</v>
      </c>
      <c r="Z149" s="43">
        <f t="shared" si="89"/>
        <v>2100</v>
      </c>
      <c r="AA149" s="43">
        <f t="shared" si="89"/>
        <v>2100</v>
      </c>
      <c r="AB149" s="43">
        <f t="shared" si="89"/>
        <v>2100</v>
      </c>
      <c r="AC149" s="43">
        <f t="shared" si="89"/>
        <v>2100</v>
      </c>
      <c r="AD149" s="43">
        <f t="shared" si="89"/>
        <v>2100</v>
      </c>
      <c r="AE149" s="43">
        <f t="shared" si="89"/>
        <v>2100</v>
      </c>
      <c r="AF149" s="43">
        <f t="shared" si="89"/>
        <v>2100</v>
      </c>
      <c r="AG149" s="43">
        <f t="shared" si="89"/>
        <v>2100</v>
      </c>
      <c r="AH149" s="43">
        <f t="shared" si="89"/>
        <v>2100</v>
      </c>
      <c r="AI149" s="43">
        <f t="shared" si="89"/>
        <v>2100</v>
      </c>
      <c r="AJ149" s="43">
        <f t="shared" si="89"/>
        <v>2100</v>
      </c>
      <c r="AK149" s="43">
        <f t="shared" si="89"/>
        <v>2100</v>
      </c>
      <c r="AL149" s="43">
        <f t="shared" si="89"/>
        <v>2100</v>
      </c>
      <c r="AM149" s="43">
        <f t="shared" si="89"/>
        <v>2100</v>
      </c>
      <c r="AN149" s="43">
        <f t="shared" ref="AN149:BK149" si="93">+AN103*$C149</f>
        <v>2100</v>
      </c>
      <c r="AO149" s="43">
        <f t="shared" si="93"/>
        <v>2100</v>
      </c>
      <c r="AP149" s="43">
        <f t="shared" si="93"/>
        <v>2100</v>
      </c>
      <c r="AQ149" s="43">
        <f t="shared" si="93"/>
        <v>2100</v>
      </c>
      <c r="AR149" s="43">
        <f t="shared" si="93"/>
        <v>2100</v>
      </c>
      <c r="AS149" s="43">
        <f t="shared" si="93"/>
        <v>2100</v>
      </c>
      <c r="AT149" s="43">
        <f t="shared" si="93"/>
        <v>2100</v>
      </c>
      <c r="AU149" s="43">
        <f t="shared" si="93"/>
        <v>2100</v>
      </c>
      <c r="AV149" s="43">
        <f t="shared" si="93"/>
        <v>2100</v>
      </c>
      <c r="AW149" s="43">
        <f t="shared" si="93"/>
        <v>2100</v>
      </c>
      <c r="AX149" s="43">
        <f t="shared" si="93"/>
        <v>2100</v>
      </c>
      <c r="AY149" s="43">
        <f t="shared" si="93"/>
        <v>2100</v>
      </c>
      <c r="AZ149" s="43">
        <f t="shared" si="93"/>
        <v>2100</v>
      </c>
      <c r="BA149" s="43">
        <f t="shared" si="93"/>
        <v>2100</v>
      </c>
      <c r="BB149" s="43">
        <f t="shared" si="93"/>
        <v>2100</v>
      </c>
      <c r="BC149" s="43">
        <f t="shared" si="93"/>
        <v>2100</v>
      </c>
      <c r="BD149" s="43">
        <f t="shared" si="93"/>
        <v>2100</v>
      </c>
      <c r="BE149" s="43">
        <f t="shared" si="93"/>
        <v>2100</v>
      </c>
      <c r="BF149" s="43">
        <f t="shared" si="93"/>
        <v>2100</v>
      </c>
      <c r="BG149" s="43">
        <f t="shared" si="93"/>
        <v>2100</v>
      </c>
      <c r="BH149" s="43">
        <f t="shared" si="93"/>
        <v>2100</v>
      </c>
      <c r="BI149" s="43">
        <f t="shared" si="93"/>
        <v>2100</v>
      </c>
      <c r="BJ149" s="43">
        <f t="shared" si="93"/>
        <v>2100</v>
      </c>
      <c r="BK149" s="43">
        <f t="shared" si="93"/>
        <v>2100</v>
      </c>
    </row>
    <row r="150" spans="2:63" x14ac:dyDescent="0.25">
      <c r="B150" t="str">
        <f t="shared" si="83"/>
        <v>Prodotto 13</v>
      </c>
      <c r="C150" s="47">
        <v>0.1</v>
      </c>
      <c r="D150" s="43">
        <f t="shared" si="86"/>
        <v>1000</v>
      </c>
      <c r="E150" s="43">
        <f t="shared" si="86"/>
        <v>1000</v>
      </c>
      <c r="F150" s="43">
        <f t="shared" si="86"/>
        <v>1000</v>
      </c>
      <c r="G150" s="43">
        <f t="shared" si="86"/>
        <v>1000</v>
      </c>
      <c r="H150" s="43">
        <f t="shared" si="86"/>
        <v>1000</v>
      </c>
      <c r="I150" s="43">
        <f t="shared" si="86"/>
        <v>1000</v>
      </c>
      <c r="J150" s="43">
        <f t="shared" si="86"/>
        <v>1000</v>
      </c>
      <c r="K150" s="43">
        <f t="shared" si="86"/>
        <v>1000</v>
      </c>
      <c r="L150" s="43">
        <f t="shared" si="86"/>
        <v>1000</v>
      </c>
      <c r="M150" s="43">
        <f t="shared" si="86"/>
        <v>1000</v>
      </c>
      <c r="N150" s="43">
        <f t="shared" si="86"/>
        <v>1000</v>
      </c>
      <c r="O150" s="43">
        <f t="shared" si="86"/>
        <v>1000</v>
      </c>
      <c r="P150" s="43">
        <f t="shared" si="86"/>
        <v>1000</v>
      </c>
      <c r="Q150" s="43">
        <f t="shared" si="86"/>
        <v>1000</v>
      </c>
      <c r="R150" s="43">
        <f t="shared" si="86"/>
        <v>1000</v>
      </c>
      <c r="S150" s="43">
        <f t="shared" si="86"/>
        <v>1000</v>
      </c>
      <c r="T150" s="43">
        <f t="shared" si="89"/>
        <v>1000</v>
      </c>
      <c r="U150" s="43">
        <f t="shared" si="89"/>
        <v>1000</v>
      </c>
      <c r="V150" s="43">
        <f t="shared" si="89"/>
        <v>1000</v>
      </c>
      <c r="W150" s="43">
        <f t="shared" si="89"/>
        <v>1000</v>
      </c>
      <c r="X150" s="43">
        <f t="shared" si="89"/>
        <v>1000</v>
      </c>
      <c r="Y150" s="43">
        <f t="shared" si="89"/>
        <v>1000</v>
      </c>
      <c r="Z150" s="43">
        <f t="shared" si="89"/>
        <v>1000</v>
      </c>
      <c r="AA150" s="43">
        <f t="shared" si="89"/>
        <v>1000</v>
      </c>
      <c r="AB150" s="43">
        <f t="shared" si="89"/>
        <v>1000</v>
      </c>
      <c r="AC150" s="43">
        <f t="shared" si="89"/>
        <v>1000</v>
      </c>
      <c r="AD150" s="43">
        <f t="shared" si="89"/>
        <v>1000</v>
      </c>
      <c r="AE150" s="43">
        <f t="shared" si="89"/>
        <v>1000</v>
      </c>
      <c r="AF150" s="43">
        <f t="shared" si="89"/>
        <v>1000</v>
      </c>
      <c r="AG150" s="43">
        <f t="shared" si="89"/>
        <v>1000</v>
      </c>
      <c r="AH150" s="43">
        <f t="shared" si="89"/>
        <v>1000</v>
      </c>
      <c r="AI150" s="43">
        <f t="shared" si="89"/>
        <v>1000</v>
      </c>
      <c r="AJ150" s="43">
        <f t="shared" si="89"/>
        <v>1000</v>
      </c>
      <c r="AK150" s="43">
        <f t="shared" si="89"/>
        <v>1000</v>
      </c>
      <c r="AL150" s="43">
        <f t="shared" si="89"/>
        <v>1000</v>
      </c>
      <c r="AM150" s="43">
        <f t="shared" si="89"/>
        <v>1000</v>
      </c>
      <c r="AN150" s="43">
        <f t="shared" ref="AN150:BK150" si="94">+AN104*$C150</f>
        <v>1000</v>
      </c>
      <c r="AO150" s="43">
        <f t="shared" si="94"/>
        <v>1000</v>
      </c>
      <c r="AP150" s="43">
        <f t="shared" si="94"/>
        <v>1000</v>
      </c>
      <c r="AQ150" s="43">
        <f t="shared" si="94"/>
        <v>1000</v>
      </c>
      <c r="AR150" s="43">
        <f t="shared" si="94"/>
        <v>1000</v>
      </c>
      <c r="AS150" s="43">
        <f t="shared" si="94"/>
        <v>1000</v>
      </c>
      <c r="AT150" s="43">
        <f t="shared" si="94"/>
        <v>1000</v>
      </c>
      <c r="AU150" s="43">
        <f t="shared" si="94"/>
        <v>1000</v>
      </c>
      <c r="AV150" s="43">
        <f t="shared" si="94"/>
        <v>1000</v>
      </c>
      <c r="AW150" s="43">
        <f t="shared" si="94"/>
        <v>1000</v>
      </c>
      <c r="AX150" s="43">
        <f t="shared" si="94"/>
        <v>1000</v>
      </c>
      <c r="AY150" s="43">
        <f t="shared" si="94"/>
        <v>1000</v>
      </c>
      <c r="AZ150" s="43">
        <f t="shared" si="94"/>
        <v>1000</v>
      </c>
      <c r="BA150" s="43">
        <f t="shared" si="94"/>
        <v>1000</v>
      </c>
      <c r="BB150" s="43">
        <f t="shared" si="94"/>
        <v>1000</v>
      </c>
      <c r="BC150" s="43">
        <f t="shared" si="94"/>
        <v>1000</v>
      </c>
      <c r="BD150" s="43">
        <f t="shared" si="94"/>
        <v>1000</v>
      </c>
      <c r="BE150" s="43">
        <f t="shared" si="94"/>
        <v>1000</v>
      </c>
      <c r="BF150" s="43">
        <f t="shared" si="94"/>
        <v>1000</v>
      </c>
      <c r="BG150" s="43">
        <f t="shared" si="94"/>
        <v>1000</v>
      </c>
      <c r="BH150" s="43">
        <f t="shared" si="94"/>
        <v>1000</v>
      </c>
      <c r="BI150" s="43">
        <f t="shared" si="94"/>
        <v>1000</v>
      </c>
      <c r="BJ150" s="43">
        <f t="shared" si="94"/>
        <v>1000</v>
      </c>
      <c r="BK150" s="43">
        <f t="shared" si="94"/>
        <v>1000</v>
      </c>
    </row>
    <row r="151" spans="2:63" x14ac:dyDescent="0.25">
      <c r="B151" t="str">
        <f t="shared" si="83"/>
        <v>Prodotto 14</v>
      </c>
      <c r="C151" s="47">
        <v>0.1</v>
      </c>
      <c r="D151" s="43">
        <f t="shared" si="86"/>
        <v>350</v>
      </c>
      <c r="E151" s="43">
        <f t="shared" si="86"/>
        <v>350</v>
      </c>
      <c r="F151" s="43">
        <f t="shared" si="86"/>
        <v>350</v>
      </c>
      <c r="G151" s="43">
        <f t="shared" si="86"/>
        <v>350</v>
      </c>
      <c r="H151" s="43">
        <f t="shared" si="86"/>
        <v>350</v>
      </c>
      <c r="I151" s="43">
        <f t="shared" si="86"/>
        <v>350</v>
      </c>
      <c r="J151" s="43">
        <f t="shared" si="86"/>
        <v>350</v>
      </c>
      <c r="K151" s="43">
        <f t="shared" si="86"/>
        <v>350</v>
      </c>
      <c r="L151" s="43">
        <f t="shared" si="86"/>
        <v>350</v>
      </c>
      <c r="M151" s="43">
        <f t="shared" si="86"/>
        <v>350</v>
      </c>
      <c r="N151" s="43">
        <f t="shared" si="86"/>
        <v>350</v>
      </c>
      <c r="O151" s="43">
        <f t="shared" si="86"/>
        <v>350</v>
      </c>
      <c r="P151" s="43">
        <f t="shared" si="86"/>
        <v>350</v>
      </c>
      <c r="Q151" s="43">
        <f t="shared" si="86"/>
        <v>350</v>
      </c>
      <c r="R151" s="43">
        <f t="shared" si="86"/>
        <v>350</v>
      </c>
      <c r="S151" s="43">
        <f t="shared" si="86"/>
        <v>350</v>
      </c>
      <c r="T151" s="43">
        <f t="shared" si="89"/>
        <v>350</v>
      </c>
      <c r="U151" s="43">
        <f t="shared" si="89"/>
        <v>350</v>
      </c>
      <c r="V151" s="43">
        <f t="shared" si="89"/>
        <v>350</v>
      </c>
      <c r="W151" s="43">
        <f t="shared" si="89"/>
        <v>350</v>
      </c>
      <c r="X151" s="43">
        <f t="shared" si="89"/>
        <v>350</v>
      </c>
      <c r="Y151" s="43">
        <f t="shared" si="89"/>
        <v>350</v>
      </c>
      <c r="Z151" s="43">
        <f t="shared" si="89"/>
        <v>350</v>
      </c>
      <c r="AA151" s="43">
        <f t="shared" si="89"/>
        <v>350</v>
      </c>
      <c r="AB151" s="43">
        <f t="shared" si="89"/>
        <v>350</v>
      </c>
      <c r="AC151" s="43">
        <f t="shared" si="89"/>
        <v>350</v>
      </c>
      <c r="AD151" s="43">
        <f t="shared" si="89"/>
        <v>350</v>
      </c>
      <c r="AE151" s="43">
        <f t="shared" si="89"/>
        <v>350</v>
      </c>
      <c r="AF151" s="43">
        <f t="shared" si="89"/>
        <v>350</v>
      </c>
      <c r="AG151" s="43">
        <f t="shared" si="89"/>
        <v>350</v>
      </c>
      <c r="AH151" s="43">
        <f t="shared" si="89"/>
        <v>350</v>
      </c>
      <c r="AI151" s="43">
        <f t="shared" si="89"/>
        <v>350</v>
      </c>
      <c r="AJ151" s="43">
        <f t="shared" si="89"/>
        <v>350</v>
      </c>
      <c r="AK151" s="43">
        <f t="shared" si="89"/>
        <v>350</v>
      </c>
      <c r="AL151" s="43">
        <f t="shared" si="89"/>
        <v>350</v>
      </c>
      <c r="AM151" s="43">
        <f t="shared" si="89"/>
        <v>350</v>
      </c>
      <c r="AN151" s="43">
        <f t="shared" ref="AN151:BK151" si="95">+AN105*$C151</f>
        <v>350</v>
      </c>
      <c r="AO151" s="43">
        <f t="shared" si="95"/>
        <v>350</v>
      </c>
      <c r="AP151" s="43">
        <f t="shared" si="95"/>
        <v>350</v>
      </c>
      <c r="AQ151" s="43">
        <f t="shared" si="95"/>
        <v>350</v>
      </c>
      <c r="AR151" s="43">
        <f t="shared" si="95"/>
        <v>350</v>
      </c>
      <c r="AS151" s="43">
        <f t="shared" si="95"/>
        <v>350</v>
      </c>
      <c r="AT151" s="43">
        <f t="shared" si="95"/>
        <v>350</v>
      </c>
      <c r="AU151" s="43">
        <f t="shared" si="95"/>
        <v>350</v>
      </c>
      <c r="AV151" s="43">
        <f t="shared" si="95"/>
        <v>350</v>
      </c>
      <c r="AW151" s="43">
        <f t="shared" si="95"/>
        <v>350</v>
      </c>
      <c r="AX151" s="43">
        <f t="shared" si="95"/>
        <v>350</v>
      </c>
      <c r="AY151" s="43">
        <f t="shared" si="95"/>
        <v>350</v>
      </c>
      <c r="AZ151" s="43">
        <f t="shared" si="95"/>
        <v>350</v>
      </c>
      <c r="BA151" s="43">
        <f t="shared" si="95"/>
        <v>350</v>
      </c>
      <c r="BB151" s="43">
        <f t="shared" si="95"/>
        <v>350</v>
      </c>
      <c r="BC151" s="43">
        <f t="shared" si="95"/>
        <v>350</v>
      </c>
      <c r="BD151" s="43">
        <f t="shared" si="95"/>
        <v>350</v>
      </c>
      <c r="BE151" s="43">
        <f t="shared" si="95"/>
        <v>350</v>
      </c>
      <c r="BF151" s="43">
        <f t="shared" si="95"/>
        <v>350</v>
      </c>
      <c r="BG151" s="43">
        <f t="shared" si="95"/>
        <v>350</v>
      </c>
      <c r="BH151" s="43">
        <f t="shared" si="95"/>
        <v>350</v>
      </c>
      <c r="BI151" s="43">
        <f t="shared" si="95"/>
        <v>350</v>
      </c>
      <c r="BJ151" s="43">
        <f t="shared" si="95"/>
        <v>350</v>
      </c>
      <c r="BK151" s="43">
        <f t="shared" si="95"/>
        <v>350</v>
      </c>
    </row>
    <row r="152" spans="2:63" x14ac:dyDescent="0.25">
      <c r="B152" t="str">
        <f t="shared" si="83"/>
        <v>Prodotto 15</v>
      </c>
      <c r="C152" s="47">
        <v>0.21</v>
      </c>
      <c r="D152" s="43">
        <f t="shared" si="86"/>
        <v>420</v>
      </c>
      <c r="E152" s="43">
        <f t="shared" si="86"/>
        <v>420</v>
      </c>
      <c r="F152" s="43">
        <f t="shared" si="86"/>
        <v>420</v>
      </c>
      <c r="G152" s="43">
        <f t="shared" si="86"/>
        <v>420</v>
      </c>
      <c r="H152" s="43">
        <f t="shared" si="86"/>
        <v>420</v>
      </c>
      <c r="I152" s="43">
        <f t="shared" si="86"/>
        <v>420</v>
      </c>
      <c r="J152" s="43">
        <f t="shared" si="86"/>
        <v>420</v>
      </c>
      <c r="K152" s="43">
        <f t="shared" si="86"/>
        <v>420</v>
      </c>
      <c r="L152" s="43">
        <f t="shared" si="86"/>
        <v>420</v>
      </c>
      <c r="M152" s="43">
        <f t="shared" si="86"/>
        <v>420</v>
      </c>
      <c r="N152" s="43">
        <f t="shared" si="86"/>
        <v>420</v>
      </c>
      <c r="O152" s="43">
        <f t="shared" si="86"/>
        <v>420</v>
      </c>
      <c r="P152" s="43">
        <f t="shared" si="86"/>
        <v>420</v>
      </c>
      <c r="Q152" s="43">
        <f t="shared" si="86"/>
        <v>420</v>
      </c>
      <c r="R152" s="43">
        <f t="shared" si="86"/>
        <v>420</v>
      </c>
      <c r="S152" s="43">
        <f t="shared" si="86"/>
        <v>420</v>
      </c>
      <c r="T152" s="43">
        <f t="shared" si="89"/>
        <v>420</v>
      </c>
      <c r="U152" s="43">
        <f t="shared" si="89"/>
        <v>420</v>
      </c>
      <c r="V152" s="43">
        <f t="shared" si="89"/>
        <v>420</v>
      </c>
      <c r="W152" s="43">
        <f t="shared" si="89"/>
        <v>420</v>
      </c>
      <c r="X152" s="43">
        <f t="shared" si="89"/>
        <v>420</v>
      </c>
      <c r="Y152" s="43">
        <f t="shared" si="89"/>
        <v>420</v>
      </c>
      <c r="Z152" s="43">
        <f t="shared" si="89"/>
        <v>420</v>
      </c>
      <c r="AA152" s="43">
        <f t="shared" si="89"/>
        <v>420</v>
      </c>
      <c r="AB152" s="43">
        <f t="shared" si="89"/>
        <v>420</v>
      </c>
      <c r="AC152" s="43">
        <f t="shared" si="89"/>
        <v>420</v>
      </c>
      <c r="AD152" s="43">
        <f t="shared" si="89"/>
        <v>420</v>
      </c>
      <c r="AE152" s="43">
        <f t="shared" si="89"/>
        <v>420</v>
      </c>
      <c r="AF152" s="43">
        <f t="shared" si="89"/>
        <v>420</v>
      </c>
      <c r="AG152" s="43">
        <f t="shared" si="89"/>
        <v>420</v>
      </c>
      <c r="AH152" s="43">
        <f t="shared" si="89"/>
        <v>420</v>
      </c>
      <c r="AI152" s="43">
        <f t="shared" si="89"/>
        <v>420</v>
      </c>
      <c r="AJ152" s="43">
        <f t="shared" si="89"/>
        <v>420</v>
      </c>
      <c r="AK152" s="43">
        <f t="shared" si="89"/>
        <v>420</v>
      </c>
      <c r="AL152" s="43">
        <f t="shared" si="89"/>
        <v>420</v>
      </c>
      <c r="AM152" s="43">
        <f t="shared" si="89"/>
        <v>420</v>
      </c>
      <c r="AN152" s="43">
        <f t="shared" ref="AN152:BK152" si="96">+AN106*$C152</f>
        <v>420</v>
      </c>
      <c r="AO152" s="43">
        <f t="shared" si="96"/>
        <v>420</v>
      </c>
      <c r="AP152" s="43">
        <f t="shared" si="96"/>
        <v>420</v>
      </c>
      <c r="AQ152" s="43">
        <f t="shared" si="96"/>
        <v>420</v>
      </c>
      <c r="AR152" s="43">
        <f t="shared" si="96"/>
        <v>420</v>
      </c>
      <c r="AS152" s="43">
        <f t="shared" si="96"/>
        <v>420</v>
      </c>
      <c r="AT152" s="43">
        <f t="shared" si="96"/>
        <v>420</v>
      </c>
      <c r="AU152" s="43">
        <f t="shared" si="96"/>
        <v>420</v>
      </c>
      <c r="AV152" s="43">
        <f t="shared" si="96"/>
        <v>420</v>
      </c>
      <c r="AW152" s="43">
        <f t="shared" si="96"/>
        <v>420</v>
      </c>
      <c r="AX152" s="43">
        <f t="shared" si="96"/>
        <v>420</v>
      </c>
      <c r="AY152" s="43">
        <f t="shared" si="96"/>
        <v>420</v>
      </c>
      <c r="AZ152" s="43">
        <f t="shared" si="96"/>
        <v>420</v>
      </c>
      <c r="BA152" s="43">
        <f t="shared" si="96"/>
        <v>420</v>
      </c>
      <c r="BB152" s="43">
        <f t="shared" si="96"/>
        <v>420</v>
      </c>
      <c r="BC152" s="43">
        <f t="shared" si="96"/>
        <v>420</v>
      </c>
      <c r="BD152" s="43">
        <f t="shared" si="96"/>
        <v>420</v>
      </c>
      <c r="BE152" s="43">
        <f t="shared" si="96"/>
        <v>420</v>
      </c>
      <c r="BF152" s="43">
        <f t="shared" si="96"/>
        <v>420</v>
      </c>
      <c r="BG152" s="43">
        <f t="shared" si="96"/>
        <v>420</v>
      </c>
      <c r="BH152" s="43">
        <f t="shared" si="96"/>
        <v>420</v>
      </c>
      <c r="BI152" s="43">
        <f t="shared" si="96"/>
        <v>420</v>
      </c>
      <c r="BJ152" s="43">
        <f t="shared" si="96"/>
        <v>420</v>
      </c>
      <c r="BK152" s="43">
        <f t="shared" si="96"/>
        <v>420</v>
      </c>
    </row>
    <row r="153" spans="2:63" x14ac:dyDescent="0.25">
      <c r="B153" t="str">
        <f t="shared" si="83"/>
        <v>Prodotto 16</v>
      </c>
      <c r="C153" s="47">
        <v>0.21</v>
      </c>
      <c r="D153" s="43">
        <f t="shared" si="86"/>
        <v>315</v>
      </c>
      <c r="E153" s="43">
        <f t="shared" si="86"/>
        <v>315</v>
      </c>
      <c r="F153" s="43">
        <f t="shared" si="86"/>
        <v>315</v>
      </c>
      <c r="G153" s="43">
        <f t="shared" si="86"/>
        <v>315</v>
      </c>
      <c r="H153" s="43">
        <f t="shared" si="86"/>
        <v>315</v>
      </c>
      <c r="I153" s="43">
        <f t="shared" si="86"/>
        <v>315</v>
      </c>
      <c r="J153" s="43">
        <f t="shared" si="86"/>
        <v>315</v>
      </c>
      <c r="K153" s="43">
        <f t="shared" si="86"/>
        <v>315</v>
      </c>
      <c r="L153" s="43">
        <f t="shared" si="86"/>
        <v>315</v>
      </c>
      <c r="M153" s="43">
        <f t="shared" si="86"/>
        <v>315</v>
      </c>
      <c r="N153" s="43">
        <f t="shared" si="86"/>
        <v>315</v>
      </c>
      <c r="O153" s="43">
        <f t="shared" si="86"/>
        <v>315</v>
      </c>
      <c r="P153" s="43">
        <f t="shared" si="86"/>
        <v>315</v>
      </c>
      <c r="Q153" s="43">
        <f t="shared" si="86"/>
        <v>315</v>
      </c>
      <c r="R153" s="43">
        <f t="shared" si="86"/>
        <v>315</v>
      </c>
      <c r="S153" s="43">
        <f t="shared" si="86"/>
        <v>315</v>
      </c>
      <c r="T153" s="43">
        <f t="shared" si="89"/>
        <v>315</v>
      </c>
      <c r="U153" s="43">
        <f t="shared" si="89"/>
        <v>315</v>
      </c>
      <c r="V153" s="43">
        <f t="shared" si="89"/>
        <v>315</v>
      </c>
      <c r="W153" s="43">
        <f t="shared" si="89"/>
        <v>315</v>
      </c>
      <c r="X153" s="43">
        <f t="shared" si="89"/>
        <v>315</v>
      </c>
      <c r="Y153" s="43">
        <f t="shared" si="89"/>
        <v>315</v>
      </c>
      <c r="Z153" s="43">
        <f t="shared" si="89"/>
        <v>315</v>
      </c>
      <c r="AA153" s="43">
        <f t="shared" si="89"/>
        <v>315</v>
      </c>
      <c r="AB153" s="43">
        <f t="shared" si="89"/>
        <v>315</v>
      </c>
      <c r="AC153" s="43">
        <f t="shared" si="89"/>
        <v>315</v>
      </c>
      <c r="AD153" s="43">
        <f t="shared" si="89"/>
        <v>315</v>
      </c>
      <c r="AE153" s="43">
        <f t="shared" si="89"/>
        <v>315</v>
      </c>
      <c r="AF153" s="43">
        <f t="shared" si="89"/>
        <v>315</v>
      </c>
      <c r="AG153" s="43">
        <f t="shared" si="89"/>
        <v>315</v>
      </c>
      <c r="AH153" s="43">
        <f t="shared" si="89"/>
        <v>315</v>
      </c>
      <c r="AI153" s="43">
        <f t="shared" si="89"/>
        <v>315</v>
      </c>
      <c r="AJ153" s="43">
        <f t="shared" si="89"/>
        <v>315</v>
      </c>
      <c r="AK153" s="43">
        <f t="shared" si="89"/>
        <v>315</v>
      </c>
      <c r="AL153" s="43">
        <f t="shared" si="89"/>
        <v>315</v>
      </c>
      <c r="AM153" s="43">
        <f t="shared" si="89"/>
        <v>315</v>
      </c>
      <c r="AN153" s="43">
        <f t="shared" ref="AN153:BK153" si="97">+AN107*$C153</f>
        <v>315</v>
      </c>
      <c r="AO153" s="43">
        <f t="shared" si="97"/>
        <v>315</v>
      </c>
      <c r="AP153" s="43">
        <f t="shared" si="97"/>
        <v>315</v>
      </c>
      <c r="AQ153" s="43">
        <f t="shared" si="97"/>
        <v>315</v>
      </c>
      <c r="AR153" s="43">
        <f t="shared" si="97"/>
        <v>315</v>
      </c>
      <c r="AS153" s="43">
        <f t="shared" si="97"/>
        <v>315</v>
      </c>
      <c r="AT153" s="43">
        <f t="shared" si="97"/>
        <v>315</v>
      </c>
      <c r="AU153" s="43">
        <f t="shared" si="97"/>
        <v>315</v>
      </c>
      <c r="AV153" s="43">
        <f t="shared" si="97"/>
        <v>315</v>
      </c>
      <c r="AW153" s="43">
        <f t="shared" si="97"/>
        <v>315</v>
      </c>
      <c r="AX153" s="43">
        <f t="shared" si="97"/>
        <v>315</v>
      </c>
      <c r="AY153" s="43">
        <f t="shared" si="97"/>
        <v>315</v>
      </c>
      <c r="AZ153" s="43">
        <f t="shared" si="97"/>
        <v>315</v>
      </c>
      <c r="BA153" s="43">
        <f t="shared" si="97"/>
        <v>315</v>
      </c>
      <c r="BB153" s="43">
        <f t="shared" si="97"/>
        <v>315</v>
      </c>
      <c r="BC153" s="43">
        <f t="shared" si="97"/>
        <v>315</v>
      </c>
      <c r="BD153" s="43">
        <f t="shared" si="97"/>
        <v>315</v>
      </c>
      <c r="BE153" s="43">
        <f t="shared" si="97"/>
        <v>315</v>
      </c>
      <c r="BF153" s="43">
        <f t="shared" si="97"/>
        <v>315</v>
      </c>
      <c r="BG153" s="43">
        <f t="shared" si="97"/>
        <v>315</v>
      </c>
      <c r="BH153" s="43">
        <f t="shared" si="97"/>
        <v>315</v>
      </c>
      <c r="BI153" s="43">
        <f t="shared" si="97"/>
        <v>315</v>
      </c>
      <c r="BJ153" s="43">
        <f t="shared" si="97"/>
        <v>315</v>
      </c>
      <c r="BK153" s="43">
        <f t="shared" si="97"/>
        <v>315</v>
      </c>
    </row>
    <row r="154" spans="2:63" x14ac:dyDescent="0.25">
      <c r="B154" t="str">
        <f t="shared" si="83"/>
        <v>Prodotto 17</v>
      </c>
      <c r="C154" s="47">
        <v>0.21</v>
      </c>
      <c r="D154" s="43">
        <f t="shared" si="86"/>
        <v>525</v>
      </c>
      <c r="E154" s="43">
        <f t="shared" si="86"/>
        <v>525</v>
      </c>
      <c r="F154" s="43">
        <f t="shared" si="86"/>
        <v>525</v>
      </c>
      <c r="G154" s="43">
        <f t="shared" si="86"/>
        <v>525</v>
      </c>
      <c r="H154" s="43">
        <f t="shared" si="86"/>
        <v>525</v>
      </c>
      <c r="I154" s="43">
        <f t="shared" si="86"/>
        <v>525</v>
      </c>
      <c r="J154" s="43">
        <f t="shared" si="86"/>
        <v>525</v>
      </c>
      <c r="K154" s="43">
        <f t="shared" si="86"/>
        <v>525</v>
      </c>
      <c r="L154" s="43">
        <f t="shared" si="86"/>
        <v>525</v>
      </c>
      <c r="M154" s="43">
        <f t="shared" si="86"/>
        <v>525</v>
      </c>
      <c r="N154" s="43">
        <f t="shared" si="86"/>
        <v>525</v>
      </c>
      <c r="O154" s="43">
        <f t="shared" si="86"/>
        <v>525</v>
      </c>
      <c r="P154" s="43">
        <f t="shared" si="86"/>
        <v>525</v>
      </c>
      <c r="Q154" s="43">
        <f t="shared" si="86"/>
        <v>525</v>
      </c>
      <c r="R154" s="43">
        <f t="shared" si="86"/>
        <v>525</v>
      </c>
      <c r="S154" s="43">
        <f t="shared" si="86"/>
        <v>525</v>
      </c>
      <c r="T154" s="43">
        <f t="shared" si="89"/>
        <v>525</v>
      </c>
      <c r="U154" s="43">
        <f t="shared" si="89"/>
        <v>525</v>
      </c>
      <c r="V154" s="43">
        <f t="shared" si="89"/>
        <v>525</v>
      </c>
      <c r="W154" s="43">
        <f t="shared" si="89"/>
        <v>525</v>
      </c>
      <c r="X154" s="43">
        <f t="shared" si="89"/>
        <v>525</v>
      </c>
      <c r="Y154" s="43">
        <f t="shared" si="89"/>
        <v>525</v>
      </c>
      <c r="Z154" s="43">
        <f t="shared" si="89"/>
        <v>525</v>
      </c>
      <c r="AA154" s="43">
        <f t="shared" si="89"/>
        <v>525</v>
      </c>
      <c r="AB154" s="43">
        <f t="shared" si="89"/>
        <v>525</v>
      </c>
      <c r="AC154" s="43">
        <f t="shared" si="89"/>
        <v>525</v>
      </c>
      <c r="AD154" s="43">
        <f t="shared" si="89"/>
        <v>525</v>
      </c>
      <c r="AE154" s="43">
        <f t="shared" si="89"/>
        <v>525</v>
      </c>
      <c r="AF154" s="43">
        <f t="shared" si="89"/>
        <v>525</v>
      </c>
      <c r="AG154" s="43">
        <f t="shared" si="89"/>
        <v>525</v>
      </c>
      <c r="AH154" s="43">
        <f t="shared" si="89"/>
        <v>525</v>
      </c>
      <c r="AI154" s="43">
        <f t="shared" si="89"/>
        <v>525</v>
      </c>
      <c r="AJ154" s="43">
        <f t="shared" si="89"/>
        <v>525</v>
      </c>
      <c r="AK154" s="43">
        <f t="shared" si="89"/>
        <v>525</v>
      </c>
      <c r="AL154" s="43">
        <f t="shared" si="89"/>
        <v>525</v>
      </c>
      <c r="AM154" s="43">
        <f t="shared" si="89"/>
        <v>525</v>
      </c>
      <c r="AN154" s="43">
        <f t="shared" ref="AN154:BK154" si="98">+AN108*$C154</f>
        <v>525</v>
      </c>
      <c r="AO154" s="43">
        <f t="shared" si="98"/>
        <v>525</v>
      </c>
      <c r="AP154" s="43">
        <f t="shared" si="98"/>
        <v>525</v>
      </c>
      <c r="AQ154" s="43">
        <f t="shared" si="98"/>
        <v>525</v>
      </c>
      <c r="AR154" s="43">
        <f t="shared" si="98"/>
        <v>525</v>
      </c>
      <c r="AS154" s="43">
        <f t="shared" si="98"/>
        <v>525</v>
      </c>
      <c r="AT154" s="43">
        <f t="shared" si="98"/>
        <v>525</v>
      </c>
      <c r="AU154" s="43">
        <f t="shared" si="98"/>
        <v>525</v>
      </c>
      <c r="AV154" s="43">
        <f t="shared" si="98"/>
        <v>525</v>
      </c>
      <c r="AW154" s="43">
        <f t="shared" si="98"/>
        <v>525</v>
      </c>
      <c r="AX154" s="43">
        <f t="shared" si="98"/>
        <v>525</v>
      </c>
      <c r="AY154" s="43">
        <f t="shared" si="98"/>
        <v>525</v>
      </c>
      <c r="AZ154" s="43">
        <f t="shared" si="98"/>
        <v>525</v>
      </c>
      <c r="BA154" s="43">
        <f t="shared" si="98"/>
        <v>525</v>
      </c>
      <c r="BB154" s="43">
        <f t="shared" si="98"/>
        <v>525</v>
      </c>
      <c r="BC154" s="43">
        <f t="shared" si="98"/>
        <v>525</v>
      </c>
      <c r="BD154" s="43">
        <f t="shared" si="98"/>
        <v>525</v>
      </c>
      <c r="BE154" s="43">
        <f t="shared" si="98"/>
        <v>525</v>
      </c>
      <c r="BF154" s="43">
        <f t="shared" si="98"/>
        <v>525</v>
      </c>
      <c r="BG154" s="43">
        <f t="shared" si="98"/>
        <v>525</v>
      </c>
      <c r="BH154" s="43">
        <f t="shared" si="98"/>
        <v>525</v>
      </c>
      <c r="BI154" s="43">
        <f t="shared" si="98"/>
        <v>525</v>
      </c>
      <c r="BJ154" s="43">
        <f t="shared" si="98"/>
        <v>525</v>
      </c>
      <c r="BK154" s="43">
        <f t="shared" si="98"/>
        <v>525</v>
      </c>
    </row>
    <row r="155" spans="2:63" x14ac:dyDescent="0.25">
      <c r="B155" t="str">
        <f t="shared" si="83"/>
        <v>Prodotto 18</v>
      </c>
      <c r="C155" s="47">
        <v>0.04</v>
      </c>
      <c r="D155" s="43">
        <f t="shared" ref="D155:AM157" si="99">+D109*$C155</f>
        <v>1000</v>
      </c>
      <c r="E155" s="43">
        <f t="shared" si="99"/>
        <v>1000</v>
      </c>
      <c r="F155" s="43">
        <f t="shared" si="99"/>
        <v>1000</v>
      </c>
      <c r="G155" s="43">
        <f t="shared" si="99"/>
        <v>1000</v>
      </c>
      <c r="H155" s="43">
        <f t="shared" si="99"/>
        <v>1000</v>
      </c>
      <c r="I155" s="43">
        <f t="shared" si="99"/>
        <v>1000</v>
      </c>
      <c r="J155" s="43">
        <f t="shared" si="99"/>
        <v>1000</v>
      </c>
      <c r="K155" s="43">
        <f t="shared" si="99"/>
        <v>1000</v>
      </c>
      <c r="L155" s="43">
        <f t="shared" si="99"/>
        <v>1000</v>
      </c>
      <c r="M155" s="43">
        <f t="shared" si="99"/>
        <v>1000</v>
      </c>
      <c r="N155" s="43">
        <f t="shared" si="99"/>
        <v>1000</v>
      </c>
      <c r="O155" s="43">
        <f t="shared" si="99"/>
        <v>1000</v>
      </c>
      <c r="P155" s="43">
        <f t="shared" si="99"/>
        <v>1000</v>
      </c>
      <c r="Q155" s="43">
        <f t="shared" si="99"/>
        <v>1000</v>
      </c>
      <c r="R155" s="43">
        <f t="shared" si="99"/>
        <v>1000</v>
      </c>
      <c r="S155" s="43">
        <f t="shared" si="99"/>
        <v>1000</v>
      </c>
      <c r="T155" s="43">
        <f t="shared" si="99"/>
        <v>1000</v>
      </c>
      <c r="U155" s="43">
        <f t="shared" si="99"/>
        <v>1000</v>
      </c>
      <c r="V155" s="43">
        <f t="shared" si="99"/>
        <v>1000</v>
      </c>
      <c r="W155" s="43">
        <f t="shared" si="99"/>
        <v>1000</v>
      </c>
      <c r="X155" s="43">
        <f t="shared" si="99"/>
        <v>1000</v>
      </c>
      <c r="Y155" s="43">
        <f t="shared" si="99"/>
        <v>1000</v>
      </c>
      <c r="Z155" s="43">
        <f t="shared" si="99"/>
        <v>1000</v>
      </c>
      <c r="AA155" s="43">
        <f t="shared" si="99"/>
        <v>1000</v>
      </c>
      <c r="AB155" s="43">
        <f t="shared" si="99"/>
        <v>1000</v>
      </c>
      <c r="AC155" s="43">
        <f t="shared" si="99"/>
        <v>1000</v>
      </c>
      <c r="AD155" s="43">
        <f t="shared" si="99"/>
        <v>1000</v>
      </c>
      <c r="AE155" s="43">
        <f t="shared" si="99"/>
        <v>1000</v>
      </c>
      <c r="AF155" s="43">
        <f t="shared" si="99"/>
        <v>1000</v>
      </c>
      <c r="AG155" s="43">
        <f t="shared" si="99"/>
        <v>1000</v>
      </c>
      <c r="AH155" s="43">
        <f t="shared" si="99"/>
        <v>1000</v>
      </c>
      <c r="AI155" s="43">
        <f t="shared" si="99"/>
        <v>1000</v>
      </c>
      <c r="AJ155" s="43">
        <f t="shared" si="99"/>
        <v>1000</v>
      </c>
      <c r="AK155" s="43">
        <f t="shared" si="99"/>
        <v>1000</v>
      </c>
      <c r="AL155" s="43">
        <f t="shared" si="99"/>
        <v>1000</v>
      </c>
      <c r="AM155" s="43">
        <f t="shared" si="99"/>
        <v>1000</v>
      </c>
      <c r="AN155" s="43">
        <f t="shared" ref="AN155:BK155" si="100">+AN109*$C155</f>
        <v>1000</v>
      </c>
      <c r="AO155" s="43">
        <f t="shared" si="100"/>
        <v>1000</v>
      </c>
      <c r="AP155" s="43">
        <f t="shared" si="100"/>
        <v>1000</v>
      </c>
      <c r="AQ155" s="43">
        <f t="shared" si="100"/>
        <v>1000</v>
      </c>
      <c r="AR155" s="43">
        <f t="shared" si="100"/>
        <v>1000</v>
      </c>
      <c r="AS155" s="43">
        <f t="shared" si="100"/>
        <v>1000</v>
      </c>
      <c r="AT155" s="43">
        <f t="shared" si="100"/>
        <v>1000</v>
      </c>
      <c r="AU155" s="43">
        <f t="shared" si="100"/>
        <v>1000</v>
      </c>
      <c r="AV155" s="43">
        <f t="shared" si="100"/>
        <v>1000</v>
      </c>
      <c r="AW155" s="43">
        <f t="shared" si="100"/>
        <v>1000</v>
      </c>
      <c r="AX155" s="43">
        <f t="shared" si="100"/>
        <v>1000</v>
      </c>
      <c r="AY155" s="43">
        <f t="shared" si="100"/>
        <v>1000</v>
      </c>
      <c r="AZ155" s="43">
        <f t="shared" si="100"/>
        <v>1000</v>
      </c>
      <c r="BA155" s="43">
        <f t="shared" si="100"/>
        <v>1000</v>
      </c>
      <c r="BB155" s="43">
        <f t="shared" si="100"/>
        <v>1000</v>
      </c>
      <c r="BC155" s="43">
        <f t="shared" si="100"/>
        <v>1000</v>
      </c>
      <c r="BD155" s="43">
        <f t="shared" si="100"/>
        <v>1000</v>
      </c>
      <c r="BE155" s="43">
        <f t="shared" si="100"/>
        <v>1000</v>
      </c>
      <c r="BF155" s="43">
        <f t="shared" si="100"/>
        <v>1000</v>
      </c>
      <c r="BG155" s="43">
        <f t="shared" si="100"/>
        <v>1000</v>
      </c>
      <c r="BH155" s="43">
        <f t="shared" si="100"/>
        <v>1000</v>
      </c>
      <c r="BI155" s="43">
        <f t="shared" si="100"/>
        <v>1000</v>
      </c>
      <c r="BJ155" s="43">
        <f t="shared" si="100"/>
        <v>1000</v>
      </c>
      <c r="BK155" s="43">
        <f t="shared" si="100"/>
        <v>1000</v>
      </c>
    </row>
    <row r="156" spans="2:63" x14ac:dyDescent="0.25">
      <c r="B156" t="str">
        <f t="shared" si="83"/>
        <v>Prodotto 19</v>
      </c>
      <c r="C156" s="47">
        <v>0.21</v>
      </c>
      <c r="D156" s="43">
        <f t="shared" si="99"/>
        <v>3150</v>
      </c>
      <c r="E156" s="43">
        <f t="shared" si="99"/>
        <v>3150</v>
      </c>
      <c r="F156" s="43">
        <f t="shared" si="99"/>
        <v>3150</v>
      </c>
      <c r="G156" s="43">
        <f t="shared" si="99"/>
        <v>3150</v>
      </c>
      <c r="H156" s="43">
        <f t="shared" si="99"/>
        <v>3150</v>
      </c>
      <c r="I156" s="43">
        <f t="shared" si="99"/>
        <v>3150</v>
      </c>
      <c r="J156" s="43">
        <f t="shared" si="99"/>
        <v>3150</v>
      </c>
      <c r="K156" s="43">
        <f t="shared" si="99"/>
        <v>3150</v>
      </c>
      <c r="L156" s="43">
        <f t="shared" si="99"/>
        <v>3150</v>
      </c>
      <c r="M156" s="43">
        <f t="shared" si="99"/>
        <v>3150</v>
      </c>
      <c r="N156" s="43">
        <f t="shared" si="99"/>
        <v>3150</v>
      </c>
      <c r="O156" s="43">
        <f t="shared" si="99"/>
        <v>3150</v>
      </c>
      <c r="P156" s="43">
        <f t="shared" si="99"/>
        <v>3150</v>
      </c>
      <c r="Q156" s="43">
        <f t="shared" si="99"/>
        <v>3150</v>
      </c>
      <c r="R156" s="43">
        <f t="shared" si="99"/>
        <v>3150</v>
      </c>
      <c r="S156" s="43">
        <f t="shared" si="99"/>
        <v>3150</v>
      </c>
      <c r="T156" s="43">
        <f t="shared" si="99"/>
        <v>3150</v>
      </c>
      <c r="U156" s="43">
        <f t="shared" si="99"/>
        <v>3150</v>
      </c>
      <c r="V156" s="43">
        <f t="shared" si="99"/>
        <v>3150</v>
      </c>
      <c r="W156" s="43">
        <f t="shared" si="99"/>
        <v>3150</v>
      </c>
      <c r="X156" s="43">
        <f t="shared" si="99"/>
        <v>3150</v>
      </c>
      <c r="Y156" s="43">
        <f t="shared" si="99"/>
        <v>3150</v>
      </c>
      <c r="Z156" s="43">
        <f t="shared" si="99"/>
        <v>3150</v>
      </c>
      <c r="AA156" s="43">
        <f t="shared" si="99"/>
        <v>3150</v>
      </c>
      <c r="AB156" s="43">
        <f t="shared" si="99"/>
        <v>3150</v>
      </c>
      <c r="AC156" s="43">
        <f t="shared" si="99"/>
        <v>3150</v>
      </c>
      <c r="AD156" s="43">
        <f t="shared" si="99"/>
        <v>3150</v>
      </c>
      <c r="AE156" s="43">
        <f t="shared" si="99"/>
        <v>3150</v>
      </c>
      <c r="AF156" s="43">
        <f t="shared" si="99"/>
        <v>3150</v>
      </c>
      <c r="AG156" s="43">
        <f t="shared" si="99"/>
        <v>3150</v>
      </c>
      <c r="AH156" s="43">
        <f t="shared" si="99"/>
        <v>3150</v>
      </c>
      <c r="AI156" s="43">
        <f t="shared" si="99"/>
        <v>3150</v>
      </c>
      <c r="AJ156" s="43">
        <f t="shared" si="99"/>
        <v>3150</v>
      </c>
      <c r="AK156" s="43">
        <f t="shared" si="99"/>
        <v>3150</v>
      </c>
      <c r="AL156" s="43">
        <f t="shared" si="99"/>
        <v>3150</v>
      </c>
      <c r="AM156" s="43">
        <f t="shared" si="99"/>
        <v>3150</v>
      </c>
      <c r="AN156" s="43">
        <f t="shared" ref="AN156:BK156" si="101">+AN110*$C156</f>
        <v>3150</v>
      </c>
      <c r="AO156" s="43">
        <f t="shared" si="101"/>
        <v>3150</v>
      </c>
      <c r="AP156" s="43">
        <f t="shared" si="101"/>
        <v>3150</v>
      </c>
      <c r="AQ156" s="43">
        <f t="shared" si="101"/>
        <v>3150</v>
      </c>
      <c r="AR156" s="43">
        <f t="shared" si="101"/>
        <v>3150</v>
      </c>
      <c r="AS156" s="43">
        <f t="shared" si="101"/>
        <v>3150</v>
      </c>
      <c r="AT156" s="43">
        <f t="shared" si="101"/>
        <v>3150</v>
      </c>
      <c r="AU156" s="43">
        <f t="shared" si="101"/>
        <v>3150</v>
      </c>
      <c r="AV156" s="43">
        <f t="shared" si="101"/>
        <v>3150</v>
      </c>
      <c r="AW156" s="43">
        <f t="shared" si="101"/>
        <v>3150</v>
      </c>
      <c r="AX156" s="43">
        <f t="shared" si="101"/>
        <v>3150</v>
      </c>
      <c r="AY156" s="43">
        <f t="shared" si="101"/>
        <v>3150</v>
      </c>
      <c r="AZ156" s="43">
        <f t="shared" si="101"/>
        <v>3150</v>
      </c>
      <c r="BA156" s="43">
        <f t="shared" si="101"/>
        <v>3150</v>
      </c>
      <c r="BB156" s="43">
        <f t="shared" si="101"/>
        <v>3150</v>
      </c>
      <c r="BC156" s="43">
        <f t="shared" si="101"/>
        <v>3150</v>
      </c>
      <c r="BD156" s="43">
        <f t="shared" si="101"/>
        <v>3150</v>
      </c>
      <c r="BE156" s="43">
        <f t="shared" si="101"/>
        <v>3150</v>
      </c>
      <c r="BF156" s="43">
        <f t="shared" si="101"/>
        <v>3150</v>
      </c>
      <c r="BG156" s="43">
        <f t="shared" si="101"/>
        <v>3150</v>
      </c>
      <c r="BH156" s="43">
        <f t="shared" si="101"/>
        <v>3150</v>
      </c>
      <c r="BI156" s="43">
        <f t="shared" si="101"/>
        <v>3150</v>
      </c>
      <c r="BJ156" s="43">
        <f t="shared" si="101"/>
        <v>3150</v>
      </c>
      <c r="BK156" s="43">
        <f t="shared" si="101"/>
        <v>3150</v>
      </c>
    </row>
    <row r="157" spans="2:63" x14ac:dyDescent="0.25">
      <c r="B157" t="str">
        <f t="shared" si="83"/>
        <v>Prodotto 20</v>
      </c>
      <c r="C157" s="47">
        <v>0.21</v>
      </c>
      <c r="D157" s="43">
        <f t="shared" si="99"/>
        <v>7350</v>
      </c>
      <c r="E157" s="43">
        <f t="shared" si="99"/>
        <v>7350</v>
      </c>
      <c r="F157" s="43">
        <f t="shared" si="99"/>
        <v>7350</v>
      </c>
      <c r="G157" s="43">
        <f t="shared" si="99"/>
        <v>7350</v>
      </c>
      <c r="H157" s="43">
        <f t="shared" si="99"/>
        <v>7350</v>
      </c>
      <c r="I157" s="43">
        <f t="shared" si="99"/>
        <v>7350</v>
      </c>
      <c r="J157" s="43">
        <f t="shared" si="99"/>
        <v>7350</v>
      </c>
      <c r="K157" s="43">
        <f t="shared" si="99"/>
        <v>7350</v>
      </c>
      <c r="L157" s="43">
        <f t="shared" si="99"/>
        <v>7350</v>
      </c>
      <c r="M157" s="43">
        <f t="shared" si="99"/>
        <v>7350</v>
      </c>
      <c r="N157" s="43">
        <f t="shared" si="99"/>
        <v>7350</v>
      </c>
      <c r="O157" s="43">
        <f t="shared" si="99"/>
        <v>7350</v>
      </c>
      <c r="P157" s="43">
        <f t="shared" si="99"/>
        <v>7350</v>
      </c>
      <c r="Q157" s="43">
        <f t="shared" si="99"/>
        <v>7350</v>
      </c>
      <c r="R157" s="43">
        <f t="shared" si="99"/>
        <v>7350</v>
      </c>
      <c r="S157" s="43">
        <f t="shared" si="99"/>
        <v>7350</v>
      </c>
      <c r="T157" s="43">
        <f t="shared" si="99"/>
        <v>7350</v>
      </c>
      <c r="U157" s="43">
        <f t="shared" si="99"/>
        <v>7350</v>
      </c>
      <c r="V157" s="43">
        <f t="shared" si="99"/>
        <v>7350</v>
      </c>
      <c r="W157" s="43">
        <f t="shared" si="99"/>
        <v>7350</v>
      </c>
      <c r="X157" s="43">
        <f t="shared" si="99"/>
        <v>7350</v>
      </c>
      <c r="Y157" s="43">
        <f t="shared" si="99"/>
        <v>7350</v>
      </c>
      <c r="Z157" s="43">
        <f t="shared" si="99"/>
        <v>7350</v>
      </c>
      <c r="AA157" s="43">
        <f t="shared" si="99"/>
        <v>7350</v>
      </c>
      <c r="AB157" s="43">
        <f t="shared" si="99"/>
        <v>7350</v>
      </c>
      <c r="AC157" s="43">
        <f t="shared" si="99"/>
        <v>7350</v>
      </c>
      <c r="AD157" s="43">
        <f t="shared" si="99"/>
        <v>7350</v>
      </c>
      <c r="AE157" s="43">
        <f t="shared" si="99"/>
        <v>7350</v>
      </c>
      <c r="AF157" s="43">
        <f t="shared" si="99"/>
        <v>7350</v>
      </c>
      <c r="AG157" s="43">
        <f t="shared" si="99"/>
        <v>7350</v>
      </c>
      <c r="AH157" s="43">
        <f t="shared" si="99"/>
        <v>7350</v>
      </c>
      <c r="AI157" s="43">
        <f t="shared" si="99"/>
        <v>7350</v>
      </c>
      <c r="AJ157" s="43">
        <f t="shared" si="99"/>
        <v>7350</v>
      </c>
      <c r="AK157" s="43">
        <f t="shared" si="99"/>
        <v>7350</v>
      </c>
      <c r="AL157" s="43">
        <f t="shared" si="99"/>
        <v>7350</v>
      </c>
      <c r="AM157" s="43">
        <f t="shared" si="99"/>
        <v>7350</v>
      </c>
      <c r="AN157" s="43">
        <f t="shared" ref="AN157:BK157" si="102">+AN111*$C157</f>
        <v>7350</v>
      </c>
      <c r="AO157" s="43">
        <f t="shared" si="102"/>
        <v>7350</v>
      </c>
      <c r="AP157" s="43">
        <f t="shared" si="102"/>
        <v>7350</v>
      </c>
      <c r="AQ157" s="43">
        <f t="shared" si="102"/>
        <v>7350</v>
      </c>
      <c r="AR157" s="43">
        <f t="shared" si="102"/>
        <v>7350</v>
      </c>
      <c r="AS157" s="43">
        <f t="shared" si="102"/>
        <v>7350</v>
      </c>
      <c r="AT157" s="43">
        <f t="shared" si="102"/>
        <v>7350</v>
      </c>
      <c r="AU157" s="43">
        <f t="shared" si="102"/>
        <v>7350</v>
      </c>
      <c r="AV157" s="43">
        <f t="shared" si="102"/>
        <v>7350</v>
      </c>
      <c r="AW157" s="43">
        <f t="shared" si="102"/>
        <v>7350</v>
      </c>
      <c r="AX157" s="43">
        <f t="shared" si="102"/>
        <v>7350</v>
      </c>
      <c r="AY157" s="43">
        <f t="shared" si="102"/>
        <v>7350</v>
      </c>
      <c r="AZ157" s="43">
        <f t="shared" si="102"/>
        <v>7350</v>
      </c>
      <c r="BA157" s="43">
        <f t="shared" si="102"/>
        <v>7350</v>
      </c>
      <c r="BB157" s="43">
        <f t="shared" si="102"/>
        <v>7350</v>
      </c>
      <c r="BC157" s="43">
        <f t="shared" si="102"/>
        <v>7350</v>
      </c>
      <c r="BD157" s="43">
        <f t="shared" si="102"/>
        <v>7350</v>
      </c>
      <c r="BE157" s="43">
        <f t="shared" si="102"/>
        <v>7350</v>
      </c>
      <c r="BF157" s="43">
        <f t="shared" si="102"/>
        <v>7350</v>
      </c>
      <c r="BG157" s="43">
        <f t="shared" si="102"/>
        <v>7350</v>
      </c>
      <c r="BH157" s="43">
        <f t="shared" si="102"/>
        <v>7350</v>
      </c>
      <c r="BI157" s="43">
        <f t="shared" si="102"/>
        <v>7350</v>
      </c>
      <c r="BJ157" s="43">
        <f t="shared" si="102"/>
        <v>7350</v>
      </c>
      <c r="BK157" s="43">
        <f t="shared" si="102"/>
        <v>7350</v>
      </c>
    </row>
    <row r="158" spans="2:63" x14ac:dyDescent="0.25">
      <c r="B158" s="48" t="s">
        <v>233</v>
      </c>
      <c r="C158" s="48"/>
      <c r="D158" s="49">
        <f>SUM(D138:D157)</f>
        <v>38215</v>
      </c>
      <c r="E158" s="49">
        <f t="shared" ref="E158:AM158" si="103">SUM(E138:E157)</f>
        <v>38215</v>
      </c>
      <c r="F158" s="49">
        <f t="shared" si="103"/>
        <v>38215</v>
      </c>
      <c r="G158" s="49">
        <f t="shared" si="103"/>
        <v>38215</v>
      </c>
      <c r="H158" s="49">
        <f t="shared" si="103"/>
        <v>38215</v>
      </c>
      <c r="I158" s="49">
        <f t="shared" si="103"/>
        <v>38215</v>
      </c>
      <c r="J158" s="49">
        <f t="shared" si="103"/>
        <v>38215</v>
      </c>
      <c r="K158" s="49">
        <f t="shared" si="103"/>
        <v>38215</v>
      </c>
      <c r="L158" s="49">
        <f t="shared" si="103"/>
        <v>38215</v>
      </c>
      <c r="M158" s="49">
        <f t="shared" si="103"/>
        <v>38215</v>
      </c>
      <c r="N158" s="49">
        <f t="shared" si="103"/>
        <v>38215</v>
      </c>
      <c r="O158" s="49">
        <f t="shared" si="103"/>
        <v>38215</v>
      </c>
      <c r="P158" s="49">
        <f t="shared" si="103"/>
        <v>38215</v>
      </c>
      <c r="Q158" s="49">
        <f t="shared" si="103"/>
        <v>38215</v>
      </c>
      <c r="R158" s="49">
        <f t="shared" si="103"/>
        <v>38215</v>
      </c>
      <c r="S158" s="49">
        <f t="shared" si="103"/>
        <v>38215</v>
      </c>
      <c r="T158" s="49">
        <f t="shared" si="103"/>
        <v>38215</v>
      </c>
      <c r="U158" s="49">
        <f t="shared" si="103"/>
        <v>38215</v>
      </c>
      <c r="V158" s="49">
        <f t="shared" si="103"/>
        <v>38215</v>
      </c>
      <c r="W158" s="49">
        <f t="shared" si="103"/>
        <v>38215</v>
      </c>
      <c r="X158" s="49">
        <f t="shared" si="103"/>
        <v>38215</v>
      </c>
      <c r="Y158" s="49">
        <f t="shared" si="103"/>
        <v>38215</v>
      </c>
      <c r="Z158" s="49">
        <f t="shared" si="103"/>
        <v>38215</v>
      </c>
      <c r="AA158" s="49">
        <f t="shared" si="103"/>
        <v>38215</v>
      </c>
      <c r="AB158" s="49">
        <f t="shared" si="103"/>
        <v>38215</v>
      </c>
      <c r="AC158" s="49">
        <f t="shared" si="103"/>
        <v>38215</v>
      </c>
      <c r="AD158" s="49">
        <f t="shared" si="103"/>
        <v>38215</v>
      </c>
      <c r="AE158" s="49">
        <f t="shared" si="103"/>
        <v>38215</v>
      </c>
      <c r="AF158" s="49">
        <f t="shared" si="103"/>
        <v>38215</v>
      </c>
      <c r="AG158" s="49">
        <f t="shared" si="103"/>
        <v>38215</v>
      </c>
      <c r="AH158" s="49">
        <f t="shared" si="103"/>
        <v>38215</v>
      </c>
      <c r="AI158" s="49">
        <f t="shared" si="103"/>
        <v>38215</v>
      </c>
      <c r="AJ158" s="49">
        <f t="shared" si="103"/>
        <v>38215</v>
      </c>
      <c r="AK158" s="49">
        <f t="shared" si="103"/>
        <v>38215</v>
      </c>
      <c r="AL158" s="49">
        <f t="shared" si="103"/>
        <v>38215</v>
      </c>
      <c r="AM158" s="49">
        <f t="shared" si="103"/>
        <v>38215</v>
      </c>
      <c r="AN158" s="49">
        <f t="shared" ref="AN158:BK158" si="104">SUM(AN138:AN157)</f>
        <v>38215</v>
      </c>
      <c r="AO158" s="49">
        <f t="shared" si="104"/>
        <v>38215</v>
      </c>
      <c r="AP158" s="49">
        <f t="shared" si="104"/>
        <v>38215</v>
      </c>
      <c r="AQ158" s="49">
        <f t="shared" si="104"/>
        <v>38215</v>
      </c>
      <c r="AR158" s="49">
        <f t="shared" si="104"/>
        <v>38215</v>
      </c>
      <c r="AS158" s="49">
        <f t="shared" si="104"/>
        <v>38215</v>
      </c>
      <c r="AT158" s="49">
        <f t="shared" si="104"/>
        <v>38215</v>
      </c>
      <c r="AU158" s="49">
        <f t="shared" si="104"/>
        <v>38215</v>
      </c>
      <c r="AV158" s="49">
        <f t="shared" si="104"/>
        <v>38215</v>
      </c>
      <c r="AW158" s="49">
        <f t="shared" si="104"/>
        <v>38215</v>
      </c>
      <c r="AX158" s="49">
        <f t="shared" si="104"/>
        <v>38215</v>
      </c>
      <c r="AY158" s="49">
        <f t="shared" si="104"/>
        <v>38215</v>
      </c>
      <c r="AZ158" s="49">
        <f t="shared" si="104"/>
        <v>38215</v>
      </c>
      <c r="BA158" s="49">
        <f t="shared" si="104"/>
        <v>38215</v>
      </c>
      <c r="BB158" s="49">
        <f t="shared" si="104"/>
        <v>38215</v>
      </c>
      <c r="BC158" s="49">
        <f t="shared" si="104"/>
        <v>38215</v>
      </c>
      <c r="BD158" s="49">
        <f t="shared" si="104"/>
        <v>38215</v>
      </c>
      <c r="BE158" s="49">
        <f t="shared" si="104"/>
        <v>38215</v>
      </c>
      <c r="BF158" s="49">
        <f t="shared" si="104"/>
        <v>38215</v>
      </c>
      <c r="BG158" s="49">
        <f t="shared" si="104"/>
        <v>38215</v>
      </c>
      <c r="BH158" s="49">
        <f t="shared" si="104"/>
        <v>38215</v>
      </c>
      <c r="BI158" s="49">
        <f t="shared" si="104"/>
        <v>38215</v>
      </c>
      <c r="BJ158" s="49">
        <f t="shared" si="104"/>
        <v>38215</v>
      </c>
      <c r="BK158" s="49">
        <f t="shared" si="104"/>
        <v>38215</v>
      </c>
    </row>
    <row r="160" spans="2:63" x14ac:dyDescent="0.25">
      <c r="B160" s="26" t="s">
        <v>236</v>
      </c>
      <c r="C160" s="26" t="s">
        <v>237</v>
      </c>
      <c r="D160" s="37" t="str">
        <f>+D3</f>
        <v>A1 m1</v>
      </c>
      <c r="E160" s="37" t="str">
        <f>+E3</f>
        <v>A1 m2</v>
      </c>
      <c r="F160" s="37" t="str">
        <f t="shared" ref="F160:AM160" si="105">+F3</f>
        <v>A1 m3</v>
      </c>
      <c r="G160" s="37" t="str">
        <f t="shared" si="105"/>
        <v>A1 m4</v>
      </c>
      <c r="H160" s="37" t="str">
        <f t="shared" si="105"/>
        <v>A1 m5</v>
      </c>
      <c r="I160" s="37" t="str">
        <f t="shared" si="105"/>
        <v>A1 m6</v>
      </c>
      <c r="J160" s="37" t="str">
        <f t="shared" si="105"/>
        <v>A1 m7</v>
      </c>
      <c r="K160" s="37" t="str">
        <f t="shared" si="105"/>
        <v>A1 m8</v>
      </c>
      <c r="L160" s="37" t="str">
        <f t="shared" si="105"/>
        <v>A1 m9</v>
      </c>
      <c r="M160" s="37" t="str">
        <f t="shared" si="105"/>
        <v>A1 m10</v>
      </c>
      <c r="N160" s="37" t="str">
        <f t="shared" si="105"/>
        <v>A1 m11</v>
      </c>
      <c r="O160" s="37" t="str">
        <f t="shared" si="105"/>
        <v>A1 m12</v>
      </c>
      <c r="P160" s="37" t="str">
        <f t="shared" si="105"/>
        <v>A2 m1</v>
      </c>
      <c r="Q160" s="37" t="str">
        <f t="shared" si="105"/>
        <v>A2 m2</v>
      </c>
      <c r="R160" s="37" t="str">
        <f t="shared" si="105"/>
        <v>A2 m3</v>
      </c>
      <c r="S160" s="37" t="str">
        <f t="shared" si="105"/>
        <v>A2 m4</v>
      </c>
      <c r="T160" s="37" t="str">
        <f t="shared" si="105"/>
        <v>A2 m5</v>
      </c>
      <c r="U160" s="37" t="str">
        <f t="shared" si="105"/>
        <v>A2 m6</v>
      </c>
      <c r="V160" s="37" t="str">
        <f t="shared" si="105"/>
        <v>A2 m7</v>
      </c>
      <c r="W160" s="37" t="str">
        <f t="shared" si="105"/>
        <v>A2 m8</v>
      </c>
      <c r="X160" s="37" t="str">
        <f t="shared" si="105"/>
        <v>A2 m9</v>
      </c>
      <c r="Y160" s="37" t="str">
        <f t="shared" si="105"/>
        <v>A2 m10</v>
      </c>
      <c r="Z160" s="37" t="str">
        <f t="shared" si="105"/>
        <v>A2 m11</v>
      </c>
      <c r="AA160" s="37" t="str">
        <f t="shared" si="105"/>
        <v>A2 m12</v>
      </c>
      <c r="AB160" s="37" t="str">
        <f t="shared" si="105"/>
        <v>A3 m1</v>
      </c>
      <c r="AC160" s="37" t="str">
        <f t="shared" si="105"/>
        <v>A3 m2</v>
      </c>
      <c r="AD160" s="37" t="str">
        <f t="shared" si="105"/>
        <v>A3 m3</v>
      </c>
      <c r="AE160" s="37" t="str">
        <f t="shared" si="105"/>
        <v>A3 m4</v>
      </c>
      <c r="AF160" s="37" t="str">
        <f t="shared" si="105"/>
        <v>A3 m5</v>
      </c>
      <c r="AG160" s="37" t="str">
        <f t="shared" si="105"/>
        <v>A3 m6</v>
      </c>
      <c r="AH160" s="37" t="str">
        <f t="shared" si="105"/>
        <v>A3 m7</v>
      </c>
      <c r="AI160" s="37" t="str">
        <f t="shared" si="105"/>
        <v>A3 m8</v>
      </c>
      <c r="AJ160" s="37" t="str">
        <f t="shared" si="105"/>
        <v>A3 m9</v>
      </c>
      <c r="AK160" s="37" t="str">
        <f t="shared" si="105"/>
        <v>A3 m10</v>
      </c>
      <c r="AL160" s="37" t="str">
        <f t="shared" si="105"/>
        <v>A3 m11</v>
      </c>
      <c r="AM160" s="37" t="str">
        <f t="shared" si="105"/>
        <v>A3 m12</v>
      </c>
      <c r="AN160" s="37" t="str">
        <f t="shared" ref="AN160:BK160" si="106">+AN3</f>
        <v>A4 m1</v>
      </c>
      <c r="AO160" s="37" t="str">
        <f t="shared" si="106"/>
        <v>A4 m2</v>
      </c>
      <c r="AP160" s="37" t="str">
        <f t="shared" si="106"/>
        <v>A4 m3</v>
      </c>
      <c r="AQ160" s="37" t="str">
        <f t="shared" si="106"/>
        <v>A4 m4</v>
      </c>
      <c r="AR160" s="37" t="str">
        <f t="shared" si="106"/>
        <v>A4 m5</v>
      </c>
      <c r="AS160" s="37" t="str">
        <f t="shared" si="106"/>
        <v>A4 m6</v>
      </c>
      <c r="AT160" s="37" t="str">
        <f t="shared" si="106"/>
        <v>A4 m7</v>
      </c>
      <c r="AU160" s="37" t="str">
        <f t="shared" si="106"/>
        <v>A4 m8</v>
      </c>
      <c r="AV160" s="37" t="str">
        <f t="shared" si="106"/>
        <v>A4 m9</v>
      </c>
      <c r="AW160" s="37" t="str">
        <f t="shared" si="106"/>
        <v>A4 m10</v>
      </c>
      <c r="AX160" s="37" t="str">
        <f t="shared" si="106"/>
        <v>A4 m11</v>
      </c>
      <c r="AY160" s="37" t="str">
        <f t="shared" si="106"/>
        <v>A4 m12</v>
      </c>
      <c r="AZ160" s="37" t="str">
        <f t="shared" si="106"/>
        <v>A5 m1</v>
      </c>
      <c r="BA160" s="37" t="str">
        <f t="shared" si="106"/>
        <v>A5 m2</v>
      </c>
      <c r="BB160" s="37" t="str">
        <f t="shared" si="106"/>
        <v>A5 m3</v>
      </c>
      <c r="BC160" s="37" t="str">
        <f t="shared" si="106"/>
        <v>A5 m4</v>
      </c>
      <c r="BD160" s="37" t="str">
        <f t="shared" si="106"/>
        <v>A5 m5</v>
      </c>
      <c r="BE160" s="37" t="str">
        <f t="shared" si="106"/>
        <v>A5 m6</v>
      </c>
      <c r="BF160" s="37" t="str">
        <f t="shared" si="106"/>
        <v>A5 m7</v>
      </c>
      <c r="BG160" s="37" t="str">
        <f t="shared" si="106"/>
        <v>A5 m8</v>
      </c>
      <c r="BH160" s="37" t="str">
        <f t="shared" si="106"/>
        <v>A5 m9</v>
      </c>
      <c r="BI160" s="37" t="str">
        <f t="shared" si="106"/>
        <v>A5 m10</v>
      </c>
      <c r="BJ160" s="37" t="str">
        <f t="shared" si="106"/>
        <v>A5 m11</v>
      </c>
      <c r="BK160" s="37" t="str">
        <f t="shared" si="106"/>
        <v>A5 m12</v>
      </c>
    </row>
    <row r="161" spans="2:63" x14ac:dyDescent="0.25">
      <c r="B161" t="str">
        <f t="shared" ref="B161:B180" si="107">+B4</f>
        <v>Prodotto 1</v>
      </c>
      <c r="C161" s="41">
        <v>0</v>
      </c>
      <c r="D161" s="43">
        <f>+IF($C161=0,0,(D92+D138))</f>
        <v>0</v>
      </c>
      <c r="E161" s="43">
        <f>+IF($C161=0,0,IF($C161=30,(E92+E138),(SUM(D92:E92)+SUM(D138:E138))))</f>
        <v>0</v>
      </c>
      <c r="F161" s="43">
        <f>+IF($C161=0,0,IF($C161=30,(F92+F138),IF($C161=60,(SUM(E92:F92)+SUM(E138:F138)),(SUM(D92:F92)+SUM(D138:F138)))))</f>
        <v>0</v>
      </c>
      <c r="G161" s="43">
        <f t="shared" ref="G161:AM168" si="108">+IF($C161=0,0,IF($C161=30,(G92+G138),IF($C161=60,(SUM(F92:G92)+SUM(F138:G138)),(SUM(E92:G92)+SUM(E138:G138)))))</f>
        <v>0</v>
      </c>
      <c r="H161" s="43">
        <f t="shared" si="108"/>
        <v>0</v>
      </c>
      <c r="I161" s="43">
        <f t="shared" si="108"/>
        <v>0</v>
      </c>
      <c r="J161" s="43">
        <f t="shared" si="108"/>
        <v>0</v>
      </c>
      <c r="K161" s="43">
        <f t="shared" si="108"/>
        <v>0</v>
      </c>
      <c r="L161" s="43">
        <f t="shared" si="108"/>
        <v>0</v>
      </c>
      <c r="M161" s="43">
        <f t="shared" si="108"/>
        <v>0</v>
      </c>
      <c r="N161" s="43">
        <f t="shared" si="108"/>
        <v>0</v>
      </c>
      <c r="O161" s="43">
        <f t="shared" si="108"/>
        <v>0</v>
      </c>
      <c r="P161" s="43">
        <f t="shared" si="108"/>
        <v>0</v>
      </c>
      <c r="Q161" s="43">
        <f t="shared" si="108"/>
        <v>0</v>
      </c>
      <c r="R161" s="43">
        <f t="shared" si="108"/>
        <v>0</v>
      </c>
      <c r="S161" s="43">
        <f t="shared" si="108"/>
        <v>0</v>
      </c>
      <c r="T161" s="43">
        <f t="shared" si="108"/>
        <v>0</v>
      </c>
      <c r="U161" s="43">
        <f t="shared" si="108"/>
        <v>0</v>
      </c>
      <c r="V161" s="43">
        <f t="shared" si="108"/>
        <v>0</v>
      </c>
      <c r="W161" s="43">
        <f t="shared" si="108"/>
        <v>0</v>
      </c>
      <c r="X161" s="43">
        <f t="shared" si="108"/>
        <v>0</v>
      </c>
      <c r="Y161" s="43">
        <f t="shared" si="108"/>
        <v>0</v>
      </c>
      <c r="Z161" s="43">
        <f t="shared" si="108"/>
        <v>0</v>
      </c>
      <c r="AA161" s="43">
        <f t="shared" si="108"/>
        <v>0</v>
      </c>
      <c r="AB161" s="43">
        <f t="shared" si="108"/>
        <v>0</v>
      </c>
      <c r="AC161" s="43">
        <f t="shared" si="108"/>
        <v>0</v>
      </c>
      <c r="AD161" s="43">
        <f t="shared" si="108"/>
        <v>0</v>
      </c>
      <c r="AE161" s="43">
        <f t="shared" si="108"/>
        <v>0</v>
      </c>
      <c r="AF161" s="43">
        <f t="shared" si="108"/>
        <v>0</v>
      </c>
      <c r="AG161" s="43">
        <f t="shared" si="108"/>
        <v>0</v>
      </c>
      <c r="AH161" s="43">
        <f t="shared" si="108"/>
        <v>0</v>
      </c>
      <c r="AI161" s="43">
        <f t="shared" si="108"/>
        <v>0</v>
      </c>
      <c r="AJ161" s="43">
        <f t="shared" si="108"/>
        <v>0</v>
      </c>
      <c r="AK161" s="43">
        <f t="shared" si="108"/>
        <v>0</v>
      </c>
      <c r="AL161" s="43">
        <f t="shared" si="108"/>
        <v>0</v>
      </c>
      <c r="AM161" s="43">
        <f t="shared" si="108"/>
        <v>0</v>
      </c>
      <c r="AN161" s="43">
        <f t="shared" ref="AN161:BK167" si="109">+IF($C161=0,0,IF($C161=30,(AN92+AN138),IF($C161=60,(SUM(AM92:AN92)+SUM(AM138:AN138)),(SUM(AL92:AN92)+SUM(AL138:AN138)))))</f>
        <v>0</v>
      </c>
      <c r="AO161" s="43">
        <f t="shared" si="109"/>
        <v>0</v>
      </c>
      <c r="AP161" s="43">
        <f t="shared" si="109"/>
        <v>0</v>
      </c>
      <c r="AQ161" s="43">
        <f t="shared" si="109"/>
        <v>0</v>
      </c>
      <c r="AR161" s="43">
        <f t="shared" si="109"/>
        <v>0</v>
      </c>
      <c r="AS161" s="43">
        <f t="shared" si="109"/>
        <v>0</v>
      </c>
      <c r="AT161" s="43">
        <f t="shared" si="109"/>
        <v>0</v>
      </c>
      <c r="AU161" s="43">
        <f t="shared" si="109"/>
        <v>0</v>
      </c>
      <c r="AV161" s="43">
        <f t="shared" si="109"/>
        <v>0</v>
      </c>
      <c r="AW161" s="43">
        <f t="shared" si="109"/>
        <v>0</v>
      </c>
      <c r="AX161" s="43">
        <f t="shared" si="109"/>
        <v>0</v>
      </c>
      <c r="AY161" s="43">
        <f t="shared" si="109"/>
        <v>0</v>
      </c>
      <c r="AZ161" s="43">
        <f t="shared" si="109"/>
        <v>0</v>
      </c>
      <c r="BA161" s="43">
        <f t="shared" si="109"/>
        <v>0</v>
      </c>
      <c r="BB161" s="43">
        <f t="shared" si="109"/>
        <v>0</v>
      </c>
      <c r="BC161" s="43">
        <f t="shared" si="109"/>
        <v>0</v>
      </c>
      <c r="BD161" s="43">
        <f t="shared" si="109"/>
        <v>0</v>
      </c>
      <c r="BE161" s="43">
        <f t="shared" si="109"/>
        <v>0</v>
      </c>
      <c r="BF161" s="43">
        <f t="shared" si="109"/>
        <v>0</v>
      </c>
      <c r="BG161" s="43">
        <f t="shared" si="109"/>
        <v>0</v>
      </c>
      <c r="BH161" s="43">
        <f t="shared" si="109"/>
        <v>0</v>
      </c>
      <c r="BI161" s="43">
        <f t="shared" si="109"/>
        <v>0</v>
      </c>
      <c r="BJ161" s="43">
        <f t="shared" si="109"/>
        <v>0</v>
      </c>
      <c r="BK161" s="43">
        <f t="shared" si="109"/>
        <v>0</v>
      </c>
    </row>
    <row r="162" spans="2:63" x14ac:dyDescent="0.25">
      <c r="B162" t="str">
        <f t="shared" si="107"/>
        <v>Prodotto 2</v>
      </c>
      <c r="C162" s="41">
        <v>30</v>
      </c>
      <c r="D162" s="43">
        <f t="shared" ref="D162:D180" si="110">+IF($C162=0,0,(D93+D139))</f>
        <v>14520</v>
      </c>
      <c r="E162" s="43">
        <f t="shared" ref="E162:E180" si="111">+IF($C162=0,0,IF($C162=30,(E93+E139),(SUM(D93:E93)+SUM(D139:E139))))</f>
        <v>14520</v>
      </c>
      <c r="F162" s="43">
        <f t="shared" ref="F162:F180" si="112">+IF($C162=0,0,IF($C162=30,(F93+F139),IF($C162=60,(SUM(E93:F93)+SUM(E139:F139)),(SUM(D93:F93)+SUM(D139:F139)))))</f>
        <v>14520</v>
      </c>
      <c r="G162" s="43">
        <f t="shared" si="108"/>
        <v>14520</v>
      </c>
      <c r="H162" s="43">
        <f t="shared" si="108"/>
        <v>14520</v>
      </c>
      <c r="I162" s="43">
        <f t="shared" si="108"/>
        <v>14520</v>
      </c>
      <c r="J162" s="43">
        <f t="shared" si="108"/>
        <v>14520</v>
      </c>
      <c r="K162" s="43">
        <f t="shared" si="108"/>
        <v>14520</v>
      </c>
      <c r="L162" s="43">
        <f t="shared" si="108"/>
        <v>14520</v>
      </c>
      <c r="M162" s="43">
        <f t="shared" si="108"/>
        <v>14520</v>
      </c>
      <c r="N162" s="43">
        <f t="shared" si="108"/>
        <v>14520</v>
      </c>
      <c r="O162" s="43">
        <f t="shared" si="108"/>
        <v>14520</v>
      </c>
      <c r="P162" s="43">
        <f t="shared" si="108"/>
        <v>14520</v>
      </c>
      <c r="Q162" s="43">
        <f t="shared" si="108"/>
        <v>14520</v>
      </c>
      <c r="R162" s="43">
        <f t="shared" si="108"/>
        <v>14520</v>
      </c>
      <c r="S162" s="43">
        <f t="shared" si="108"/>
        <v>14520</v>
      </c>
      <c r="T162" s="43">
        <f t="shared" si="108"/>
        <v>14520</v>
      </c>
      <c r="U162" s="43">
        <f t="shared" si="108"/>
        <v>14520</v>
      </c>
      <c r="V162" s="43">
        <f t="shared" si="108"/>
        <v>14520</v>
      </c>
      <c r="W162" s="43">
        <f t="shared" si="108"/>
        <v>14520</v>
      </c>
      <c r="X162" s="43">
        <f t="shared" si="108"/>
        <v>14520</v>
      </c>
      <c r="Y162" s="43">
        <f t="shared" si="108"/>
        <v>14520</v>
      </c>
      <c r="Z162" s="43">
        <f t="shared" si="108"/>
        <v>14520</v>
      </c>
      <c r="AA162" s="43">
        <f t="shared" si="108"/>
        <v>14520</v>
      </c>
      <c r="AB162" s="43">
        <f t="shared" si="108"/>
        <v>14520</v>
      </c>
      <c r="AC162" s="43">
        <f t="shared" si="108"/>
        <v>14520</v>
      </c>
      <c r="AD162" s="43">
        <f t="shared" si="108"/>
        <v>14520</v>
      </c>
      <c r="AE162" s="43">
        <f t="shared" si="108"/>
        <v>14520</v>
      </c>
      <c r="AF162" s="43">
        <f t="shared" si="108"/>
        <v>14520</v>
      </c>
      <c r="AG162" s="43">
        <f t="shared" si="108"/>
        <v>14520</v>
      </c>
      <c r="AH162" s="43">
        <f t="shared" si="108"/>
        <v>14520</v>
      </c>
      <c r="AI162" s="43">
        <f t="shared" si="108"/>
        <v>14520</v>
      </c>
      <c r="AJ162" s="43">
        <f t="shared" si="108"/>
        <v>14520</v>
      </c>
      <c r="AK162" s="43">
        <f t="shared" si="108"/>
        <v>14520</v>
      </c>
      <c r="AL162" s="43">
        <f t="shared" si="108"/>
        <v>14520</v>
      </c>
      <c r="AM162" s="43">
        <f t="shared" si="108"/>
        <v>14520</v>
      </c>
      <c r="AN162" s="43">
        <f t="shared" si="109"/>
        <v>14520</v>
      </c>
      <c r="AO162" s="43">
        <f t="shared" si="109"/>
        <v>14520</v>
      </c>
      <c r="AP162" s="43">
        <f t="shared" si="109"/>
        <v>14520</v>
      </c>
      <c r="AQ162" s="43">
        <f t="shared" si="109"/>
        <v>14520</v>
      </c>
      <c r="AR162" s="43">
        <f t="shared" si="109"/>
        <v>14520</v>
      </c>
      <c r="AS162" s="43">
        <f t="shared" si="109"/>
        <v>14520</v>
      </c>
      <c r="AT162" s="43">
        <f t="shared" si="109"/>
        <v>14520</v>
      </c>
      <c r="AU162" s="43">
        <f t="shared" si="109"/>
        <v>14520</v>
      </c>
      <c r="AV162" s="43">
        <f t="shared" si="109"/>
        <v>14520</v>
      </c>
      <c r="AW162" s="43">
        <f t="shared" si="109"/>
        <v>14520</v>
      </c>
      <c r="AX162" s="43">
        <f t="shared" si="109"/>
        <v>14520</v>
      </c>
      <c r="AY162" s="43">
        <f t="shared" si="109"/>
        <v>14520</v>
      </c>
      <c r="AZ162" s="43">
        <f t="shared" si="109"/>
        <v>14520</v>
      </c>
      <c r="BA162" s="43">
        <f t="shared" si="109"/>
        <v>14520</v>
      </c>
      <c r="BB162" s="43">
        <f t="shared" si="109"/>
        <v>14520</v>
      </c>
      <c r="BC162" s="43">
        <f t="shared" si="109"/>
        <v>14520</v>
      </c>
      <c r="BD162" s="43">
        <f t="shared" si="109"/>
        <v>14520</v>
      </c>
      <c r="BE162" s="43">
        <f t="shared" si="109"/>
        <v>14520</v>
      </c>
      <c r="BF162" s="43">
        <f t="shared" si="109"/>
        <v>14520</v>
      </c>
      <c r="BG162" s="43">
        <f t="shared" si="109"/>
        <v>14520</v>
      </c>
      <c r="BH162" s="43">
        <f t="shared" si="109"/>
        <v>14520</v>
      </c>
      <c r="BI162" s="43">
        <f t="shared" si="109"/>
        <v>14520</v>
      </c>
      <c r="BJ162" s="43">
        <f t="shared" si="109"/>
        <v>14520</v>
      </c>
      <c r="BK162" s="43">
        <f t="shared" si="109"/>
        <v>14520</v>
      </c>
    </row>
    <row r="163" spans="2:63" x14ac:dyDescent="0.25">
      <c r="B163" t="str">
        <f t="shared" si="107"/>
        <v>Prodotto 3</v>
      </c>
      <c r="C163" s="41">
        <v>0</v>
      </c>
      <c r="D163" s="43">
        <f t="shared" si="110"/>
        <v>0</v>
      </c>
      <c r="E163" s="43">
        <f t="shared" si="111"/>
        <v>0</v>
      </c>
      <c r="F163" s="43">
        <f t="shared" si="112"/>
        <v>0</v>
      </c>
      <c r="G163" s="43">
        <f t="shared" si="108"/>
        <v>0</v>
      </c>
      <c r="H163" s="43">
        <f t="shared" si="108"/>
        <v>0</v>
      </c>
      <c r="I163" s="43">
        <f t="shared" si="108"/>
        <v>0</v>
      </c>
      <c r="J163" s="43">
        <f t="shared" si="108"/>
        <v>0</v>
      </c>
      <c r="K163" s="43">
        <f t="shared" si="108"/>
        <v>0</v>
      </c>
      <c r="L163" s="43">
        <f t="shared" si="108"/>
        <v>0</v>
      </c>
      <c r="M163" s="43">
        <f t="shared" si="108"/>
        <v>0</v>
      </c>
      <c r="N163" s="43">
        <f t="shared" si="108"/>
        <v>0</v>
      </c>
      <c r="O163" s="43">
        <f t="shared" si="108"/>
        <v>0</v>
      </c>
      <c r="P163" s="43">
        <f t="shared" si="108"/>
        <v>0</v>
      </c>
      <c r="Q163" s="43">
        <f t="shared" si="108"/>
        <v>0</v>
      </c>
      <c r="R163" s="43">
        <f t="shared" si="108"/>
        <v>0</v>
      </c>
      <c r="S163" s="43">
        <f t="shared" si="108"/>
        <v>0</v>
      </c>
      <c r="T163" s="43">
        <f t="shared" si="108"/>
        <v>0</v>
      </c>
      <c r="U163" s="43">
        <f t="shared" si="108"/>
        <v>0</v>
      </c>
      <c r="V163" s="43">
        <f t="shared" si="108"/>
        <v>0</v>
      </c>
      <c r="W163" s="43">
        <f t="shared" si="108"/>
        <v>0</v>
      </c>
      <c r="X163" s="43">
        <f t="shared" si="108"/>
        <v>0</v>
      </c>
      <c r="Y163" s="43">
        <f t="shared" si="108"/>
        <v>0</v>
      </c>
      <c r="Z163" s="43">
        <f t="shared" si="108"/>
        <v>0</v>
      </c>
      <c r="AA163" s="43">
        <f t="shared" si="108"/>
        <v>0</v>
      </c>
      <c r="AB163" s="43">
        <f t="shared" si="108"/>
        <v>0</v>
      </c>
      <c r="AC163" s="43">
        <f t="shared" si="108"/>
        <v>0</v>
      </c>
      <c r="AD163" s="43">
        <f t="shared" si="108"/>
        <v>0</v>
      </c>
      <c r="AE163" s="43">
        <f t="shared" si="108"/>
        <v>0</v>
      </c>
      <c r="AF163" s="43">
        <f t="shared" si="108"/>
        <v>0</v>
      </c>
      <c r="AG163" s="43">
        <f t="shared" si="108"/>
        <v>0</v>
      </c>
      <c r="AH163" s="43">
        <f t="shared" si="108"/>
        <v>0</v>
      </c>
      <c r="AI163" s="43">
        <f t="shared" si="108"/>
        <v>0</v>
      </c>
      <c r="AJ163" s="43">
        <f t="shared" si="108"/>
        <v>0</v>
      </c>
      <c r="AK163" s="43">
        <f t="shared" si="108"/>
        <v>0</v>
      </c>
      <c r="AL163" s="43">
        <f t="shared" si="108"/>
        <v>0</v>
      </c>
      <c r="AM163" s="43">
        <f t="shared" si="108"/>
        <v>0</v>
      </c>
      <c r="AN163" s="43">
        <f t="shared" si="109"/>
        <v>0</v>
      </c>
      <c r="AO163" s="43">
        <f t="shared" si="109"/>
        <v>0</v>
      </c>
      <c r="AP163" s="43">
        <f t="shared" si="109"/>
        <v>0</v>
      </c>
      <c r="AQ163" s="43">
        <f t="shared" si="109"/>
        <v>0</v>
      </c>
      <c r="AR163" s="43">
        <f t="shared" si="109"/>
        <v>0</v>
      </c>
      <c r="AS163" s="43">
        <f t="shared" si="109"/>
        <v>0</v>
      </c>
      <c r="AT163" s="43">
        <f t="shared" si="109"/>
        <v>0</v>
      </c>
      <c r="AU163" s="43">
        <f t="shared" si="109"/>
        <v>0</v>
      </c>
      <c r="AV163" s="43">
        <f t="shared" si="109"/>
        <v>0</v>
      </c>
      <c r="AW163" s="43">
        <f t="shared" si="109"/>
        <v>0</v>
      </c>
      <c r="AX163" s="43">
        <f t="shared" si="109"/>
        <v>0</v>
      </c>
      <c r="AY163" s="43">
        <f t="shared" si="109"/>
        <v>0</v>
      </c>
      <c r="AZ163" s="43">
        <f t="shared" si="109"/>
        <v>0</v>
      </c>
      <c r="BA163" s="43">
        <f t="shared" si="109"/>
        <v>0</v>
      </c>
      <c r="BB163" s="43">
        <f t="shared" si="109"/>
        <v>0</v>
      </c>
      <c r="BC163" s="43">
        <f t="shared" si="109"/>
        <v>0</v>
      </c>
      <c r="BD163" s="43">
        <f t="shared" si="109"/>
        <v>0</v>
      </c>
      <c r="BE163" s="43">
        <f t="shared" si="109"/>
        <v>0</v>
      </c>
      <c r="BF163" s="43">
        <f t="shared" si="109"/>
        <v>0</v>
      </c>
      <c r="BG163" s="43">
        <f t="shared" si="109"/>
        <v>0</v>
      </c>
      <c r="BH163" s="43">
        <f t="shared" si="109"/>
        <v>0</v>
      </c>
      <c r="BI163" s="43">
        <f t="shared" si="109"/>
        <v>0</v>
      </c>
      <c r="BJ163" s="43">
        <f t="shared" si="109"/>
        <v>0</v>
      </c>
      <c r="BK163" s="43">
        <f t="shared" si="109"/>
        <v>0</v>
      </c>
    </row>
    <row r="164" spans="2:63" x14ac:dyDescent="0.25">
      <c r="B164" t="str">
        <f t="shared" si="107"/>
        <v>Prodotto 4</v>
      </c>
      <c r="C164" s="41">
        <v>30</v>
      </c>
      <c r="D164" s="43">
        <f t="shared" si="110"/>
        <v>14560</v>
      </c>
      <c r="E164" s="43">
        <f t="shared" si="111"/>
        <v>14560</v>
      </c>
      <c r="F164" s="43">
        <f t="shared" si="112"/>
        <v>14560</v>
      </c>
      <c r="G164" s="43">
        <f t="shared" si="108"/>
        <v>14560</v>
      </c>
      <c r="H164" s="43">
        <f t="shared" si="108"/>
        <v>14560</v>
      </c>
      <c r="I164" s="43">
        <f t="shared" si="108"/>
        <v>14560</v>
      </c>
      <c r="J164" s="43">
        <f t="shared" si="108"/>
        <v>14560</v>
      </c>
      <c r="K164" s="43">
        <f t="shared" si="108"/>
        <v>14560</v>
      </c>
      <c r="L164" s="43">
        <f t="shared" si="108"/>
        <v>14560</v>
      </c>
      <c r="M164" s="43">
        <f t="shared" si="108"/>
        <v>14560</v>
      </c>
      <c r="N164" s="43">
        <f t="shared" si="108"/>
        <v>14560</v>
      </c>
      <c r="O164" s="43">
        <f t="shared" si="108"/>
        <v>14560</v>
      </c>
      <c r="P164" s="43">
        <f t="shared" si="108"/>
        <v>14560</v>
      </c>
      <c r="Q164" s="43">
        <f t="shared" si="108"/>
        <v>14560</v>
      </c>
      <c r="R164" s="43">
        <f t="shared" si="108"/>
        <v>14560</v>
      </c>
      <c r="S164" s="43">
        <f t="shared" si="108"/>
        <v>14560</v>
      </c>
      <c r="T164" s="43">
        <f t="shared" si="108"/>
        <v>14560</v>
      </c>
      <c r="U164" s="43">
        <f t="shared" si="108"/>
        <v>14560</v>
      </c>
      <c r="V164" s="43">
        <f t="shared" si="108"/>
        <v>14560</v>
      </c>
      <c r="W164" s="43">
        <f t="shared" si="108"/>
        <v>14560</v>
      </c>
      <c r="X164" s="43">
        <f t="shared" si="108"/>
        <v>14560</v>
      </c>
      <c r="Y164" s="43">
        <f t="shared" si="108"/>
        <v>14560</v>
      </c>
      <c r="Z164" s="43">
        <f t="shared" si="108"/>
        <v>14560</v>
      </c>
      <c r="AA164" s="43">
        <f t="shared" si="108"/>
        <v>14560</v>
      </c>
      <c r="AB164" s="43">
        <f t="shared" si="108"/>
        <v>14560</v>
      </c>
      <c r="AC164" s="43">
        <f t="shared" si="108"/>
        <v>14560</v>
      </c>
      <c r="AD164" s="43">
        <f t="shared" si="108"/>
        <v>14560</v>
      </c>
      <c r="AE164" s="43">
        <f t="shared" si="108"/>
        <v>14560</v>
      </c>
      <c r="AF164" s="43">
        <f t="shared" si="108"/>
        <v>14560</v>
      </c>
      <c r="AG164" s="43">
        <f t="shared" si="108"/>
        <v>14560</v>
      </c>
      <c r="AH164" s="43">
        <f t="shared" si="108"/>
        <v>14560</v>
      </c>
      <c r="AI164" s="43">
        <f t="shared" si="108"/>
        <v>14560</v>
      </c>
      <c r="AJ164" s="43">
        <f t="shared" si="108"/>
        <v>14560</v>
      </c>
      <c r="AK164" s="43">
        <f t="shared" si="108"/>
        <v>14560</v>
      </c>
      <c r="AL164" s="43">
        <f t="shared" si="108"/>
        <v>14560</v>
      </c>
      <c r="AM164" s="43">
        <f t="shared" si="108"/>
        <v>14560</v>
      </c>
      <c r="AN164" s="43">
        <f t="shared" si="109"/>
        <v>14560</v>
      </c>
      <c r="AO164" s="43">
        <f t="shared" si="109"/>
        <v>14560</v>
      </c>
      <c r="AP164" s="43">
        <f t="shared" si="109"/>
        <v>14560</v>
      </c>
      <c r="AQ164" s="43">
        <f t="shared" si="109"/>
        <v>14560</v>
      </c>
      <c r="AR164" s="43">
        <f t="shared" si="109"/>
        <v>14560</v>
      </c>
      <c r="AS164" s="43">
        <f t="shared" si="109"/>
        <v>14560</v>
      </c>
      <c r="AT164" s="43">
        <f t="shared" si="109"/>
        <v>14560</v>
      </c>
      <c r="AU164" s="43">
        <f t="shared" si="109"/>
        <v>14560</v>
      </c>
      <c r="AV164" s="43">
        <f t="shared" si="109"/>
        <v>14560</v>
      </c>
      <c r="AW164" s="43">
        <f t="shared" si="109"/>
        <v>14560</v>
      </c>
      <c r="AX164" s="43">
        <f t="shared" si="109"/>
        <v>14560</v>
      </c>
      <c r="AY164" s="43">
        <f t="shared" si="109"/>
        <v>14560</v>
      </c>
      <c r="AZ164" s="43">
        <f t="shared" si="109"/>
        <v>14560</v>
      </c>
      <c r="BA164" s="43">
        <f t="shared" si="109"/>
        <v>14560</v>
      </c>
      <c r="BB164" s="43">
        <f t="shared" si="109"/>
        <v>14560</v>
      </c>
      <c r="BC164" s="43">
        <f t="shared" si="109"/>
        <v>14560</v>
      </c>
      <c r="BD164" s="43">
        <f t="shared" si="109"/>
        <v>14560</v>
      </c>
      <c r="BE164" s="43">
        <f t="shared" si="109"/>
        <v>14560</v>
      </c>
      <c r="BF164" s="43">
        <f t="shared" si="109"/>
        <v>14560</v>
      </c>
      <c r="BG164" s="43">
        <f t="shared" si="109"/>
        <v>14560</v>
      </c>
      <c r="BH164" s="43">
        <f t="shared" si="109"/>
        <v>14560</v>
      </c>
      <c r="BI164" s="43">
        <f t="shared" si="109"/>
        <v>14560</v>
      </c>
      <c r="BJ164" s="43">
        <f t="shared" si="109"/>
        <v>14560</v>
      </c>
      <c r="BK164" s="43">
        <f t="shared" si="109"/>
        <v>14560</v>
      </c>
    </row>
    <row r="165" spans="2:63" x14ac:dyDescent="0.25">
      <c r="B165" t="str">
        <f t="shared" si="107"/>
        <v>Prodotto 5</v>
      </c>
      <c r="C165" s="41">
        <v>30</v>
      </c>
      <c r="D165" s="43">
        <f t="shared" si="110"/>
        <v>2420</v>
      </c>
      <c r="E165" s="43">
        <f t="shared" si="111"/>
        <v>2420</v>
      </c>
      <c r="F165" s="43">
        <f t="shared" si="112"/>
        <v>2420</v>
      </c>
      <c r="G165" s="43">
        <f t="shared" si="108"/>
        <v>2420</v>
      </c>
      <c r="H165" s="43">
        <f t="shared" si="108"/>
        <v>2420</v>
      </c>
      <c r="I165" s="43">
        <f t="shared" si="108"/>
        <v>2420</v>
      </c>
      <c r="J165" s="43">
        <f t="shared" si="108"/>
        <v>2420</v>
      </c>
      <c r="K165" s="43">
        <f t="shared" si="108"/>
        <v>2420</v>
      </c>
      <c r="L165" s="43">
        <f t="shared" si="108"/>
        <v>2420</v>
      </c>
      <c r="M165" s="43">
        <f t="shared" si="108"/>
        <v>2420</v>
      </c>
      <c r="N165" s="43">
        <f t="shared" si="108"/>
        <v>2420</v>
      </c>
      <c r="O165" s="43">
        <f t="shared" si="108"/>
        <v>2420</v>
      </c>
      <c r="P165" s="43">
        <f t="shared" si="108"/>
        <v>2420</v>
      </c>
      <c r="Q165" s="43">
        <f t="shared" si="108"/>
        <v>2420</v>
      </c>
      <c r="R165" s="43">
        <f t="shared" si="108"/>
        <v>2420</v>
      </c>
      <c r="S165" s="43">
        <f t="shared" si="108"/>
        <v>2420</v>
      </c>
      <c r="T165" s="43">
        <f t="shared" si="108"/>
        <v>2420</v>
      </c>
      <c r="U165" s="43">
        <f t="shared" si="108"/>
        <v>2420</v>
      </c>
      <c r="V165" s="43">
        <f t="shared" si="108"/>
        <v>2420</v>
      </c>
      <c r="W165" s="43">
        <f t="shared" si="108"/>
        <v>2420</v>
      </c>
      <c r="X165" s="43">
        <f t="shared" si="108"/>
        <v>2420</v>
      </c>
      <c r="Y165" s="43">
        <f t="shared" si="108"/>
        <v>2420</v>
      </c>
      <c r="Z165" s="43">
        <f t="shared" si="108"/>
        <v>2420</v>
      </c>
      <c r="AA165" s="43">
        <f t="shared" si="108"/>
        <v>2420</v>
      </c>
      <c r="AB165" s="43">
        <f t="shared" si="108"/>
        <v>2420</v>
      </c>
      <c r="AC165" s="43">
        <f t="shared" si="108"/>
        <v>2420</v>
      </c>
      <c r="AD165" s="43">
        <f t="shared" si="108"/>
        <v>2420</v>
      </c>
      <c r="AE165" s="43">
        <f t="shared" si="108"/>
        <v>2420</v>
      </c>
      <c r="AF165" s="43">
        <f t="shared" si="108"/>
        <v>2420</v>
      </c>
      <c r="AG165" s="43">
        <f t="shared" si="108"/>
        <v>2420</v>
      </c>
      <c r="AH165" s="43">
        <f t="shared" si="108"/>
        <v>2420</v>
      </c>
      <c r="AI165" s="43">
        <f t="shared" si="108"/>
        <v>2420</v>
      </c>
      <c r="AJ165" s="43">
        <f t="shared" si="108"/>
        <v>2420</v>
      </c>
      <c r="AK165" s="43">
        <f t="shared" si="108"/>
        <v>2420</v>
      </c>
      <c r="AL165" s="43">
        <f t="shared" si="108"/>
        <v>2420</v>
      </c>
      <c r="AM165" s="43">
        <f t="shared" si="108"/>
        <v>2420</v>
      </c>
      <c r="AN165" s="43">
        <f t="shared" si="109"/>
        <v>2420</v>
      </c>
      <c r="AO165" s="43">
        <f t="shared" si="109"/>
        <v>2420</v>
      </c>
      <c r="AP165" s="43">
        <f t="shared" si="109"/>
        <v>2420</v>
      </c>
      <c r="AQ165" s="43">
        <f t="shared" si="109"/>
        <v>2420</v>
      </c>
      <c r="AR165" s="43">
        <f t="shared" si="109"/>
        <v>2420</v>
      </c>
      <c r="AS165" s="43">
        <f t="shared" si="109"/>
        <v>2420</v>
      </c>
      <c r="AT165" s="43">
        <f t="shared" si="109"/>
        <v>2420</v>
      </c>
      <c r="AU165" s="43">
        <f t="shared" si="109"/>
        <v>2420</v>
      </c>
      <c r="AV165" s="43">
        <f t="shared" si="109"/>
        <v>2420</v>
      </c>
      <c r="AW165" s="43">
        <f t="shared" si="109"/>
        <v>2420</v>
      </c>
      <c r="AX165" s="43">
        <f t="shared" si="109"/>
        <v>2420</v>
      </c>
      <c r="AY165" s="43">
        <f t="shared" si="109"/>
        <v>2420</v>
      </c>
      <c r="AZ165" s="43">
        <f t="shared" si="109"/>
        <v>2420</v>
      </c>
      <c r="BA165" s="43">
        <f t="shared" si="109"/>
        <v>2420</v>
      </c>
      <c r="BB165" s="43">
        <f t="shared" si="109"/>
        <v>2420</v>
      </c>
      <c r="BC165" s="43">
        <f t="shared" si="109"/>
        <v>2420</v>
      </c>
      <c r="BD165" s="43">
        <f t="shared" si="109"/>
        <v>2420</v>
      </c>
      <c r="BE165" s="43">
        <f t="shared" si="109"/>
        <v>2420</v>
      </c>
      <c r="BF165" s="43">
        <f t="shared" si="109"/>
        <v>2420</v>
      </c>
      <c r="BG165" s="43">
        <f t="shared" si="109"/>
        <v>2420</v>
      </c>
      <c r="BH165" s="43">
        <f t="shared" si="109"/>
        <v>2420</v>
      </c>
      <c r="BI165" s="43">
        <f t="shared" si="109"/>
        <v>2420</v>
      </c>
      <c r="BJ165" s="43">
        <f t="shared" si="109"/>
        <v>2420</v>
      </c>
      <c r="BK165" s="43">
        <f t="shared" si="109"/>
        <v>2420</v>
      </c>
    </row>
    <row r="166" spans="2:63" x14ac:dyDescent="0.25">
      <c r="B166" t="str">
        <f t="shared" si="107"/>
        <v>Prodotto 6</v>
      </c>
      <c r="C166" s="41">
        <v>30</v>
      </c>
      <c r="D166" s="43">
        <f t="shared" si="110"/>
        <v>19800</v>
      </c>
      <c r="E166" s="43">
        <f t="shared" si="111"/>
        <v>19800</v>
      </c>
      <c r="F166" s="43">
        <f t="shared" si="112"/>
        <v>19800</v>
      </c>
      <c r="G166" s="43">
        <f t="shared" si="108"/>
        <v>19800</v>
      </c>
      <c r="H166" s="43">
        <f t="shared" si="108"/>
        <v>19800</v>
      </c>
      <c r="I166" s="43">
        <f t="shared" si="108"/>
        <v>19800</v>
      </c>
      <c r="J166" s="43">
        <f t="shared" si="108"/>
        <v>19800</v>
      </c>
      <c r="K166" s="43">
        <f t="shared" si="108"/>
        <v>19800</v>
      </c>
      <c r="L166" s="43">
        <f t="shared" si="108"/>
        <v>19800</v>
      </c>
      <c r="M166" s="43">
        <f t="shared" si="108"/>
        <v>19800</v>
      </c>
      <c r="N166" s="43">
        <f t="shared" si="108"/>
        <v>19800</v>
      </c>
      <c r="O166" s="43">
        <f t="shared" si="108"/>
        <v>19800</v>
      </c>
      <c r="P166" s="43">
        <f t="shared" si="108"/>
        <v>19800</v>
      </c>
      <c r="Q166" s="43">
        <f t="shared" si="108"/>
        <v>19800</v>
      </c>
      <c r="R166" s="43">
        <f t="shared" si="108"/>
        <v>19800</v>
      </c>
      <c r="S166" s="43">
        <f t="shared" si="108"/>
        <v>19800</v>
      </c>
      <c r="T166" s="43">
        <f t="shared" si="108"/>
        <v>19800</v>
      </c>
      <c r="U166" s="43">
        <f t="shared" si="108"/>
        <v>19800</v>
      </c>
      <c r="V166" s="43">
        <f t="shared" si="108"/>
        <v>19800</v>
      </c>
      <c r="W166" s="43">
        <f t="shared" si="108"/>
        <v>19800</v>
      </c>
      <c r="X166" s="43">
        <f t="shared" si="108"/>
        <v>19800</v>
      </c>
      <c r="Y166" s="43">
        <f t="shared" si="108"/>
        <v>19800</v>
      </c>
      <c r="Z166" s="43">
        <f t="shared" si="108"/>
        <v>19800</v>
      </c>
      <c r="AA166" s="43">
        <f t="shared" si="108"/>
        <v>19800</v>
      </c>
      <c r="AB166" s="43">
        <f t="shared" si="108"/>
        <v>19800</v>
      </c>
      <c r="AC166" s="43">
        <f t="shared" si="108"/>
        <v>19800</v>
      </c>
      <c r="AD166" s="43">
        <f t="shared" si="108"/>
        <v>19800</v>
      </c>
      <c r="AE166" s="43">
        <f t="shared" si="108"/>
        <v>19800</v>
      </c>
      <c r="AF166" s="43">
        <f t="shared" si="108"/>
        <v>19800</v>
      </c>
      <c r="AG166" s="43">
        <f t="shared" si="108"/>
        <v>19800</v>
      </c>
      <c r="AH166" s="43">
        <f t="shared" si="108"/>
        <v>19800</v>
      </c>
      <c r="AI166" s="43">
        <f t="shared" si="108"/>
        <v>19800</v>
      </c>
      <c r="AJ166" s="43">
        <f t="shared" si="108"/>
        <v>19800</v>
      </c>
      <c r="AK166" s="43">
        <f t="shared" si="108"/>
        <v>19800</v>
      </c>
      <c r="AL166" s="43">
        <f t="shared" si="108"/>
        <v>19800</v>
      </c>
      <c r="AM166" s="43">
        <f t="shared" si="108"/>
        <v>19800</v>
      </c>
      <c r="AN166" s="43">
        <f t="shared" si="109"/>
        <v>19800</v>
      </c>
      <c r="AO166" s="43">
        <f t="shared" si="109"/>
        <v>19800</v>
      </c>
      <c r="AP166" s="43">
        <f t="shared" si="109"/>
        <v>19800</v>
      </c>
      <c r="AQ166" s="43">
        <f t="shared" si="109"/>
        <v>19800</v>
      </c>
      <c r="AR166" s="43">
        <f t="shared" si="109"/>
        <v>19800</v>
      </c>
      <c r="AS166" s="43">
        <f t="shared" si="109"/>
        <v>19800</v>
      </c>
      <c r="AT166" s="43">
        <f t="shared" si="109"/>
        <v>19800</v>
      </c>
      <c r="AU166" s="43">
        <f t="shared" si="109"/>
        <v>19800</v>
      </c>
      <c r="AV166" s="43">
        <f t="shared" si="109"/>
        <v>19800</v>
      </c>
      <c r="AW166" s="43">
        <f t="shared" si="109"/>
        <v>19800</v>
      </c>
      <c r="AX166" s="43">
        <f t="shared" si="109"/>
        <v>19800</v>
      </c>
      <c r="AY166" s="43">
        <f t="shared" si="109"/>
        <v>19800</v>
      </c>
      <c r="AZ166" s="43">
        <f t="shared" si="109"/>
        <v>19800</v>
      </c>
      <c r="BA166" s="43">
        <f t="shared" si="109"/>
        <v>19800</v>
      </c>
      <c r="BB166" s="43">
        <f t="shared" si="109"/>
        <v>19800</v>
      </c>
      <c r="BC166" s="43">
        <f t="shared" si="109"/>
        <v>19800</v>
      </c>
      <c r="BD166" s="43">
        <f t="shared" si="109"/>
        <v>19800</v>
      </c>
      <c r="BE166" s="43">
        <f t="shared" si="109"/>
        <v>19800</v>
      </c>
      <c r="BF166" s="43">
        <f t="shared" si="109"/>
        <v>19800</v>
      </c>
      <c r="BG166" s="43">
        <f t="shared" si="109"/>
        <v>19800</v>
      </c>
      <c r="BH166" s="43">
        <f t="shared" si="109"/>
        <v>19800</v>
      </c>
      <c r="BI166" s="43">
        <f t="shared" si="109"/>
        <v>19800</v>
      </c>
      <c r="BJ166" s="43">
        <f t="shared" si="109"/>
        <v>19800</v>
      </c>
      <c r="BK166" s="43">
        <f t="shared" si="109"/>
        <v>19800</v>
      </c>
    </row>
    <row r="167" spans="2:63" x14ac:dyDescent="0.25">
      <c r="B167" t="str">
        <f t="shared" si="107"/>
        <v>Prodotto 7</v>
      </c>
      <c r="C167" s="41">
        <v>30</v>
      </c>
      <c r="D167" s="43">
        <f t="shared" si="110"/>
        <v>29120</v>
      </c>
      <c r="E167" s="43">
        <f t="shared" si="111"/>
        <v>29120</v>
      </c>
      <c r="F167" s="43">
        <f t="shared" si="112"/>
        <v>29120</v>
      </c>
      <c r="G167" s="43">
        <f t="shared" si="108"/>
        <v>29120</v>
      </c>
      <c r="H167" s="43">
        <f t="shared" si="108"/>
        <v>29120</v>
      </c>
      <c r="I167" s="43">
        <f t="shared" si="108"/>
        <v>29120</v>
      </c>
      <c r="J167" s="43">
        <f t="shared" si="108"/>
        <v>29120</v>
      </c>
      <c r="K167" s="43">
        <f t="shared" si="108"/>
        <v>29120</v>
      </c>
      <c r="L167" s="43">
        <f t="shared" si="108"/>
        <v>29120</v>
      </c>
      <c r="M167" s="43">
        <f t="shared" si="108"/>
        <v>29120</v>
      </c>
      <c r="N167" s="43">
        <f t="shared" si="108"/>
        <v>29120</v>
      </c>
      <c r="O167" s="43">
        <f t="shared" si="108"/>
        <v>29120</v>
      </c>
      <c r="P167" s="43">
        <f t="shared" si="108"/>
        <v>29120</v>
      </c>
      <c r="Q167" s="43">
        <f t="shared" si="108"/>
        <v>29120</v>
      </c>
      <c r="R167" s="43">
        <f t="shared" si="108"/>
        <v>29120</v>
      </c>
      <c r="S167" s="43">
        <f t="shared" si="108"/>
        <v>29120</v>
      </c>
      <c r="T167" s="43">
        <f t="shared" si="108"/>
        <v>29120</v>
      </c>
      <c r="U167" s="43">
        <f t="shared" si="108"/>
        <v>29120</v>
      </c>
      <c r="V167" s="43">
        <f t="shared" si="108"/>
        <v>29120</v>
      </c>
      <c r="W167" s="43">
        <f t="shared" si="108"/>
        <v>29120</v>
      </c>
      <c r="X167" s="43">
        <f t="shared" si="108"/>
        <v>29120</v>
      </c>
      <c r="Y167" s="43">
        <f t="shared" si="108"/>
        <v>29120</v>
      </c>
      <c r="Z167" s="43">
        <f t="shared" si="108"/>
        <v>29120</v>
      </c>
      <c r="AA167" s="43">
        <f t="shared" si="108"/>
        <v>29120</v>
      </c>
      <c r="AB167" s="43">
        <f t="shared" si="108"/>
        <v>29120</v>
      </c>
      <c r="AC167" s="43">
        <f t="shared" si="108"/>
        <v>29120</v>
      </c>
      <c r="AD167" s="43">
        <f t="shared" si="108"/>
        <v>29120</v>
      </c>
      <c r="AE167" s="43">
        <f t="shared" si="108"/>
        <v>29120</v>
      </c>
      <c r="AF167" s="43">
        <f t="shared" si="108"/>
        <v>29120</v>
      </c>
      <c r="AG167" s="43">
        <f t="shared" si="108"/>
        <v>29120</v>
      </c>
      <c r="AH167" s="43">
        <f t="shared" si="108"/>
        <v>29120</v>
      </c>
      <c r="AI167" s="43">
        <f t="shared" si="108"/>
        <v>29120</v>
      </c>
      <c r="AJ167" s="43">
        <f t="shared" si="108"/>
        <v>29120</v>
      </c>
      <c r="AK167" s="43">
        <f t="shared" si="108"/>
        <v>29120</v>
      </c>
      <c r="AL167" s="43">
        <f t="shared" si="108"/>
        <v>29120</v>
      </c>
      <c r="AM167" s="43">
        <f t="shared" si="108"/>
        <v>29120</v>
      </c>
      <c r="AN167" s="43">
        <f t="shared" si="109"/>
        <v>29120</v>
      </c>
      <c r="AO167" s="43">
        <f t="shared" si="109"/>
        <v>29120</v>
      </c>
      <c r="AP167" s="43">
        <f t="shared" si="109"/>
        <v>29120</v>
      </c>
      <c r="AQ167" s="43">
        <f t="shared" si="109"/>
        <v>29120</v>
      </c>
      <c r="AR167" s="43">
        <f t="shared" si="109"/>
        <v>29120</v>
      </c>
      <c r="AS167" s="43">
        <f t="shared" si="109"/>
        <v>29120</v>
      </c>
      <c r="AT167" s="43">
        <f t="shared" si="109"/>
        <v>29120</v>
      </c>
      <c r="AU167" s="43">
        <f t="shared" si="109"/>
        <v>29120</v>
      </c>
      <c r="AV167" s="43">
        <f t="shared" si="109"/>
        <v>29120</v>
      </c>
      <c r="AW167" s="43">
        <f t="shared" si="109"/>
        <v>29120</v>
      </c>
      <c r="AX167" s="43">
        <f t="shared" si="109"/>
        <v>29120</v>
      </c>
      <c r="AY167" s="43">
        <f t="shared" si="109"/>
        <v>29120</v>
      </c>
      <c r="AZ167" s="43">
        <f t="shared" si="109"/>
        <v>29120</v>
      </c>
      <c r="BA167" s="43">
        <f t="shared" si="109"/>
        <v>29120</v>
      </c>
      <c r="BB167" s="43">
        <f t="shared" si="109"/>
        <v>29120</v>
      </c>
      <c r="BC167" s="43">
        <f t="shared" si="109"/>
        <v>29120</v>
      </c>
      <c r="BD167" s="43">
        <f t="shared" si="109"/>
        <v>29120</v>
      </c>
      <c r="BE167" s="43">
        <f t="shared" si="109"/>
        <v>29120</v>
      </c>
      <c r="BF167" s="43">
        <f t="shared" si="109"/>
        <v>29120</v>
      </c>
      <c r="BG167" s="43">
        <f t="shared" si="109"/>
        <v>29120</v>
      </c>
      <c r="BH167" s="43">
        <f t="shared" si="109"/>
        <v>29120</v>
      </c>
      <c r="BI167" s="43">
        <f t="shared" si="109"/>
        <v>29120</v>
      </c>
      <c r="BJ167" s="43">
        <f t="shared" si="109"/>
        <v>29120</v>
      </c>
      <c r="BK167" s="43">
        <f t="shared" si="109"/>
        <v>29120</v>
      </c>
    </row>
    <row r="168" spans="2:63" x14ac:dyDescent="0.25">
      <c r="B168" t="str">
        <f t="shared" si="107"/>
        <v>Prodotto 8</v>
      </c>
      <c r="C168" s="41">
        <v>60</v>
      </c>
      <c r="D168" s="43">
        <f t="shared" si="110"/>
        <v>9680</v>
      </c>
      <c r="E168" s="43">
        <f t="shared" si="111"/>
        <v>19360</v>
      </c>
      <c r="F168" s="43">
        <f t="shared" si="112"/>
        <v>19360</v>
      </c>
      <c r="G168" s="43">
        <f t="shared" si="108"/>
        <v>19360</v>
      </c>
      <c r="H168" s="43">
        <f t="shared" si="108"/>
        <v>19360</v>
      </c>
      <c r="I168" s="43">
        <f t="shared" si="108"/>
        <v>19360</v>
      </c>
      <c r="J168" s="43">
        <f t="shared" si="108"/>
        <v>19360</v>
      </c>
      <c r="K168" s="43">
        <f t="shared" si="108"/>
        <v>19360</v>
      </c>
      <c r="L168" s="43">
        <f t="shared" si="108"/>
        <v>19360</v>
      </c>
      <c r="M168" s="43">
        <f t="shared" si="108"/>
        <v>19360</v>
      </c>
      <c r="N168" s="43">
        <f t="shared" si="108"/>
        <v>19360</v>
      </c>
      <c r="O168" s="43">
        <f t="shared" si="108"/>
        <v>19360</v>
      </c>
      <c r="P168" s="43">
        <f t="shared" si="108"/>
        <v>19360</v>
      </c>
      <c r="Q168" s="43">
        <f t="shared" si="108"/>
        <v>19360</v>
      </c>
      <c r="R168" s="43">
        <f t="shared" si="108"/>
        <v>19360</v>
      </c>
      <c r="S168" s="43">
        <f t="shared" si="108"/>
        <v>19360</v>
      </c>
      <c r="T168" s="43">
        <f t="shared" si="108"/>
        <v>19360</v>
      </c>
      <c r="U168" s="43">
        <f t="shared" si="108"/>
        <v>19360</v>
      </c>
      <c r="V168" s="43">
        <f t="shared" si="108"/>
        <v>19360</v>
      </c>
      <c r="W168" s="43">
        <f t="shared" si="108"/>
        <v>19360</v>
      </c>
      <c r="X168" s="43">
        <f t="shared" si="108"/>
        <v>19360</v>
      </c>
      <c r="Y168" s="43">
        <f t="shared" si="108"/>
        <v>19360</v>
      </c>
      <c r="Z168" s="43">
        <f t="shared" si="108"/>
        <v>19360</v>
      </c>
      <c r="AA168" s="43">
        <f t="shared" si="108"/>
        <v>19360</v>
      </c>
      <c r="AB168" s="43">
        <f t="shared" si="108"/>
        <v>19360</v>
      </c>
      <c r="AC168" s="43">
        <f t="shared" si="108"/>
        <v>19360</v>
      </c>
      <c r="AD168" s="43">
        <f t="shared" si="108"/>
        <v>19360</v>
      </c>
      <c r="AE168" s="43">
        <f t="shared" ref="AE168:AM180" si="113">+IF($C168=0,0,IF($C168=30,(AE99+AE145),IF($C168=60,(SUM(AD99:AE99)+SUM(AD145:AE145)),(SUM(AC99:AE99)+SUM(AC145:AE145)))))</f>
        <v>19360</v>
      </c>
      <c r="AF168" s="43">
        <f t="shared" si="113"/>
        <v>19360</v>
      </c>
      <c r="AG168" s="43">
        <f t="shared" si="113"/>
        <v>19360</v>
      </c>
      <c r="AH168" s="43">
        <f t="shared" si="113"/>
        <v>19360</v>
      </c>
      <c r="AI168" s="43">
        <f t="shared" si="113"/>
        <v>19360</v>
      </c>
      <c r="AJ168" s="43">
        <f t="shared" si="113"/>
        <v>19360</v>
      </c>
      <c r="AK168" s="43">
        <f t="shared" si="113"/>
        <v>19360</v>
      </c>
      <c r="AL168" s="43">
        <f t="shared" si="113"/>
        <v>19360</v>
      </c>
      <c r="AM168" s="43">
        <f t="shared" si="113"/>
        <v>19360</v>
      </c>
      <c r="AN168" s="43">
        <f t="shared" ref="AN168:AN180" si="114">+IF($C168=0,0,IF($C168=30,(AN99+AN145),IF($C168=60,(SUM(AM99:AN99)+SUM(AM145:AN145)),(SUM(AL99:AN99)+SUM(AL145:AN145)))))</f>
        <v>19360</v>
      </c>
      <c r="AO168" s="43">
        <f t="shared" ref="AO168:AO180" si="115">+IF($C168=0,0,IF($C168=30,(AO99+AO145),IF($C168=60,(SUM(AN99:AO99)+SUM(AN145:AO145)),(SUM(AM99:AO99)+SUM(AM145:AO145)))))</f>
        <v>19360</v>
      </c>
      <c r="AP168" s="43">
        <f t="shared" ref="AP168:AP180" si="116">+IF($C168=0,0,IF($C168=30,(AP99+AP145),IF($C168=60,(SUM(AO99:AP99)+SUM(AO145:AP145)),(SUM(AN99:AP99)+SUM(AN145:AP145)))))</f>
        <v>19360</v>
      </c>
      <c r="AQ168" s="43">
        <f t="shared" ref="AQ168:AQ180" si="117">+IF($C168=0,0,IF($C168=30,(AQ99+AQ145),IF($C168=60,(SUM(AP99:AQ99)+SUM(AP145:AQ145)),(SUM(AO99:AQ99)+SUM(AO145:AQ145)))))</f>
        <v>19360</v>
      </c>
      <c r="AR168" s="43">
        <f t="shared" ref="AR168:AR180" si="118">+IF($C168=0,0,IF($C168=30,(AR99+AR145),IF($C168=60,(SUM(AQ99:AR99)+SUM(AQ145:AR145)),(SUM(AP99:AR99)+SUM(AP145:AR145)))))</f>
        <v>19360</v>
      </c>
      <c r="AS168" s="43">
        <f t="shared" ref="AS168:AS180" si="119">+IF($C168=0,0,IF($C168=30,(AS99+AS145),IF($C168=60,(SUM(AR99:AS99)+SUM(AR145:AS145)),(SUM(AQ99:AS99)+SUM(AQ145:AS145)))))</f>
        <v>19360</v>
      </c>
      <c r="AT168" s="43">
        <f t="shared" ref="AT168:AT180" si="120">+IF($C168=0,0,IF($C168=30,(AT99+AT145),IF($C168=60,(SUM(AS99:AT99)+SUM(AS145:AT145)),(SUM(AR99:AT99)+SUM(AR145:AT145)))))</f>
        <v>19360</v>
      </c>
      <c r="AU168" s="43">
        <f t="shared" ref="AU168:AU180" si="121">+IF($C168=0,0,IF($C168=30,(AU99+AU145),IF($C168=60,(SUM(AT99:AU99)+SUM(AT145:AU145)),(SUM(AS99:AU99)+SUM(AS145:AU145)))))</f>
        <v>19360</v>
      </c>
      <c r="AV168" s="43">
        <f t="shared" ref="AV168:AV180" si="122">+IF($C168=0,0,IF($C168=30,(AV99+AV145),IF($C168=60,(SUM(AU99:AV99)+SUM(AU145:AV145)),(SUM(AT99:AV99)+SUM(AT145:AV145)))))</f>
        <v>19360</v>
      </c>
      <c r="AW168" s="43">
        <f t="shared" ref="AW168:AW180" si="123">+IF($C168=0,0,IF($C168=30,(AW99+AW145),IF($C168=60,(SUM(AV99:AW99)+SUM(AV145:AW145)),(SUM(AU99:AW99)+SUM(AU145:AW145)))))</f>
        <v>19360</v>
      </c>
      <c r="AX168" s="43">
        <f t="shared" ref="AX168:AX180" si="124">+IF($C168=0,0,IF($C168=30,(AX99+AX145),IF($C168=60,(SUM(AW99:AX99)+SUM(AW145:AX145)),(SUM(AV99:AX99)+SUM(AV145:AX145)))))</f>
        <v>19360</v>
      </c>
      <c r="AY168" s="43">
        <f t="shared" ref="AY168:AY180" si="125">+IF($C168=0,0,IF($C168=30,(AY99+AY145),IF($C168=60,(SUM(AX99:AY99)+SUM(AX145:AY145)),(SUM(AW99:AY99)+SUM(AW145:AY145)))))</f>
        <v>19360</v>
      </c>
      <c r="AZ168" s="43">
        <f t="shared" ref="AZ168:AZ180" si="126">+IF($C168=0,0,IF($C168=30,(AZ99+AZ145),IF($C168=60,(SUM(AY99:AZ99)+SUM(AY145:AZ145)),(SUM(AX99:AZ99)+SUM(AX145:AZ145)))))</f>
        <v>19360</v>
      </c>
      <c r="BA168" s="43">
        <f t="shared" ref="BA168:BA180" si="127">+IF($C168=0,0,IF($C168=30,(BA99+BA145),IF($C168=60,(SUM(AZ99:BA99)+SUM(AZ145:BA145)),(SUM(AY99:BA99)+SUM(AY145:BA145)))))</f>
        <v>19360</v>
      </c>
      <c r="BB168" s="43">
        <f t="shared" ref="BB168:BB180" si="128">+IF($C168=0,0,IF($C168=30,(BB99+BB145),IF($C168=60,(SUM(BA99:BB99)+SUM(BA145:BB145)),(SUM(AZ99:BB99)+SUM(AZ145:BB145)))))</f>
        <v>19360</v>
      </c>
      <c r="BC168" s="43">
        <f t="shared" ref="BC168:BC180" si="129">+IF($C168=0,0,IF($C168=30,(BC99+BC145),IF($C168=60,(SUM(BB99:BC99)+SUM(BB145:BC145)),(SUM(BA99:BC99)+SUM(BA145:BC145)))))</f>
        <v>19360</v>
      </c>
      <c r="BD168" s="43">
        <f t="shared" ref="BD168:BD180" si="130">+IF($C168=0,0,IF($C168=30,(BD99+BD145),IF($C168=60,(SUM(BC99:BD99)+SUM(BC145:BD145)),(SUM(BB99:BD99)+SUM(BB145:BD145)))))</f>
        <v>19360</v>
      </c>
      <c r="BE168" s="43">
        <f t="shared" ref="BE168:BE180" si="131">+IF($C168=0,0,IF($C168=30,(BE99+BE145),IF($C168=60,(SUM(BD99:BE99)+SUM(BD145:BE145)),(SUM(BC99:BE99)+SUM(BC145:BE145)))))</f>
        <v>19360</v>
      </c>
      <c r="BF168" s="43">
        <f t="shared" ref="BF168:BF180" si="132">+IF($C168=0,0,IF($C168=30,(BF99+BF145),IF($C168=60,(SUM(BE99:BF99)+SUM(BE145:BF145)),(SUM(BD99:BF99)+SUM(BD145:BF145)))))</f>
        <v>19360</v>
      </c>
      <c r="BG168" s="43">
        <f t="shared" ref="BG168:BG180" si="133">+IF($C168=0,0,IF($C168=30,(BG99+BG145),IF($C168=60,(SUM(BF99:BG99)+SUM(BF145:BG145)),(SUM(BE99:BG99)+SUM(BE145:BG145)))))</f>
        <v>19360</v>
      </c>
      <c r="BH168" s="43">
        <f t="shared" ref="BH168:BH180" si="134">+IF($C168=0,0,IF($C168=30,(BH99+BH145),IF($C168=60,(SUM(BG99:BH99)+SUM(BG145:BH145)),(SUM(BF99:BH99)+SUM(BF145:BH145)))))</f>
        <v>19360</v>
      </c>
      <c r="BI168" s="43">
        <f t="shared" ref="BI168:BI180" si="135">+IF($C168=0,0,IF($C168=30,(BI99+BI145),IF($C168=60,(SUM(BH99:BI99)+SUM(BH145:BI145)),(SUM(BG99:BI99)+SUM(BG145:BI145)))))</f>
        <v>19360</v>
      </c>
      <c r="BJ168" s="43">
        <f t="shared" ref="BJ168:BJ180" si="136">+IF($C168=0,0,IF($C168=30,(BJ99+BJ145),IF($C168=60,(SUM(BI99:BJ99)+SUM(BI145:BJ145)),(SUM(BH99:BJ99)+SUM(BH145:BJ145)))))</f>
        <v>19360</v>
      </c>
      <c r="BK168" s="43">
        <f t="shared" ref="BK168:BK180" si="137">+IF($C168=0,0,IF($C168=30,(BK99+BK145),IF($C168=60,(SUM(BJ99:BK99)+SUM(BJ145:BK145)),(SUM(BI99:BK99)+SUM(BI145:BK145)))))</f>
        <v>19360</v>
      </c>
    </row>
    <row r="169" spans="2:63" x14ac:dyDescent="0.25">
      <c r="B169" t="str">
        <f t="shared" si="107"/>
        <v>Prodotto 9</v>
      </c>
      <c r="C169" s="41">
        <v>0</v>
      </c>
      <c r="D169" s="43">
        <f t="shared" si="110"/>
        <v>0</v>
      </c>
      <c r="E169" s="43">
        <f t="shared" si="111"/>
        <v>0</v>
      </c>
      <c r="F169" s="43">
        <f t="shared" si="112"/>
        <v>0</v>
      </c>
      <c r="G169" s="43">
        <f t="shared" ref="G169:AD179" si="138">+IF($C169=0,0,IF($C169=30,(G100+G146),IF($C169=60,(SUM(F100:G100)+SUM(F146:G146)),(SUM(E100:G100)+SUM(E146:G146)))))</f>
        <v>0</v>
      </c>
      <c r="H169" s="43">
        <f t="shared" si="138"/>
        <v>0</v>
      </c>
      <c r="I169" s="43">
        <f t="shared" si="138"/>
        <v>0</v>
      </c>
      <c r="J169" s="43">
        <f t="shared" si="138"/>
        <v>0</v>
      </c>
      <c r="K169" s="43">
        <f t="shared" si="138"/>
        <v>0</v>
      </c>
      <c r="L169" s="43">
        <f t="shared" si="138"/>
        <v>0</v>
      </c>
      <c r="M169" s="43">
        <f t="shared" si="138"/>
        <v>0</v>
      </c>
      <c r="N169" s="43">
        <f t="shared" si="138"/>
        <v>0</v>
      </c>
      <c r="O169" s="43">
        <f t="shared" si="138"/>
        <v>0</v>
      </c>
      <c r="P169" s="43">
        <f t="shared" si="138"/>
        <v>0</v>
      </c>
      <c r="Q169" s="43">
        <f t="shared" si="138"/>
        <v>0</v>
      </c>
      <c r="R169" s="43">
        <f t="shared" si="138"/>
        <v>0</v>
      </c>
      <c r="S169" s="43">
        <f t="shared" si="138"/>
        <v>0</v>
      </c>
      <c r="T169" s="43">
        <f t="shared" si="138"/>
        <v>0</v>
      </c>
      <c r="U169" s="43">
        <f t="shared" si="138"/>
        <v>0</v>
      </c>
      <c r="V169" s="43">
        <f t="shared" si="138"/>
        <v>0</v>
      </c>
      <c r="W169" s="43">
        <f t="shared" si="138"/>
        <v>0</v>
      </c>
      <c r="X169" s="43">
        <f t="shared" si="138"/>
        <v>0</v>
      </c>
      <c r="Y169" s="43">
        <f t="shared" si="138"/>
        <v>0</v>
      </c>
      <c r="Z169" s="43">
        <f t="shared" si="138"/>
        <v>0</v>
      </c>
      <c r="AA169" s="43">
        <f t="shared" si="138"/>
        <v>0</v>
      </c>
      <c r="AB169" s="43">
        <f t="shared" si="138"/>
        <v>0</v>
      </c>
      <c r="AC169" s="43">
        <f t="shared" si="138"/>
        <v>0</v>
      </c>
      <c r="AD169" s="43">
        <f t="shared" si="138"/>
        <v>0</v>
      </c>
      <c r="AE169" s="43">
        <f t="shared" si="113"/>
        <v>0</v>
      </c>
      <c r="AF169" s="43">
        <f t="shared" si="113"/>
        <v>0</v>
      </c>
      <c r="AG169" s="43">
        <f t="shared" si="113"/>
        <v>0</v>
      </c>
      <c r="AH169" s="43">
        <f t="shared" si="113"/>
        <v>0</v>
      </c>
      <c r="AI169" s="43">
        <f t="shared" si="113"/>
        <v>0</v>
      </c>
      <c r="AJ169" s="43">
        <f t="shared" si="113"/>
        <v>0</v>
      </c>
      <c r="AK169" s="43">
        <f t="shared" si="113"/>
        <v>0</v>
      </c>
      <c r="AL169" s="43">
        <f t="shared" si="113"/>
        <v>0</v>
      </c>
      <c r="AM169" s="43">
        <f t="shared" si="113"/>
        <v>0</v>
      </c>
      <c r="AN169" s="43">
        <f t="shared" si="114"/>
        <v>0</v>
      </c>
      <c r="AO169" s="43">
        <f t="shared" si="115"/>
        <v>0</v>
      </c>
      <c r="AP169" s="43">
        <f t="shared" si="116"/>
        <v>0</v>
      </c>
      <c r="AQ169" s="43">
        <f t="shared" si="117"/>
        <v>0</v>
      </c>
      <c r="AR169" s="43">
        <f t="shared" si="118"/>
        <v>0</v>
      </c>
      <c r="AS169" s="43">
        <f t="shared" si="119"/>
        <v>0</v>
      </c>
      <c r="AT169" s="43">
        <f t="shared" si="120"/>
        <v>0</v>
      </c>
      <c r="AU169" s="43">
        <f t="shared" si="121"/>
        <v>0</v>
      </c>
      <c r="AV169" s="43">
        <f t="shared" si="122"/>
        <v>0</v>
      </c>
      <c r="AW169" s="43">
        <f t="shared" si="123"/>
        <v>0</v>
      </c>
      <c r="AX169" s="43">
        <f t="shared" si="124"/>
        <v>0</v>
      </c>
      <c r="AY169" s="43">
        <f t="shared" si="125"/>
        <v>0</v>
      </c>
      <c r="AZ169" s="43">
        <f t="shared" si="126"/>
        <v>0</v>
      </c>
      <c r="BA169" s="43">
        <f t="shared" si="127"/>
        <v>0</v>
      </c>
      <c r="BB169" s="43">
        <f t="shared" si="128"/>
        <v>0</v>
      </c>
      <c r="BC169" s="43">
        <f t="shared" si="129"/>
        <v>0</v>
      </c>
      <c r="BD169" s="43">
        <f t="shared" si="130"/>
        <v>0</v>
      </c>
      <c r="BE169" s="43">
        <f t="shared" si="131"/>
        <v>0</v>
      </c>
      <c r="BF169" s="43">
        <f t="shared" si="132"/>
        <v>0</v>
      </c>
      <c r="BG169" s="43">
        <f t="shared" si="133"/>
        <v>0</v>
      </c>
      <c r="BH169" s="43">
        <f t="shared" si="134"/>
        <v>0</v>
      </c>
      <c r="BI169" s="43">
        <f t="shared" si="135"/>
        <v>0</v>
      </c>
      <c r="BJ169" s="43">
        <f t="shared" si="136"/>
        <v>0</v>
      </c>
      <c r="BK169" s="43">
        <f t="shared" si="137"/>
        <v>0</v>
      </c>
    </row>
    <row r="170" spans="2:63" x14ac:dyDescent="0.25">
      <c r="B170" t="str">
        <f t="shared" si="107"/>
        <v>Prodotto 10</v>
      </c>
      <c r="C170" s="41">
        <v>30</v>
      </c>
      <c r="D170" s="43">
        <f t="shared" si="110"/>
        <v>29040</v>
      </c>
      <c r="E170" s="43">
        <f t="shared" si="111"/>
        <v>29040</v>
      </c>
      <c r="F170" s="43">
        <f t="shared" si="112"/>
        <v>29040</v>
      </c>
      <c r="G170" s="43">
        <f t="shared" si="138"/>
        <v>29040</v>
      </c>
      <c r="H170" s="43">
        <f t="shared" si="138"/>
        <v>29040</v>
      </c>
      <c r="I170" s="43">
        <f t="shared" si="138"/>
        <v>29040</v>
      </c>
      <c r="J170" s="43">
        <f t="shared" si="138"/>
        <v>29040</v>
      </c>
      <c r="K170" s="43">
        <f t="shared" si="138"/>
        <v>29040</v>
      </c>
      <c r="L170" s="43">
        <f t="shared" si="138"/>
        <v>29040</v>
      </c>
      <c r="M170" s="43">
        <f t="shared" si="138"/>
        <v>29040</v>
      </c>
      <c r="N170" s="43">
        <f t="shared" si="138"/>
        <v>29040</v>
      </c>
      <c r="O170" s="43">
        <f t="shared" si="138"/>
        <v>29040</v>
      </c>
      <c r="P170" s="43">
        <f t="shared" si="138"/>
        <v>29040</v>
      </c>
      <c r="Q170" s="43">
        <f t="shared" si="138"/>
        <v>29040</v>
      </c>
      <c r="R170" s="43">
        <f t="shared" si="138"/>
        <v>29040</v>
      </c>
      <c r="S170" s="43">
        <f t="shared" si="138"/>
        <v>29040</v>
      </c>
      <c r="T170" s="43">
        <f t="shared" si="138"/>
        <v>29040</v>
      </c>
      <c r="U170" s="43">
        <f t="shared" si="138"/>
        <v>29040</v>
      </c>
      <c r="V170" s="43">
        <f t="shared" si="138"/>
        <v>29040</v>
      </c>
      <c r="W170" s="43">
        <f t="shared" si="138"/>
        <v>29040</v>
      </c>
      <c r="X170" s="43">
        <f t="shared" si="138"/>
        <v>29040</v>
      </c>
      <c r="Y170" s="43">
        <f t="shared" si="138"/>
        <v>29040</v>
      </c>
      <c r="Z170" s="43">
        <f t="shared" si="138"/>
        <v>29040</v>
      </c>
      <c r="AA170" s="43">
        <f t="shared" si="138"/>
        <v>29040</v>
      </c>
      <c r="AB170" s="43">
        <f t="shared" si="138"/>
        <v>29040</v>
      </c>
      <c r="AC170" s="43">
        <f t="shared" si="138"/>
        <v>29040</v>
      </c>
      <c r="AD170" s="43">
        <f t="shared" si="138"/>
        <v>29040</v>
      </c>
      <c r="AE170" s="43">
        <f t="shared" si="113"/>
        <v>29040</v>
      </c>
      <c r="AF170" s="43">
        <f t="shared" si="113"/>
        <v>29040</v>
      </c>
      <c r="AG170" s="43">
        <f t="shared" si="113"/>
        <v>29040</v>
      </c>
      <c r="AH170" s="43">
        <f t="shared" si="113"/>
        <v>29040</v>
      </c>
      <c r="AI170" s="43">
        <f t="shared" si="113"/>
        <v>29040</v>
      </c>
      <c r="AJ170" s="43">
        <f t="shared" si="113"/>
        <v>29040</v>
      </c>
      <c r="AK170" s="43">
        <f t="shared" si="113"/>
        <v>29040</v>
      </c>
      <c r="AL170" s="43">
        <f t="shared" si="113"/>
        <v>29040</v>
      </c>
      <c r="AM170" s="43">
        <f t="shared" si="113"/>
        <v>29040</v>
      </c>
      <c r="AN170" s="43">
        <f t="shared" si="114"/>
        <v>29040</v>
      </c>
      <c r="AO170" s="43">
        <f t="shared" si="115"/>
        <v>29040</v>
      </c>
      <c r="AP170" s="43">
        <f t="shared" si="116"/>
        <v>29040</v>
      </c>
      <c r="AQ170" s="43">
        <f t="shared" si="117"/>
        <v>29040</v>
      </c>
      <c r="AR170" s="43">
        <f t="shared" si="118"/>
        <v>29040</v>
      </c>
      <c r="AS170" s="43">
        <f t="shared" si="119"/>
        <v>29040</v>
      </c>
      <c r="AT170" s="43">
        <f t="shared" si="120"/>
        <v>29040</v>
      </c>
      <c r="AU170" s="43">
        <f t="shared" si="121"/>
        <v>29040</v>
      </c>
      <c r="AV170" s="43">
        <f t="shared" si="122"/>
        <v>29040</v>
      </c>
      <c r="AW170" s="43">
        <f t="shared" si="123"/>
        <v>29040</v>
      </c>
      <c r="AX170" s="43">
        <f t="shared" si="124"/>
        <v>29040</v>
      </c>
      <c r="AY170" s="43">
        <f t="shared" si="125"/>
        <v>29040</v>
      </c>
      <c r="AZ170" s="43">
        <f t="shared" si="126"/>
        <v>29040</v>
      </c>
      <c r="BA170" s="43">
        <f t="shared" si="127"/>
        <v>29040</v>
      </c>
      <c r="BB170" s="43">
        <f t="shared" si="128"/>
        <v>29040</v>
      </c>
      <c r="BC170" s="43">
        <f t="shared" si="129"/>
        <v>29040</v>
      </c>
      <c r="BD170" s="43">
        <f t="shared" si="130"/>
        <v>29040</v>
      </c>
      <c r="BE170" s="43">
        <f t="shared" si="131"/>
        <v>29040</v>
      </c>
      <c r="BF170" s="43">
        <f t="shared" si="132"/>
        <v>29040</v>
      </c>
      <c r="BG170" s="43">
        <f t="shared" si="133"/>
        <v>29040</v>
      </c>
      <c r="BH170" s="43">
        <f t="shared" si="134"/>
        <v>29040</v>
      </c>
      <c r="BI170" s="43">
        <f t="shared" si="135"/>
        <v>29040</v>
      </c>
      <c r="BJ170" s="43">
        <f t="shared" si="136"/>
        <v>29040</v>
      </c>
      <c r="BK170" s="43">
        <f t="shared" si="137"/>
        <v>29040</v>
      </c>
    </row>
    <row r="171" spans="2:63" x14ac:dyDescent="0.25">
      <c r="B171" t="str">
        <f t="shared" si="107"/>
        <v>Prodotto 11</v>
      </c>
      <c r="C171" s="41">
        <v>30</v>
      </c>
      <c r="D171" s="43">
        <f t="shared" si="110"/>
        <v>13200</v>
      </c>
      <c r="E171" s="43">
        <f t="shared" si="111"/>
        <v>13200</v>
      </c>
      <c r="F171" s="43">
        <f t="shared" si="112"/>
        <v>13200</v>
      </c>
      <c r="G171" s="43">
        <f t="shared" si="138"/>
        <v>13200</v>
      </c>
      <c r="H171" s="43">
        <f t="shared" si="138"/>
        <v>13200</v>
      </c>
      <c r="I171" s="43">
        <f t="shared" si="138"/>
        <v>13200</v>
      </c>
      <c r="J171" s="43">
        <f t="shared" si="138"/>
        <v>13200</v>
      </c>
      <c r="K171" s="43">
        <f t="shared" si="138"/>
        <v>13200</v>
      </c>
      <c r="L171" s="43">
        <f t="shared" si="138"/>
        <v>13200</v>
      </c>
      <c r="M171" s="43">
        <f t="shared" si="138"/>
        <v>13200</v>
      </c>
      <c r="N171" s="43">
        <f t="shared" si="138"/>
        <v>13200</v>
      </c>
      <c r="O171" s="43">
        <f t="shared" si="138"/>
        <v>13200</v>
      </c>
      <c r="P171" s="43">
        <f t="shared" si="138"/>
        <v>13200</v>
      </c>
      <c r="Q171" s="43">
        <f t="shared" si="138"/>
        <v>13200</v>
      </c>
      <c r="R171" s="43">
        <f t="shared" si="138"/>
        <v>13200</v>
      </c>
      <c r="S171" s="43">
        <f t="shared" si="138"/>
        <v>13200</v>
      </c>
      <c r="T171" s="43">
        <f t="shared" si="138"/>
        <v>13200</v>
      </c>
      <c r="U171" s="43">
        <f t="shared" si="138"/>
        <v>13200</v>
      </c>
      <c r="V171" s="43">
        <f t="shared" si="138"/>
        <v>13200</v>
      </c>
      <c r="W171" s="43">
        <f t="shared" si="138"/>
        <v>13200</v>
      </c>
      <c r="X171" s="43">
        <f t="shared" si="138"/>
        <v>13200</v>
      </c>
      <c r="Y171" s="43">
        <f t="shared" si="138"/>
        <v>13200</v>
      </c>
      <c r="Z171" s="43">
        <f t="shared" si="138"/>
        <v>13200</v>
      </c>
      <c r="AA171" s="43">
        <f t="shared" si="138"/>
        <v>13200</v>
      </c>
      <c r="AB171" s="43">
        <f t="shared" si="138"/>
        <v>13200</v>
      </c>
      <c r="AC171" s="43">
        <f t="shared" si="138"/>
        <v>13200</v>
      </c>
      <c r="AD171" s="43">
        <f t="shared" si="138"/>
        <v>13200</v>
      </c>
      <c r="AE171" s="43">
        <f t="shared" si="113"/>
        <v>13200</v>
      </c>
      <c r="AF171" s="43">
        <f t="shared" si="113"/>
        <v>13200</v>
      </c>
      <c r="AG171" s="43">
        <f t="shared" si="113"/>
        <v>13200</v>
      </c>
      <c r="AH171" s="43">
        <f t="shared" si="113"/>
        <v>13200</v>
      </c>
      <c r="AI171" s="43">
        <f t="shared" si="113"/>
        <v>13200</v>
      </c>
      <c r="AJ171" s="43">
        <f t="shared" si="113"/>
        <v>13200</v>
      </c>
      <c r="AK171" s="43">
        <f t="shared" si="113"/>
        <v>13200</v>
      </c>
      <c r="AL171" s="43">
        <f t="shared" si="113"/>
        <v>13200</v>
      </c>
      <c r="AM171" s="43">
        <f t="shared" si="113"/>
        <v>13200</v>
      </c>
      <c r="AN171" s="43">
        <f t="shared" si="114"/>
        <v>13200</v>
      </c>
      <c r="AO171" s="43">
        <f t="shared" si="115"/>
        <v>13200</v>
      </c>
      <c r="AP171" s="43">
        <f t="shared" si="116"/>
        <v>13200</v>
      </c>
      <c r="AQ171" s="43">
        <f t="shared" si="117"/>
        <v>13200</v>
      </c>
      <c r="AR171" s="43">
        <f t="shared" si="118"/>
        <v>13200</v>
      </c>
      <c r="AS171" s="43">
        <f t="shared" si="119"/>
        <v>13200</v>
      </c>
      <c r="AT171" s="43">
        <f t="shared" si="120"/>
        <v>13200</v>
      </c>
      <c r="AU171" s="43">
        <f t="shared" si="121"/>
        <v>13200</v>
      </c>
      <c r="AV171" s="43">
        <f t="shared" si="122"/>
        <v>13200</v>
      </c>
      <c r="AW171" s="43">
        <f t="shared" si="123"/>
        <v>13200</v>
      </c>
      <c r="AX171" s="43">
        <f t="shared" si="124"/>
        <v>13200</v>
      </c>
      <c r="AY171" s="43">
        <f t="shared" si="125"/>
        <v>13200</v>
      </c>
      <c r="AZ171" s="43">
        <f t="shared" si="126"/>
        <v>13200</v>
      </c>
      <c r="BA171" s="43">
        <f t="shared" si="127"/>
        <v>13200</v>
      </c>
      <c r="BB171" s="43">
        <f t="shared" si="128"/>
        <v>13200</v>
      </c>
      <c r="BC171" s="43">
        <f t="shared" si="129"/>
        <v>13200</v>
      </c>
      <c r="BD171" s="43">
        <f t="shared" si="130"/>
        <v>13200</v>
      </c>
      <c r="BE171" s="43">
        <f t="shared" si="131"/>
        <v>13200</v>
      </c>
      <c r="BF171" s="43">
        <f t="shared" si="132"/>
        <v>13200</v>
      </c>
      <c r="BG171" s="43">
        <f t="shared" si="133"/>
        <v>13200</v>
      </c>
      <c r="BH171" s="43">
        <f t="shared" si="134"/>
        <v>13200</v>
      </c>
      <c r="BI171" s="43">
        <f t="shared" si="135"/>
        <v>13200</v>
      </c>
      <c r="BJ171" s="43">
        <f t="shared" si="136"/>
        <v>13200</v>
      </c>
      <c r="BK171" s="43">
        <f t="shared" si="137"/>
        <v>13200</v>
      </c>
    </row>
    <row r="172" spans="2:63" x14ac:dyDescent="0.25">
      <c r="B172" t="str">
        <f t="shared" si="107"/>
        <v>Prodotto 12</v>
      </c>
      <c r="C172" s="41">
        <v>30</v>
      </c>
      <c r="D172" s="43">
        <f t="shared" si="110"/>
        <v>12100</v>
      </c>
      <c r="E172" s="43">
        <f t="shared" si="111"/>
        <v>12100</v>
      </c>
      <c r="F172" s="43">
        <f t="shared" si="112"/>
        <v>12100</v>
      </c>
      <c r="G172" s="43">
        <f t="shared" si="138"/>
        <v>12100</v>
      </c>
      <c r="H172" s="43">
        <f t="shared" si="138"/>
        <v>12100</v>
      </c>
      <c r="I172" s="43">
        <f t="shared" si="138"/>
        <v>12100</v>
      </c>
      <c r="J172" s="43">
        <f t="shared" si="138"/>
        <v>12100</v>
      </c>
      <c r="K172" s="43">
        <f t="shared" si="138"/>
        <v>12100</v>
      </c>
      <c r="L172" s="43">
        <f t="shared" si="138"/>
        <v>12100</v>
      </c>
      <c r="M172" s="43">
        <f t="shared" si="138"/>
        <v>12100</v>
      </c>
      <c r="N172" s="43">
        <f t="shared" si="138"/>
        <v>12100</v>
      </c>
      <c r="O172" s="43">
        <f t="shared" si="138"/>
        <v>12100</v>
      </c>
      <c r="P172" s="43">
        <f t="shared" si="138"/>
        <v>12100</v>
      </c>
      <c r="Q172" s="43">
        <f t="shared" si="138"/>
        <v>12100</v>
      </c>
      <c r="R172" s="43">
        <f t="shared" si="138"/>
        <v>12100</v>
      </c>
      <c r="S172" s="43">
        <f t="shared" si="138"/>
        <v>12100</v>
      </c>
      <c r="T172" s="43">
        <f t="shared" si="138"/>
        <v>12100</v>
      </c>
      <c r="U172" s="43">
        <f t="shared" si="138"/>
        <v>12100</v>
      </c>
      <c r="V172" s="43">
        <f t="shared" si="138"/>
        <v>12100</v>
      </c>
      <c r="W172" s="43">
        <f t="shared" si="138"/>
        <v>12100</v>
      </c>
      <c r="X172" s="43">
        <f t="shared" si="138"/>
        <v>12100</v>
      </c>
      <c r="Y172" s="43">
        <f t="shared" si="138"/>
        <v>12100</v>
      </c>
      <c r="Z172" s="43">
        <f t="shared" si="138"/>
        <v>12100</v>
      </c>
      <c r="AA172" s="43">
        <f t="shared" si="138"/>
        <v>12100</v>
      </c>
      <c r="AB172" s="43">
        <f t="shared" si="138"/>
        <v>12100</v>
      </c>
      <c r="AC172" s="43">
        <f t="shared" si="138"/>
        <v>12100</v>
      </c>
      <c r="AD172" s="43">
        <f t="shared" si="138"/>
        <v>12100</v>
      </c>
      <c r="AE172" s="43">
        <f t="shared" si="113"/>
        <v>12100</v>
      </c>
      <c r="AF172" s="43">
        <f t="shared" si="113"/>
        <v>12100</v>
      </c>
      <c r="AG172" s="43">
        <f t="shared" si="113"/>
        <v>12100</v>
      </c>
      <c r="AH172" s="43">
        <f t="shared" si="113"/>
        <v>12100</v>
      </c>
      <c r="AI172" s="43">
        <f t="shared" si="113"/>
        <v>12100</v>
      </c>
      <c r="AJ172" s="43">
        <f t="shared" si="113"/>
        <v>12100</v>
      </c>
      <c r="AK172" s="43">
        <f t="shared" si="113"/>
        <v>12100</v>
      </c>
      <c r="AL172" s="43">
        <f t="shared" si="113"/>
        <v>12100</v>
      </c>
      <c r="AM172" s="43">
        <f t="shared" si="113"/>
        <v>12100</v>
      </c>
      <c r="AN172" s="43">
        <f t="shared" si="114"/>
        <v>12100</v>
      </c>
      <c r="AO172" s="43">
        <f t="shared" si="115"/>
        <v>12100</v>
      </c>
      <c r="AP172" s="43">
        <f t="shared" si="116"/>
        <v>12100</v>
      </c>
      <c r="AQ172" s="43">
        <f t="shared" si="117"/>
        <v>12100</v>
      </c>
      <c r="AR172" s="43">
        <f t="shared" si="118"/>
        <v>12100</v>
      </c>
      <c r="AS172" s="43">
        <f t="shared" si="119"/>
        <v>12100</v>
      </c>
      <c r="AT172" s="43">
        <f t="shared" si="120"/>
        <v>12100</v>
      </c>
      <c r="AU172" s="43">
        <f t="shared" si="121"/>
        <v>12100</v>
      </c>
      <c r="AV172" s="43">
        <f t="shared" si="122"/>
        <v>12100</v>
      </c>
      <c r="AW172" s="43">
        <f t="shared" si="123"/>
        <v>12100</v>
      </c>
      <c r="AX172" s="43">
        <f t="shared" si="124"/>
        <v>12100</v>
      </c>
      <c r="AY172" s="43">
        <f t="shared" si="125"/>
        <v>12100</v>
      </c>
      <c r="AZ172" s="43">
        <f t="shared" si="126"/>
        <v>12100</v>
      </c>
      <c r="BA172" s="43">
        <f t="shared" si="127"/>
        <v>12100</v>
      </c>
      <c r="BB172" s="43">
        <f t="shared" si="128"/>
        <v>12100</v>
      </c>
      <c r="BC172" s="43">
        <f t="shared" si="129"/>
        <v>12100</v>
      </c>
      <c r="BD172" s="43">
        <f t="shared" si="130"/>
        <v>12100</v>
      </c>
      <c r="BE172" s="43">
        <f t="shared" si="131"/>
        <v>12100</v>
      </c>
      <c r="BF172" s="43">
        <f t="shared" si="132"/>
        <v>12100</v>
      </c>
      <c r="BG172" s="43">
        <f t="shared" si="133"/>
        <v>12100</v>
      </c>
      <c r="BH172" s="43">
        <f t="shared" si="134"/>
        <v>12100</v>
      </c>
      <c r="BI172" s="43">
        <f t="shared" si="135"/>
        <v>12100</v>
      </c>
      <c r="BJ172" s="43">
        <f t="shared" si="136"/>
        <v>12100</v>
      </c>
      <c r="BK172" s="43">
        <f t="shared" si="137"/>
        <v>12100</v>
      </c>
    </row>
    <row r="173" spans="2:63" x14ac:dyDescent="0.25">
      <c r="B173" t="str">
        <f t="shared" si="107"/>
        <v>Prodotto 13</v>
      </c>
      <c r="C173" s="41">
        <v>90</v>
      </c>
      <c r="D173" s="43">
        <f t="shared" si="110"/>
        <v>11000</v>
      </c>
      <c r="E173" s="43">
        <f t="shared" si="111"/>
        <v>22000</v>
      </c>
      <c r="F173" s="43">
        <f t="shared" si="112"/>
        <v>33000</v>
      </c>
      <c r="G173" s="43">
        <f t="shared" si="138"/>
        <v>33000</v>
      </c>
      <c r="H173" s="43">
        <f t="shared" si="138"/>
        <v>33000</v>
      </c>
      <c r="I173" s="43">
        <f t="shared" si="138"/>
        <v>33000</v>
      </c>
      <c r="J173" s="43">
        <f t="shared" si="138"/>
        <v>33000</v>
      </c>
      <c r="K173" s="43">
        <f t="shared" si="138"/>
        <v>33000</v>
      </c>
      <c r="L173" s="43">
        <f t="shared" si="138"/>
        <v>33000</v>
      </c>
      <c r="M173" s="43">
        <f t="shared" si="138"/>
        <v>33000</v>
      </c>
      <c r="N173" s="43">
        <f t="shared" si="138"/>
        <v>33000</v>
      </c>
      <c r="O173" s="43">
        <f t="shared" si="138"/>
        <v>33000</v>
      </c>
      <c r="P173" s="43">
        <f t="shared" si="138"/>
        <v>33000</v>
      </c>
      <c r="Q173" s="43">
        <f t="shared" si="138"/>
        <v>33000</v>
      </c>
      <c r="R173" s="43">
        <f t="shared" si="138"/>
        <v>33000</v>
      </c>
      <c r="S173" s="43">
        <f t="shared" si="138"/>
        <v>33000</v>
      </c>
      <c r="T173" s="43">
        <f t="shared" si="138"/>
        <v>33000</v>
      </c>
      <c r="U173" s="43">
        <f t="shared" si="138"/>
        <v>33000</v>
      </c>
      <c r="V173" s="43">
        <f t="shared" si="138"/>
        <v>33000</v>
      </c>
      <c r="W173" s="43">
        <f t="shared" si="138"/>
        <v>33000</v>
      </c>
      <c r="X173" s="43">
        <f t="shared" si="138"/>
        <v>33000</v>
      </c>
      <c r="Y173" s="43">
        <f t="shared" si="138"/>
        <v>33000</v>
      </c>
      <c r="Z173" s="43">
        <f t="shared" si="138"/>
        <v>33000</v>
      </c>
      <c r="AA173" s="43">
        <f t="shared" si="138"/>
        <v>33000</v>
      </c>
      <c r="AB173" s="43">
        <f t="shared" si="138"/>
        <v>33000</v>
      </c>
      <c r="AC173" s="43">
        <f t="shared" si="138"/>
        <v>33000</v>
      </c>
      <c r="AD173" s="43">
        <f t="shared" si="138"/>
        <v>33000</v>
      </c>
      <c r="AE173" s="43">
        <f t="shared" si="113"/>
        <v>33000</v>
      </c>
      <c r="AF173" s="43">
        <f t="shared" si="113"/>
        <v>33000</v>
      </c>
      <c r="AG173" s="43">
        <f t="shared" si="113"/>
        <v>33000</v>
      </c>
      <c r="AH173" s="43">
        <f t="shared" si="113"/>
        <v>33000</v>
      </c>
      <c r="AI173" s="43">
        <f t="shared" si="113"/>
        <v>33000</v>
      </c>
      <c r="AJ173" s="43">
        <f t="shared" si="113"/>
        <v>33000</v>
      </c>
      <c r="AK173" s="43">
        <f t="shared" si="113"/>
        <v>33000</v>
      </c>
      <c r="AL173" s="43">
        <f t="shared" si="113"/>
        <v>33000</v>
      </c>
      <c r="AM173" s="43">
        <f t="shared" si="113"/>
        <v>33000</v>
      </c>
      <c r="AN173" s="43">
        <f t="shared" si="114"/>
        <v>33000</v>
      </c>
      <c r="AO173" s="43">
        <f t="shared" si="115"/>
        <v>33000</v>
      </c>
      <c r="AP173" s="43">
        <f t="shared" si="116"/>
        <v>33000</v>
      </c>
      <c r="AQ173" s="43">
        <f t="shared" si="117"/>
        <v>33000</v>
      </c>
      <c r="AR173" s="43">
        <f t="shared" si="118"/>
        <v>33000</v>
      </c>
      <c r="AS173" s="43">
        <f t="shared" si="119"/>
        <v>33000</v>
      </c>
      <c r="AT173" s="43">
        <f t="shared" si="120"/>
        <v>33000</v>
      </c>
      <c r="AU173" s="43">
        <f t="shared" si="121"/>
        <v>33000</v>
      </c>
      <c r="AV173" s="43">
        <f t="shared" si="122"/>
        <v>33000</v>
      </c>
      <c r="AW173" s="43">
        <f t="shared" si="123"/>
        <v>33000</v>
      </c>
      <c r="AX173" s="43">
        <f t="shared" si="124"/>
        <v>33000</v>
      </c>
      <c r="AY173" s="43">
        <f t="shared" si="125"/>
        <v>33000</v>
      </c>
      <c r="AZ173" s="43">
        <f t="shared" si="126"/>
        <v>33000</v>
      </c>
      <c r="BA173" s="43">
        <f t="shared" si="127"/>
        <v>33000</v>
      </c>
      <c r="BB173" s="43">
        <f t="shared" si="128"/>
        <v>33000</v>
      </c>
      <c r="BC173" s="43">
        <f t="shared" si="129"/>
        <v>33000</v>
      </c>
      <c r="BD173" s="43">
        <f t="shared" si="130"/>
        <v>33000</v>
      </c>
      <c r="BE173" s="43">
        <f t="shared" si="131"/>
        <v>33000</v>
      </c>
      <c r="BF173" s="43">
        <f t="shared" si="132"/>
        <v>33000</v>
      </c>
      <c r="BG173" s="43">
        <f t="shared" si="133"/>
        <v>33000</v>
      </c>
      <c r="BH173" s="43">
        <f t="shared" si="134"/>
        <v>33000</v>
      </c>
      <c r="BI173" s="43">
        <f t="shared" si="135"/>
        <v>33000</v>
      </c>
      <c r="BJ173" s="43">
        <f t="shared" si="136"/>
        <v>33000</v>
      </c>
      <c r="BK173" s="43">
        <f t="shared" si="137"/>
        <v>33000</v>
      </c>
    </row>
    <row r="174" spans="2:63" x14ac:dyDescent="0.25">
      <c r="B174" t="str">
        <f t="shared" si="107"/>
        <v>Prodotto 14</v>
      </c>
      <c r="C174" s="41">
        <v>30</v>
      </c>
      <c r="D174" s="43">
        <f t="shared" si="110"/>
        <v>3850</v>
      </c>
      <c r="E174" s="43">
        <f t="shared" si="111"/>
        <v>3850</v>
      </c>
      <c r="F174" s="43">
        <f t="shared" si="112"/>
        <v>3850</v>
      </c>
      <c r="G174" s="43">
        <f t="shared" si="138"/>
        <v>3850</v>
      </c>
      <c r="H174" s="43">
        <f t="shared" si="138"/>
        <v>3850</v>
      </c>
      <c r="I174" s="43">
        <f t="shared" si="138"/>
        <v>3850</v>
      </c>
      <c r="J174" s="43">
        <f t="shared" si="138"/>
        <v>3850</v>
      </c>
      <c r="K174" s="43">
        <f t="shared" si="138"/>
        <v>3850</v>
      </c>
      <c r="L174" s="43">
        <f t="shared" si="138"/>
        <v>3850</v>
      </c>
      <c r="M174" s="43">
        <f t="shared" si="138"/>
        <v>3850</v>
      </c>
      <c r="N174" s="43">
        <f t="shared" si="138"/>
        <v>3850</v>
      </c>
      <c r="O174" s="43">
        <f t="shared" si="138"/>
        <v>3850</v>
      </c>
      <c r="P174" s="43">
        <f t="shared" si="138"/>
        <v>3850</v>
      </c>
      <c r="Q174" s="43">
        <f t="shared" si="138"/>
        <v>3850</v>
      </c>
      <c r="R174" s="43">
        <f t="shared" si="138"/>
        <v>3850</v>
      </c>
      <c r="S174" s="43">
        <f t="shared" si="138"/>
        <v>3850</v>
      </c>
      <c r="T174" s="43">
        <f t="shared" si="138"/>
        <v>3850</v>
      </c>
      <c r="U174" s="43">
        <f t="shared" si="138"/>
        <v>3850</v>
      </c>
      <c r="V174" s="43">
        <f t="shared" si="138"/>
        <v>3850</v>
      </c>
      <c r="W174" s="43">
        <f t="shared" si="138"/>
        <v>3850</v>
      </c>
      <c r="X174" s="43">
        <f t="shared" si="138"/>
        <v>3850</v>
      </c>
      <c r="Y174" s="43">
        <f t="shared" si="138"/>
        <v>3850</v>
      </c>
      <c r="Z174" s="43">
        <f t="shared" si="138"/>
        <v>3850</v>
      </c>
      <c r="AA174" s="43">
        <f t="shared" si="138"/>
        <v>3850</v>
      </c>
      <c r="AB174" s="43">
        <f t="shared" si="138"/>
        <v>3850</v>
      </c>
      <c r="AC174" s="43">
        <f t="shared" si="138"/>
        <v>3850</v>
      </c>
      <c r="AD174" s="43">
        <f t="shared" si="138"/>
        <v>3850</v>
      </c>
      <c r="AE174" s="43">
        <f t="shared" si="113"/>
        <v>3850</v>
      </c>
      <c r="AF174" s="43">
        <f t="shared" si="113"/>
        <v>3850</v>
      </c>
      <c r="AG174" s="43">
        <f t="shared" si="113"/>
        <v>3850</v>
      </c>
      <c r="AH174" s="43">
        <f t="shared" si="113"/>
        <v>3850</v>
      </c>
      <c r="AI174" s="43">
        <f t="shared" si="113"/>
        <v>3850</v>
      </c>
      <c r="AJ174" s="43">
        <f t="shared" si="113"/>
        <v>3850</v>
      </c>
      <c r="AK174" s="43">
        <f t="shared" si="113"/>
        <v>3850</v>
      </c>
      <c r="AL174" s="43">
        <f t="shared" si="113"/>
        <v>3850</v>
      </c>
      <c r="AM174" s="43">
        <f t="shared" si="113"/>
        <v>3850</v>
      </c>
      <c r="AN174" s="43">
        <f t="shared" si="114"/>
        <v>3850</v>
      </c>
      <c r="AO174" s="43">
        <f t="shared" si="115"/>
        <v>3850</v>
      </c>
      <c r="AP174" s="43">
        <f t="shared" si="116"/>
        <v>3850</v>
      </c>
      <c r="AQ174" s="43">
        <f t="shared" si="117"/>
        <v>3850</v>
      </c>
      <c r="AR174" s="43">
        <f t="shared" si="118"/>
        <v>3850</v>
      </c>
      <c r="AS174" s="43">
        <f t="shared" si="119"/>
        <v>3850</v>
      </c>
      <c r="AT174" s="43">
        <f t="shared" si="120"/>
        <v>3850</v>
      </c>
      <c r="AU174" s="43">
        <f t="shared" si="121"/>
        <v>3850</v>
      </c>
      <c r="AV174" s="43">
        <f t="shared" si="122"/>
        <v>3850</v>
      </c>
      <c r="AW174" s="43">
        <f t="shared" si="123"/>
        <v>3850</v>
      </c>
      <c r="AX174" s="43">
        <f t="shared" si="124"/>
        <v>3850</v>
      </c>
      <c r="AY174" s="43">
        <f t="shared" si="125"/>
        <v>3850</v>
      </c>
      <c r="AZ174" s="43">
        <f t="shared" si="126"/>
        <v>3850</v>
      </c>
      <c r="BA174" s="43">
        <f t="shared" si="127"/>
        <v>3850</v>
      </c>
      <c r="BB174" s="43">
        <f t="shared" si="128"/>
        <v>3850</v>
      </c>
      <c r="BC174" s="43">
        <f t="shared" si="129"/>
        <v>3850</v>
      </c>
      <c r="BD174" s="43">
        <f t="shared" si="130"/>
        <v>3850</v>
      </c>
      <c r="BE174" s="43">
        <f t="shared" si="131"/>
        <v>3850</v>
      </c>
      <c r="BF174" s="43">
        <f t="shared" si="132"/>
        <v>3850</v>
      </c>
      <c r="BG174" s="43">
        <f t="shared" si="133"/>
        <v>3850</v>
      </c>
      <c r="BH174" s="43">
        <f t="shared" si="134"/>
        <v>3850</v>
      </c>
      <c r="BI174" s="43">
        <f t="shared" si="135"/>
        <v>3850</v>
      </c>
      <c r="BJ174" s="43">
        <f t="shared" si="136"/>
        <v>3850</v>
      </c>
      <c r="BK174" s="43">
        <f t="shared" si="137"/>
        <v>3850</v>
      </c>
    </row>
    <row r="175" spans="2:63" x14ac:dyDescent="0.25">
      <c r="B175" t="str">
        <f t="shared" si="107"/>
        <v>Prodotto 15</v>
      </c>
      <c r="C175" s="41">
        <v>30</v>
      </c>
      <c r="D175" s="43">
        <f t="shared" si="110"/>
        <v>2420</v>
      </c>
      <c r="E175" s="43">
        <f t="shared" si="111"/>
        <v>2420</v>
      </c>
      <c r="F175" s="43">
        <f t="shared" si="112"/>
        <v>2420</v>
      </c>
      <c r="G175" s="43">
        <f t="shared" si="138"/>
        <v>2420</v>
      </c>
      <c r="H175" s="43">
        <f t="shared" si="138"/>
        <v>2420</v>
      </c>
      <c r="I175" s="43">
        <f t="shared" si="138"/>
        <v>2420</v>
      </c>
      <c r="J175" s="43">
        <f t="shared" si="138"/>
        <v>2420</v>
      </c>
      <c r="K175" s="43">
        <f t="shared" si="138"/>
        <v>2420</v>
      </c>
      <c r="L175" s="43">
        <f t="shared" si="138"/>
        <v>2420</v>
      </c>
      <c r="M175" s="43">
        <f t="shared" si="138"/>
        <v>2420</v>
      </c>
      <c r="N175" s="43">
        <f t="shared" si="138"/>
        <v>2420</v>
      </c>
      <c r="O175" s="43">
        <f t="shared" si="138"/>
        <v>2420</v>
      </c>
      <c r="P175" s="43">
        <f t="shared" si="138"/>
        <v>2420</v>
      </c>
      <c r="Q175" s="43">
        <f t="shared" si="138"/>
        <v>2420</v>
      </c>
      <c r="R175" s="43">
        <f t="shared" si="138"/>
        <v>2420</v>
      </c>
      <c r="S175" s="43">
        <f t="shared" si="138"/>
        <v>2420</v>
      </c>
      <c r="T175" s="43">
        <f t="shared" si="138"/>
        <v>2420</v>
      </c>
      <c r="U175" s="43">
        <f t="shared" si="138"/>
        <v>2420</v>
      </c>
      <c r="V175" s="43">
        <f t="shared" si="138"/>
        <v>2420</v>
      </c>
      <c r="W175" s="43">
        <f t="shared" si="138"/>
        <v>2420</v>
      </c>
      <c r="X175" s="43">
        <f t="shared" si="138"/>
        <v>2420</v>
      </c>
      <c r="Y175" s="43">
        <f t="shared" si="138"/>
        <v>2420</v>
      </c>
      <c r="Z175" s="43">
        <f t="shared" si="138"/>
        <v>2420</v>
      </c>
      <c r="AA175" s="43">
        <f t="shared" si="138"/>
        <v>2420</v>
      </c>
      <c r="AB175" s="43">
        <f t="shared" si="138"/>
        <v>2420</v>
      </c>
      <c r="AC175" s="43">
        <f t="shared" si="138"/>
        <v>2420</v>
      </c>
      <c r="AD175" s="43">
        <f t="shared" si="138"/>
        <v>2420</v>
      </c>
      <c r="AE175" s="43">
        <f t="shared" si="113"/>
        <v>2420</v>
      </c>
      <c r="AF175" s="43">
        <f t="shared" si="113"/>
        <v>2420</v>
      </c>
      <c r="AG175" s="43">
        <f t="shared" si="113"/>
        <v>2420</v>
      </c>
      <c r="AH175" s="43">
        <f t="shared" si="113"/>
        <v>2420</v>
      </c>
      <c r="AI175" s="43">
        <f t="shared" si="113"/>
        <v>2420</v>
      </c>
      <c r="AJ175" s="43">
        <f t="shared" si="113"/>
        <v>2420</v>
      </c>
      <c r="AK175" s="43">
        <f t="shared" si="113"/>
        <v>2420</v>
      </c>
      <c r="AL175" s="43">
        <f t="shared" si="113"/>
        <v>2420</v>
      </c>
      <c r="AM175" s="43">
        <f t="shared" si="113"/>
        <v>2420</v>
      </c>
      <c r="AN175" s="43">
        <f t="shared" si="114"/>
        <v>2420</v>
      </c>
      <c r="AO175" s="43">
        <f t="shared" si="115"/>
        <v>2420</v>
      </c>
      <c r="AP175" s="43">
        <f t="shared" si="116"/>
        <v>2420</v>
      </c>
      <c r="AQ175" s="43">
        <f t="shared" si="117"/>
        <v>2420</v>
      </c>
      <c r="AR175" s="43">
        <f t="shared" si="118"/>
        <v>2420</v>
      </c>
      <c r="AS175" s="43">
        <f t="shared" si="119"/>
        <v>2420</v>
      </c>
      <c r="AT175" s="43">
        <f t="shared" si="120"/>
        <v>2420</v>
      </c>
      <c r="AU175" s="43">
        <f t="shared" si="121"/>
        <v>2420</v>
      </c>
      <c r="AV175" s="43">
        <f t="shared" si="122"/>
        <v>2420</v>
      </c>
      <c r="AW175" s="43">
        <f t="shared" si="123"/>
        <v>2420</v>
      </c>
      <c r="AX175" s="43">
        <f t="shared" si="124"/>
        <v>2420</v>
      </c>
      <c r="AY175" s="43">
        <f t="shared" si="125"/>
        <v>2420</v>
      </c>
      <c r="AZ175" s="43">
        <f t="shared" si="126"/>
        <v>2420</v>
      </c>
      <c r="BA175" s="43">
        <f t="shared" si="127"/>
        <v>2420</v>
      </c>
      <c r="BB175" s="43">
        <f t="shared" si="128"/>
        <v>2420</v>
      </c>
      <c r="BC175" s="43">
        <f t="shared" si="129"/>
        <v>2420</v>
      </c>
      <c r="BD175" s="43">
        <f t="shared" si="130"/>
        <v>2420</v>
      </c>
      <c r="BE175" s="43">
        <f t="shared" si="131"/>
        <v>2420</v>
      </c>
      <c r="BF175" s="43">
        <f t="shared" si="132"/>
        <v>2420</v>
      </c>
      <c r="BG175" s="43">
        <f t="shared" si="133"/>
        <v>2420</v>
      </c>
      <c r="BH175" s="43">
        <f t="shared" si="134"/>
        <v>2420</v>
      </c>
      <c r="BI175" s="43">
        <f t="shared" si="135"/>
        <v>2420</v>
      </c>
      <c r="BJ175" s="43">
        <f t="shared" si="136"/>
        <v>2420</v>
      </c>
      <c r="BK175" s="43">
        <f t="shared" si="137"/>
        <v>2420</v>
      </c>
    </row>
    <row r="176" spans="2:63" x14ac:dyDescent="0.25">
      <c r="B176" t="str">
        <f t="shared" si="107"/>
        <v>Prodotto 16</v>
      </c>
      <c r="C176" s="41">
        <v>30</v>
      </c>
      <c r="D176" s="43">
        <f t="shared" si="110"/>
        <v>1815</v>
      </c>
      <c r="E176" s="43">
        <f t="shared" si="111"/>
        <v>1815</v>
      </c>
      <c r="F176" s="43">
        <f t="shared" si="112"/>
        <v>1815</v>
      </c>
      <c r="G176" s="43">
        <f t="shared" si="138"/>
        <v>1815</v>
      </c>
      <c r="H176" s="43">
        <f t="shared" si="138"/>
        <v>1815</v>
      </c>
      <c r="I176" s="43">
        <f t="shared" si="138"/>
        <v>1815</v>
      </c>
      <c r="J176" s="43">
        <f t="shared" si="138"/>
        <v>1815</v>
      </c>
      <c r="K176" s="43">
        <f t="shared" si="138"/>
        <v>1815</v>
      </c>
      <c r="L176" s="43">
        <f t="shared" si="138"/>
        <v>1815</v>
      </c>
      <c r="M176" s="43">
        <f t="shared" si="138"/>
        <v>1815</v>
      </c>
      <c r="N176" s="43">
        <f t="shared" si="138"/>
        <v>1815</v>
      </c>
      <c r="O176" s="43">
        <f t="shared" si="138"/>
        <v>1815</v>
      </c>
      <c r="P176" s="43">
        <f t="shared" si="138"/>
        <v>1815</v>
      </c>
      <c r="Q176" s="43">
        <f t="shared" si="138"/>
        <v>1815</v>
      </c>
      <c r="R176" s="43">
        <f t="shared" si="138"/>
        <v>1815</v>
      </c>
      <c r="S176" s="43">
        <f t="shared" si="138"/>
        <v>1815</v>
      </c>
      <c r="T176" s="43">
        <f t="shared" si="138"/>
        <v>1815</v>
      </c>
      <c r="U176" s="43">
        <f t="shared" si="138"/>
        <v>1815</v>
      </c>
      <c r="V176" s="43">
        <f t="shared" si="138"/>
        <v>1815</v>
      </c>
      <c r="W176" s="43">
        <f t="shared" si="138"/>
        <v>1815</v>
      </c>
      <c r="X176" s="43">
        <f t="shared" si="138"/>
        <v>1815</v>
      </c>
      <c r="Y176" s="43">
        <f t="shared" si="138"/>
        <v>1815</v>
      </c>
      <c r="Z176" s="43">
        <f t="shared" si="138"/>
        <v>1815</v>
      </c>
      <c r="AA176" s="43">
        <f t="shared" si="138"/>
        <v>1815</v>
      </c>
      <c r="AB176" s="43">
        <f t="shared" si="138"/>
        <v>1815</v>
      </c>
      <c r="AC176" s="43">
        <f t="shared" si="138"/>
        <v>1815</v>
      </c>
      <c r="AD176" s="43">
        <f t="shared" si="138"/>
        <v>1815</v>
      </c>
      <c r="AE176" s="43">
        <f t="shared" si="113"/>
        <v>1815</v>
      </c>
      <c r="AF176" s="43">
        <f t="shared" si="113"/>
        <v>1815</v>
      </c>
      <c r="AG176" s="43">
        <f t="shared" si="113"/>
        <v>1815</v>
      </c>
      <c r="AH176" s="43">
        <f t="shared" si="113"/>
        <v>1815</v>
      </c>
      <c r="AI176" s="43">
        <f t="shared" si="113"/>
        <v>1815</v>
      </c>
      <c r="AJ176" s="43">
        <f t="shared" si="113"/>
        <v>1815</v>
      </c>
      <c r="AK176" s="43">
        <f t="shared" si="113"/>
        <v>1815</v>
      </c>
      <c r="AL176" s="43">
        <f t="shared" si="113"/>
        <v>1815</v>
      </c>
      <c r="AM176" s="43">
        <f t="shared" si="113"/>
        <v>1815</v>
      </c>
      <c r="AN176" s="43">
        <f t="shared" si="114"/>
        <v>1815</v>
      </c>
      <c r="AO176" s="43">
        <f t="shared" si="115"/>
        <v>1815</v>
      </c>
      <c r="AP176" s="43">
        <f t="shared" si="116"/>
        <v>1815</v>
      </c>
      <c r="AQ176" s="43">
        <f t="shared" si="117"/>
        <v>1815</v>
      </c>
      <c r="AR176" s="43">
        <f t="shared" si="118"/>
        <v>1815</v>
      </c>
      <c r="AS176" s="43">
        <f t="shared" si="119"/>
        <v>1815</v>
      </c>
      <c r="AT176" s="43">
        <f t="shared" si="120"/>
        <v>1815</v>
      </c>
      <c r="AU176" s="43">
        <f t="shared" si="121"/>
        <v>1815</v>
      </c>
      <c r="AV176" s="43">
        <f t="shared" si="122"/>
        <v>1815</v>
      </c>
      <c r="AW176" s="43">
        <f t="shared" si="123"/>
        <v>1815</v>
      </c>
      <c r="AX176" s="43">
        <f t="shared" si="124"/>
        <v>1815</v>
      </c>
      <c r="AY176" s="43">
        <f t="shared" si="125"/>
        <v>1815</v>
      </c>
      <c r="AZ176" s="43">
        <f t="shared" si="126"/>
        <v>1815</v>
      </c>
      <c r="BA176" s="43">
        <f t="shared" si="127"/>
        <v>1815</v>
      </c>
      <c r="BB176" s="43">
        <f t="shared" si="128"/>
        <v>1815</v>
      </c>
      <c r="BC176" s="43">
        <f t="shared" si="129"/>
        <v>1815</v>
      </c>
      <c r="BD176" s="43">
        <f t="shared" si="130"/>
        <v>1815</v>
      </c>
      <c r="BE176" s="43">
        <f t="shared" si="131"/>
        <v>1815</v>
      </c>
      <c r="BF176" s="43">
        <f t="shared" si="132"/>
        <v>1815</v>
      </c>
      <c r="BG176" s="43">
        <f t="shared" si="133"/>
        <v>1815</v>
      </c>
      <c r="BH176" s="43">
        <f t="shared" si="134"/>
        <v>1815</v>
      </c>
      <c r="BI176" s="43">
        <f t="shared" si="135"/>
        <v>1815</v>
      </c>
      <c r="BJ176" s="43">
        <f t="shared" si="136"/>
        <v>1815</v>
      </c>
      <c r="BK176" s="43">
        <f t="shared" si="137"/>
        <v>1815</v>
      </c>
    </row>
    <row r="177" spans="2:63" x14ac:dyDescent="0.25">
      <c r="B177" t="str">
        <f t="shared" si="107"/>
        <v>Prodotto 17</v>
      </c>
      <c r="C177" s="41">
        <v>30</v>
      </c>
      <c r="D177" s="43">
        <f t="shared" si="110"/>
        <v>3025</v>
      </c>
      <c r="E177" s="43">
        <f t="shared" si="111"/>
        <v>3025</v>
      </c>
      <c r="F177" s="43">
        <f t="shared" si="112"/>
        <v>3025</v>
      </c>
      <c r="G177" s="43">
        <f t="shared" si="138"/>
        <v>3025</v>
      </c>
      <c r="H177" s="43">
        <f t="shared" si="138"/>
        <v>3025</v>
      </c>
      <c r="I177" s="43">
        <f t="shared" si="138"/>
        <v>3025</v>
      </c>
      <c r="J177" s="43">
        <f t="shared" si="138"/>
        <v>3025</v>
      </c>
      <c r="K177" s="43">
        <f t="shared" si="138"/>
        <v>3025</v>
      </c>
      <c r="L177" s="43">
        <f t="shared" si="138"/>
        <v>3025</v>
      </c>
      <c r="M177" s="43">
        <f t="shared" si="138"/>
        <v>3025</v>
      </c>
      <c r="N177" s="43">
        <f t="shared" si="138"/>
        <v>3025</v>
      </c>
      <c r="O177" s="43">
        <f t="shared" si="138"/>
        <v>3025</v>
      </c>
      <c r="P177" s="43">
        <f t="shared" si="138"/>
        <v>3025</v>
      </c>
      <c r="Q177" s="43">
        <f t="shared" si="138"/>
        <v>3025</v>
      </c>
      <c r="R177" s="43">
        <f t="shared" si="138"/>
        <v>3025</v>
      </c>
      <c r="S177" s="43">
        <f t="shared" si="138"/>
        <v>3025</v>
      </c>
      <c r="T177" s="43">
        <f t="shared" si="138"/>
        <v>3025</v>
      </c>
      <c r="U177" s="43">
        <f t="shared" si="138"/>
        <v>3025</v>
      </c>
      <c r="V177" s="43">
        <f t="shared" si="138"/>
        <v>3025</v>
      </c>
      <c r="W177" s="43">
        <f t="shared" si="138"/>
        <v>3025</v>
      </c>
      <c r="X177" s="43">
        <f t="shared" si="138"/>
        <v>3025</v>
      </c>
      <c r="Y177" s="43">
        <f t="shared" si="138"/>
        <v>3025</v>
      </c>
      <c r="Z177" s="43">
        <f t="shared" si="138"/>
        <v>3025</v>
      </c>
      <c r="AA177" s="43">
        <f t="shared" si="138"/>
        <v>3025</v>
      </c>
      <c r="AB177" s="43">
        <f t="shared" si="138"/>
        <v>3025</v>
      </c>
      <c r="AC177" s="43">
        <f t="shared" si="138"/>
        <v>3025</v>
      </c>
      <c r="AD177" s="43">
        <f t="shared" si="138"/>
        <v>3025</v>
      </c>
      <c r="AE177" s="43">
        <f t="shared" si="113"/>
        <v>3025</v>
      </c>
      <c r="AF177" s="43">
        <f t="shared" si="113"/>
        <v>3025</v>
      </c>
      <c r="AG177" s="43">
        <f t="shared" si="113"/>
        <v>3025</v>
      </c>
      <c r="AH177" s="43">
        <f t="shared" si="113"/>
        <v>3025</v>
      </c>
      <c r="AI177" s="43">
        <f t="shared" si="113"/>
        <v>3025</v>
      </c>
      <c r="AJ177" s="43">
        <f t="shared" si="113"/>
        <v>3025</v>
      </c>
      <c r="AK177" s="43">
        <f t="shared" si="113"/>
        <v>3025</v>
      </c>
      <c r="AL177" s="43">
        <f t="shared" si="113"/>
        <v>3025</v>
      </c>
      <c r="AM177" s="43">
        <f t="shared" si="113"/>
        <v>3025</v>
      </c>
      <c r="AN177" s="43">
        <f t="shared" si="114"/>
        <v>3025</v>
      </c>
      <c r="AO177" s="43">
        <f t="shared" si="115"/>
        <v>3025</v>
      </c>
      <c r="AP177" s="43">
        <f t="shared" si="116"/>
        <v>3025</v>
      </c>
      <c r="AQ177" s="43">
        <f t="shared" si="117"/>
        <v>3025</v>
      </c>
      <c r="AR177" s="43">
        <f t="shared" si="118"/>
        <v>3025</v>
      </c>
      <c r="AS177" s="43">
        <f t="shared" si="119"/>
        <v>3025</v>
      </c>
      <c r="AT177" s="43">
        <f t="shared" si="120"/>
        <v>3025</v>
      </c>
      <c r="AU177" s="43">
        <f t="shared" si="121"/>
        <v>3025</v>
      </c>
      <c r="AV177" s="43">
        <f t="shared" si="122"/>
        <v>3025</v>
      </c>
      <c r="AW177" s="43">
        <f t="shared" si="123"/>
        <v>3025</v>
      </c>
      <c r="AX177" s="43">
        <f t="shared" si="124"/>
        <v>3025</v>
      </c>
      <c r="AY177" s="43">
        <f t="shared" si="125"/>
        <v>3025</v>
      </c>
      <c r="AZ177" s="43">
        <f t="shared" si="126"/>
        <v>3025</v>
      </c>
      <c r="BA177" s="43">
        <f t="shared" si="127"/>
        <v>3025</v>
      </c>
      <c r="BB177" s="43">
        <f t="shared" si="128"/>
        <v>3025</v>
      </c>
      <c r="BC177" s="43">
        <f t="shared" si="129"/>
        <v>3025</v>
      </c>
      <c r="BD177" s="43">
        <f t="shared" si="130"/>
        <v>3025</v>
      </c>
      <c r="BE177" s="43">
        <f t="shared" si="131"/>
        <v>3025</v>
      </c>
      <c r="BF177" s="43">
        <f t="shared" si="132"/>
        <v>3025</v>
      </c>
      <c r="BG177" s="43">
        <f t="shared" si="133"/>
        <v>3025</v>
      </c>
      <c r="BH177" s="43">
        <f t="shared" si="134"/>
        <v>3025</v>
      </c>
      <c r="BI177" s="43">
        <f t="shared" si="135"/>
        <v>3025</v>
      </c>
      <c r="BJ177" s="43">
        <f t="shared" si="136"/>
        <v>3025</v>
      </c>
      <c r="BK177" s="43">
        <f t="shared" si="137"/>
        <v>3025</v>
      </c>
    </row>
    <row r="178" spans="2:63" x14ac:dyDescent="0.25">
      <c r="B178" t="str">
        <f t="shared" si="107"/>
        <v>Prodotto 18</v>
      </c>
      <c r="C178" s="41">
        <v>30</v>
      </c>
      <c r="D178" s="43">
        <f t="shared" si="110"/>
        <v>26000</v>
      </c>
      <c r="E178" s="43">
        <f t="shared" si="111"/>
        <v>26000</v>
      </c>
      <c r="F178" s="43">
        <f t="shared" si="112"/>
        <v>26000</v>
      </c>
      <c r="G178" s="43">
        <f t="shared" si="138"/>
        <v>26000</v>
      </c>
      <c r="H178" s="43">
        <f t="shared" si="138"/>
        <v>26000</v>
      </c>
      <c r="I178" s="43">
        <f t="shared" si="138"/>
        <v>26000</v>
      </c>
      <c r="J178" s="43">
        <f t="shared" si="138"/>
        <v>26000</v>
      </c>
      <c r="K178" s="43">
        <f t="shared" si="138"/>
        <v>26000</v>
      </c>
      <c r="L178" s="43">
        <f t="shared" si="138"/>
        <v>26000</v>
      </c>
      <c r="M178" s="43">
        <f t="shared" si="138"/>
        <v>26000</v>
      </c>
      <c r="N178" s="43">
        <f t="shared" si="138"/>
        <v>26000</v>
      </c>
      <c r="O178" s="43">
        <f t="shared" si="138"/>
        <v>26000</v>
      </c>
      <c r="P178" s="43">
        <f t="shared" si="138"/>
        <v>26000</v>
      </c>
      <c r="Q178" s="43">
        <f t="shared" si="138"/>
        <v>26000</v>
      </c>
      <c r="R178" s="43">
        <f t="shared" si="138"/>
        <v>26000</v>
      </c>
      <c r="S178" s="43">
        <f t="shared" si="138"/>
        <v>26000</v>
      </c>
      <c r="T178" s="43">
        <f t="shared" si="138"/>
        <v>26000</v>
      </c>
      <c r="U178" s="43">
        <f t="shared" si="138"/>
        <v>26000</v>
      </c>
      <c r="V178" s="43">
        <f t="shared" si="138"/>
        <v>26000</v>
      </c>
      <c r="W178" s="43">
        <f t="shared" si="138"/>
        <v>26000</v>
      </c>
      <c r="X178" s="43">
        <f t="shared" si="138"/>
        <v>26000</v>
      </c>
      <c r="Y178" s="43">
        <f t="shared" si="138"/>
        <v>26000</v>
      </c>
      <c r="Z178" s="43">
        <f t="shared" si="138"/>
        <v>26000</v>
      </c>
      <c r="AA178" s="43">
        <f t="shared" si="138"/>
        <v>26000</v>
      </c>
      <c r="AB178" s="43">
        <f t="shared" si="138"/>
        <v>26000</v>
      </c>
      <c r="AC178" s="43">
        <f t="shared" si="138"/>
        <v>26000</v>
      </c>
      <c r="AD178" s="43">
        <f t="shared" si="138"/>
        <v>26000</v>
      </c>
      <c r="AE178" s="43">
        <f t="shared" si="113"/>
        <v>26000</v>
      </c>
      <c r="AF178" s="43">
        <f t="shared" si="113"/>
        <v>26000</v>
      </c>
      <c r="AG178" s="43">
        <f t="shared" si="113"/>
        <v>26000</v>
      </c>
      <c r="AH178" s="43">
        <f t="shared" si="113"/>
        <v>26000</v>
      </c>
      <c r="AI178" s="43">
        <f t="shared" si="113"/>
        <v>26000</v>
      </c>
      <c r="AJ178" s="43">
        <f t="shared" si="113"/>
        <v>26000</v>
      </c>
      <c r="AK178" s="43">
        <f t="shared" si="113"/>
        <v>26000</v>
      </c>
      <c r="AL178" s="43">
        <f t="shared" si="113"/>
        <v>26000</v>
      </c>
      <c r="AM178" s="43">
        <f t="shared" si="113"/>
        <v>26000</v>
      </c>
      <c r="AN178" s="43">
        <f t="shared" si="114"/>
        <v>26000</v>
      </c>
      <c r="AO178" s="43">
        <f t="shared" si="115"/>
        <v>26000</v>
      </c>
      <c r="AP178" s="43">
        <f t="shared" si="116"/>
        <v>26000</v>
      </c>
      <c r="AQ178" s="43">
        <f t="shared" si="117"/>
        <v>26000</v>
      </c>
      <c r="AR178" s="43">
        <f t="shared" si="118"/>
        <v>26000</v>
      </c>
      <c r="AS178" s="43">
        <f t="shared" si="119"/>
        <v>26000</v>
      </c>
      <c r="AT178" s="43">
        <f t="shared" si="120"/>
        <v>26000</v>
      </c>
      <c r="AU178" s="43">
        <f t="shared" si="121"/>
        <v>26000</v>
      </c>
      <c r="AV178" s="43">
        <f t="shared" si="122"/>
        <v>26000</v>
      </c>
      <c r="AW178" s="43">
        <f t="shared" si="123"/>
        <v>26000</v>
      </c>
      <c r="AX178" s="43">
        <f t="shared" si="124"/>
        <v>26000</v>
      </c>
      <c r="AY178" s="43">
        <f t="shared" si="125"/>
        <v>26000</v>
      </c>
      <c r="AZ178" s="43">
        <f t="shared" si="126"/>
        <v>26000</v>
      </c>
      <c r="BA178" s="43">
        <f t="shared" si="127"/>
        <v>26000</v>
      </c>
      <c r="BB178" s="43">
        <f t="shared" si="128"/>
        <v>26000</v>
      </c>
      <c r="BC178" s="43">
        <f t="shared" si="129"/>
        <v>26000</v>
      </c>
      <c r="BD178" s="43">
        <f t="shared" si="130"/>
        <v>26000</v>
      </c>
      <c r="BE178" s="43">
        <f t="shared" si="131"/>
        <v>26000</v>
      </c>
      <c r="BF178" s="43">
        <f t="shared" si="132"/>
        <v>26000</v>
      </c>
      <c r="BG178" s="43">
        <f t="shared" si="133"/>
        <v>26000</v>
      </c>
      <c r="BH178" s="43">
        <f t="shared" si="134"/>
        <v>26000</v>
      </c>
      <c r="BI178" s="43">
        <f t="shared" si="135"/>
        <v>26000</v>
      </c>
      <c r="BJ178" s="43">
        <f t="shared" si="136"/>
        <v>26000</v>
      </c>
      <c r="BK178" s="43">
        <f t="shared" si="137"/>
        <v>26000</v>
      </c>
    </row>
    <row r="179" spans="2:63" x14ac:dyDescent="0.25">
      <c r="B179" t="str">
        <f t="shared" si="107"/>
        <v>Prodotto 19</v>
      </c>
      <c r="C179" s="41">
        <v>60</v>
      </c>
      <c r="D179" s="43">
        <f t="shared" si="110"/>
        <v>18150</v>
      </c>
      <c r="E179" s="43">
        <f t="shared" si="111"/>
        <v>36300</v>
      </c>
      <c r="F179" s="43">
        <f t="shared" si="112"/>
        <v>36300</v>
      </c>
      <c r="G179" s="43">
        <f t="shared" si="138"/>
        <v>36300</v>
      </c>
      <c r="H179" s="43">
        <f t="shared" si="138"/>
        <v>36300</v>
      </c>
      <c r="I179" s="43">
        <f t="shared" si="138"/>
        <v>36300</v>
      </c>
      <c r="J179" s="43">
        <f t="shared" si="138"/>
        <v>36300</v>
      </c>
      <c r="K179" s="43">
        <f t="shared" si="138"/>
        <v>36300</v>
      </c>
      <c r="L179" s="43">
        <f t="shared" si="138"/>
        <v>36300</v>
      </c>
      <c r="M179" s="43">
        <f t="shared" si="138"/>
        <v>36300</v>
      </c>
      <c r="N179" s="43">
        <f t="shared" si="138"/>
        <v>36300</v>
      </c>
      <c r="O179" s="43">
        <f t="shared" si="138"/>
        <v>36300</v>
      </c>
      <c r="P179" s="43">
        <f t="shared" si="138"/>
        <v>36300</v>
      </c>
      <c r="Q179" s="43">
        <f t="shared" si="138"/>
        <v>36300</v>
      </c>
      <c r="R179" s="43">
        <f t="shared" si="138"/>
        <v>36300</v>
      </c>
      <c r="S179" s="43">
        <f t="shared" si="138"/>
        <v>36300</v>
      </c>
      <c r="T179" s="43">
        <f t="shared" si="138"/>
        <v>36300</v>
      </c>
      <c r="U179" s="43">
        <f t="shared" si="138"/>
        <v>36300</v>
      </c>
      <c r="V179" s="43">
        <f t="shared" ref="V179:AD180" si="139">+IF($C179=0,0,IF($C179=30,(V110+V156),IF($C179=60,(SUM(U110:V110)+SUM(U156:V156)),(SUM(T110:V110)+SUM(T156:V156)))))</f>
        <v>36300</v>
      </c>
      <c r="W179" s="43">
        <f t="shared" si="139"/>
        <v>36300</v>
      </c>
      <c r="X179" s="43">
        <f t="shared" si="139"/>
        <v>36300</v>
      </c>
      <c r="Y179" s="43">
        <f t="shared" si="139"/>
        <v>36300</v>
      </c>
      <c r="Z179" s="43">
        <f t="shared" si="139"/>
        <v>36300</v>
      </c>
      <c r="AA179" s="43">
        <f t="shared" si="139"/>
        <v>36300</v>
      </c>
      <c r="AB179" s="43">
        <f t="shared" si="139"/>
        <v>36300</v>
      </c>
      <c r="AC179" s="43">
        <f t="shared" si="139"/>
        <v>36300</v>
      </c>
      <c r="AD179" s="43">
        <f t="shared" si="139"/>
        <v>36300</v>
      </c>
      <c r="AE179" s="43">
        <f t="shared" si="113"/>
        <v>36300</v>
      </c>
      <c r="AF179" s="43">
        <f t="shared" si="113"/>
        <v>36300</v>
      </c>
      <c r="AG179" s="43">
        <f t="shared" si="113"/>
        <v>36300</v>
      </c>
      <c r="AH179" s="43">
        <f t="shared" si="113"/>
        <v>36300</v>
      </c>
      <c r="AI179" s="43">
        <f t="shared" si="113"/>
        <v>36300</v>
      </c>
      <c r="AJ179" s="43">
        <f t="shared" si="113"/>
        <v>36300</v>
      </c>
      <c r="AK179" s="43">
        <f t="shared" si="113"/>
        <v>36300</v>
      </c>
      <c r="AL179" s="43">
        <f t="shared" si="113"/>
        <v>36300</v>
      </c>
      <c r="AM179" s="43">
        <f t="shared" si="113"/>
        <v>36300</v>
      </c>
      <c r="AN179" s="43">
        <f t="shared" si="114"/>
        <v>36300</v>
      </c>
      <c r="AO179" s="43">
        <f t="shared" si="115"/>
        <v>36300</v>
      </c>
      <c r="AP179" s="43">
        <f t="shared" si="116"/>
        <v>36300</v>
      </c>
      <c r="AQ179" s="43">
        <f t="shared" si="117"/>
        <v>36300</v>
      </c>
      <c r="AR179" s="43">
        <f t="shared" si="118"/>
        <v>36300</v>
      </c>
      <c r="AS179" s="43">
        <f t="shared" si="119"/>
        <v>36300</v>
      </c>
      <c r="AT179" s="43">
        <f t="shared" si="120"/>
        <v>36300</v>
      </c>
      <c r="AU179" s="43">
        <f t="shared" si="121"/>
        <v>36300</v>
      </c>
      <c r="AV179" s="43">
        <f t="shared" si="122"/>
        <v>36300</v>
      </c>
      <c r="AW179" s="43">
        <f t="shared" si="123"/>
        <v>36300</v>
      </c>
      <c r="AX179" s="43">
        <f t="shared" si="124"/>
        <v>36300</v>
      </c>
      <c r="AY179" s="43">
        <f t="shared" si="125"/>
        <v>36300</v>
      </c>
      <c r="AZ179" s="43">
        <f t="shared" si="126"/>
        <v>36300</v>
      </c>
      <c r="BA179" s="43">
        <f t="shared" si="127"/>
        <v>36300</v>
      </c>
      <c r="BB179" s="43">
        <f t="shared" si="128"/>
        <v>36300</v>
      </c>
      <c r="BC179" s="43">
        <f t="shared" si="129"/>
        <v>36300</v>
      </c>
      <c r="BD179" s="43">
        <f t="shared" si="130"/>
        <v>36300</v>
      </c>
      <c r="BE179" s="43">
        <f t="shared" si="131"/>
        <v>36300</v>
      </c>
      <c r="BF179" s="43">
        <f t="shared" si="132"/>
        <v>36300</v>
      </c>
      <c r="BG179" s="43">
        <f t="shared" si="133"/>
        <v>36300</v>
      </c>
      <c r="BH179" s="43">
        <f t="shared" si="134"/>
        <v>36300</v>
      </c>
      <c r="BI179" s="43">
        <f t="shared" si="135"/>
        <v>36300</v>
      </c>
      <c r="BJ179" s="43">
        <f t="shared" si="136"/>
        <v>36300</v>
      </c>
      <c r="BK179" s="43">
        <f t="shared" si="137"/>
        <v>36300</v>
      </c>
    </row>
    <row r="180" spans="2:63" x14ac:dyDescent="0.25">
      <c r="B180" t="str">
        <f t="shared" si="107"/>
        <v>Prodotto 20</v>
      </c>
      <c r="C180" s="41">
        <v>30</v>
      </c>
      <c r="D180" s="43">
        <f t="shared" si="110"/>
        <v>42350</v>
      </c>
      <c r="E180" s="43">
        <f t="shared" si="111"/>
        <v>42350</v>
      </c>
      <c r="F180" s="43">
        <f t="shared" si="112"/>
        <v>42350</v>
      </c>
      <c r="G180" s="43">
        <f t="shared" ref="G180:U180" si="140">+IF($C180=0,0,IF($C180=30,(G111+G157),IF($C180=60,(SUM(F111:G111)+SUM(F157:G157)),(SUM(E111:G111)+SUM(E157:G157)))))</f>
        <v>42350</v>
      </c>
      <c r="H180" s="43">
        <f t="shared" si="140"/>
        <v>42350</v>
      </c>
      <c r="I180" s="43">
        <f t="shared" si="140"/>
        <v>42350</v>
      </c>
      <c r="J180" s="43">
        <f t="shared" si="140"/>
        <v>42350</v>
      </c>
      <c r="K180" s="43">
        <f t="shared" si="140"/>
        <v>42350</v>
      </c>
      <c r="L180" s="43">
        <f t="shared" si="140"/>
        <v>42350</v>
      </c>
      <c r="M180" s="43">
        <f t="shared" si="140"/>
        <v>42350</v>
      </c>
      <c r="N180" s="43">
        <f t="shared" si="140"/>
        <v>42350</v>
      </c>
      <c r="O180" s="43">
        <f t="shared" si="140"/>
        <v>42350</v>
      </c>
      <c r="P180" s="43">
        <f t="shared" si="140"/>
        <v>42350</v>
      </c>
      <c r="Q180" s="43">
        <f t="shared" si="140"/>
        <v>42350</v>
      </c>
      <c r="R180" s="43">
        <f t="shared" si="140"/>
        <v>42350</v>
      </c>
      <c r="S180" s="43">
        <f t="shared" si="140"/>
        <v>42350</v>
      </c>
      <c r="T180" s="43">
        <f t="shared" si="140"/>
        <v>42350</v>
      </c>
      <c r="U180" s="43">
        <f t="shared" si="140"/>
        <v>42350</v>
      </c>
      <c r="V180" s="43">
        <f t="shared" si="139"/>
        <v>42350</v>
      </c>
      <c r="W180" s="43">
        <f t="shared" si="139"/>
        <v>42350</v>
      </c>
      <c r="X180" s="43">
        <f t="shared" si="139"/>
        <v>42350</v>
      </c>
      <c r="Y180" s="43">
        <f t="shared" si="139"/>
        <v>42350</v>
      </c>
      <c r="Z180" s="43">
        <f t="shared" si="139"/>
        <v>42350</v>
      </c>
      <c r="AA180" s="43">
        <f t="shared" si="139"/>
        <v>42350</v>
      </c>
      <c r="AB180" s="43">
        <f t="shared" si="139"/>
        <v>42350</v>
      </c>
      <c r="AC180" s="43">
        <f t="shared" si="139"/>
        <v>42350</v>
      </c>
      <c r="AD180" s="43">
        <f t="shared" si="139"/>
        <v>42350</v>
      </c>
      <c r="AE180" s="43">
        <f t="shared" si="113"/>
        <v>42350</v>
      </c>
      <c r="AF180" s="43">
        <f t="shared" si="113"/>
        <v>42350</v>
      </c>
      <c r="AG180" s="43">
        <f t="shared" si="113"/>
        <v>42350</v>
      </c>
      <c r="AH180" s="43">
        <f t="shared" si="113"/>
        <v>42350</v>
      </c>
      <c r="AI180" s="43">
        <f t="shared" si="113"/>
        <v>42350</v>
      </c>
      <c r="AJ180" s="43">
        <f t="shared" si="113"/>
        <v>42350</v>
      </c>
      <c r="AK180" s="43">
        <f t="shared" si="113"/>
        <v>42350</v>
      </c>
      <c r="AL180" s="43">
        <f t="shared" si="113"/>
        <v>42350</v>
      </c>
      <c r="AM180" s="43">
        <f t="shared" si="113"/>
        <v>42350</v>
      </c>
      <c r="AN180" s="43">
        <f t="shared" si="114"/>
        <v>42350</v>
      </c>
      <c r="AO180" s="43">
        <f t="shared" si="115"/>
        <v>42350</v>
      </c>
      <c r="AP180" s="43">
        <f t="shared" si="116"/>
        <v>42350</v>
      </c>
      <c r="AQ180" s="43">
        <f t="shared" si="117"/>
        <v>42350</v>
      </c>
      <c r="AR180" s="43">
        <f t="shared" si="118"/>
        <v>42350</v>
      </c>
      <c r="AS180" s="43">
        <f t="shared" si="119"/>
        <v>42350</v>
      </c>
      <c r="AT180" s="43">
        <f t="shared" si="120"/>
        <v>42350</v>
      </c>
      <c r="AU180" s="43">
        <f t="shared" si="121"/>
        <v>42350</v>
      </c>
      <c r="AV180" s="43">
        <f t="shared" si="122"/>
        <v>42350</v>
      </c>
      <c r="AW180" s="43">
        <f t="shared" si="123"/>
        <v>42350</v>
      </c>
      <c r="AX180" s="43">
        <f t="shared" si="124"/>
        <v>42350</v>
      </c>
      <c r="AY180" s="43">
        <f t="shared" si="125"/>
        <v>42350</v>
      </c>
      <c r="AZ180" s="43">
        <f t="shared" si="126"/>
        <v>42350</v>
      </c>
      <c r="BA180" s="43">
        <f t="shared" si="127"/>
        <v>42350</v>
      </c>
      <c r="BB180" s="43">
        <f t="shared" si="128"/>
        <v>42350</v>
      </c>
      <c r="BC180" s="43">
        <f t="shared" si="129"/>
        <v>42350</v>
      </c>
      <c r="BD180" s="43">
        <f t="shared" si="130"/>
        <v>42350</v>
      </c>
      <c r="BE180" s="43">
        <f t="shared" si="131"/>
        <v>42350</v>
      </c>
      <c r="BF180" s="43">
        <f t="shared" si="132"/>
        <v>42350</v>
      </c>
      <c r="BG180" s="43">
        <f t="shared" si="133"/>
        <v>42350</v>
      </c>
      <c r="BH180" s="43">
        <f t="shared" si="134"/>
        <v>42350</v>
      </c>
      <c r="BI180" s="43">
        <f t="shared" si="135"/>
        <v>42350</v>
      </c>
      <c r="BJ180" s="43">
        <f t="shared" si="136"/>
        <v>42350</v>
      </c>
      <c r="BK180" s="43">
        <f t="shared" si="137"/>
        <v>42350</v>
      </c>
    </row>
    <row r="181" spans="2:63" x14ac:dyDescent="0.25">
      <c r="B181" s="48" t="s">
        <v>233</v>
      </c>
      <c r="C181" s="48"/>
      <c r="D181" s="49">
        <f>SUM(D161:D180)</f>
        <v>253050</v>
      </c>
      <c r="E181" s="49">
        <f t="shared" ref="E181:AM181" si="141">SUM(E161:E180)</f>
        <v>291880</v>
      </c>
      <c r="F181" s="49">
        <f t="shared" si="141"/>
        <v>302880</v>
      </c>
      <c r="G181" s="49">
        <f t="shared" si="141"/>
        <v>302880</v>
      </c>
      <c r="H181" s="49">
        <f t="shared" si="141"/>
        <v>302880</v>
      </c>
      <c r="I181" s="49">
        <f t="shared" si="141"/>
        <v>302880</v>
      </c>
      <c r="J181" s="49">
        <f t="shared" si="141"/>
        <v>302880</v>
      </c>
      <c r="K181" s="49">
        <f t="shared" si="141"/>
        <v>302880</v>
      </c>
      <c r="L181" s="49">
        <f t="shared" si="141"/>
        <v>302880</v>
      </c>
      <c r="M181" s="49">
        <f t="shared" si="141"/>
        <v>302880</v>
      </c>
      <c r="N181" s="49">
        <f t="shared" si="141"/>
        <v>302880</v>
      </c>
      <c r="O181" s="49">
        <f t="shared" si="141"/>
        <v>302880</v>
      </c>
      <c r="P181" s="49">
        <f t="shared" si="141"/>
        <v>302880</v>
      </c>
      <c r="Q181" s="49">
        <f t="shared" si="141"/>
        <v>302880</v>
      </c>
      <c r="R181" s="49">
        <f t="shared" si="141"/>
        <v>302880</v>
      </c>
      <c r="S181" s="49">
        <f t="shared" si="141"/>
        <v>302880</v>
      </c>
      <c r="T181" s="49">
        <f t="shared" si="141"/>
        <v>302880</v>
      </c>
      <c r="U181" s="49">
        <f t="shared" si="141"/>
        <v>302880</v>
      </c>
      <c r="V181" s="49">
        <f t="shared" si="141"/>
        <v>302880</v>
      </c>
      <c r="W181" s="49">
        <f t="shared" si="141"/>
        <v>302880</v>
      </c>
      <c r="X181" s="49">
        <f t="shared" si="141"/>
        <v>302880</v>
      </c>
      <c r="Y181" s="49">
        <f t="shared" si="141"/>
        <v>302880</v>
      </c>
      <c r="Z181" s="49">
        <f t="shared" si="141"/>
        <v>302880</v>
      </c>
      <c r="AA181" s="49">
        <f t="shared" si="141"/>
        <v>302880</v>
      </c>
      <c r="AB181" s="49">
        <f t="shared" si="141"/>
        <v>302880</v>
      </c>
      <c r="AC181" s="49">
        <f t="shared" si="141"/>
        <v>302880</v>
      </c>
      <c r="AD181" s="49">
        <f t="shared" si="141"/>
        <v>302880</v>
      </c>
      <c r="AE181" s="49">
        <f t="shared" si="141"/>
        <v>302880</v>
      </c>
      <c r="AF181" s="49">
        <f t="shared" si="141"/>
        <v>302880</v>
      </c>
      <c r="AG181" s="49">
        <f t="shared" si="141"/>
        <v>302880</v>
      </c>
      <c r="AH181" s="49">
        <f t="shared" si="141"/>
        <v>302880</v>
      </c>
      <c r="AI181" s="49">
        <f t="shared" si="141"/>
        <v>302880</v>
      </c>
      <c r="AJ181" s="49">
        <f t="shared" si="141"/>
        <v>302880</v>
      </c>
      <c r="AK181" s="49">
        <f t="shared" si="141"/>
        <v>302880</v>
      </c>
      <c r="AL181" s="49">
        <f t="shared" si="141"/>
        <v>302880</v>
      </c>
      <c r="AM181" s="49">
        <f t="shared" si="141"/>
        <v>302880</v>
      </c>
      <c r="AN181" s="49">
        <f t="shared" ref="AN181:BK181" si="142">SUM(AN161:AN180)</f>
        <v>302880</v>
      </c>
      <c r="AO181" s="49">
        <f t="shared" si="142"/>
        <v>302880</v>
      </c>
      <c r="AP181" s="49">
        <f t="shared" si="142"/>
        <v>302880</v>
      </c>
      <c r="AQ181" s="49">
        <f t="shared" si="142"/>
        <v>302880</v>
      </c>
      <c r="AR181" s="49">
        <f t="shared" si="142"/>
        <v>302880</v>
      </c>
      <c r="AS181" s="49">
        <f t="shared" si="142"/>
        <v>302880</v>
      </c>
      <c r="AT181" s="49">
        <f t="shared" si="142"/>
        <v>302880</v>
      </c>
      <c r="AU181" s="49">
        <f t="shared" si="142"/>
        <v>302880</v>
      </c>
      <c r="AV181" s="49">
        <f t="shared" si="142"/>
        <v>302880</v>
      </c>
      <c r="AW181" s="49">
        <f t="shared" si="142"/>
        <v>302880</v>
      </c>
      <c r="AX181" s="49">
        <f t="shared" si="142"/>
        <v>302880</v>
      </c>
      <c r="AY181" s="49">
        <f t="shared" si="142"/>
        <v>302880</v>
      </c>
      <c r="AZ181" s="49">
        <f t="shared" si="142"/>
        <v>302880</v>
      </c>
      <c r="BA181" s="49">
        <f t="shared" si="142"/>
        <v>302880</v>
      </c>
      <c r="BB181" s="49">
        <f t="shared" si="142"/>
        <v>302880</v>
      </c>
      <c r="BC181" s="49">
        <f t="shared" si="142"/>
        <v>302880</v>
      </c>
      <c r="BD181" s="49">
        <f t="shared" si="142"/>
        <v>302880</v>
      </c>
      <c r="BE181" s="49">
        <f t="shared" si="142"/>
        <v>302880</v>
      </c>
      <c r="BF181" s="49">
        <f t="shared" si="142"/>
        <v>302880</v>
      </c>
      <c r="BG181" s="49">
        <f t="shared" si="142"/>
        <v>302880</v>
      </c>
      <c r="BH181" s="49">
        <f t="shared" si="142"/>
        <v>302880</v>
      </c>
      <c r="BI181" s="49">
        <f t="shared" si="142"/>
        <v>302880</v>
      </c>
      <c r="BJ181" s="49">
        <f t="shared" si="142"/>
        <v>302880</v>
      </c>
      <c r="BK181" s="49">
        <f t="shared" si="142"/>
        <v>302880</v>
      </c>
    </row>
    <row r="183" spans="2:63" x14ac:dyDescent="0.25">
      <c r="B183" s="26" t="s">
        <v>238</v>
      </c>
      <c r="C183" s="26"/>
      <c r="D183" s="37" t="str">
        <f>+D3</f>
        <v>A1 m1</v>
      </c>
      <c r="E183" s="37" t="str">
        <f t="shared" ref="E183:AM183" si="143">+E3</f>
        <v>A1 m2</v>
      </c>
      <c r="F183" s="37" t="str">
        <f t="shared" si="143"/>
        <v>A1 m3</v>
      </c>
      <c r="G183" s="37" t="str">
        <f t="shared" si="143"/>
        <v>A1 m4</v>
      </c>
      <c r="H183" s="37" t="str">
        <f t="shared" si="143"/>
        <v>A1 m5</v>
      </c>
      <c r="I183" s="37" t="str">
        <f t="shared" si="143"/>
        <v>A1 m6</v>
      </c>
      <c r="J183" s="37" t="str">
        <f t="shared" si="143"/>
        <v>A1 m7</v>
      </c>
      <c r="K183" s="37" t="str">
        <f t="shared" si="143"/>
        <v>A1 m8</v>
      </c>
      <c r="L183" s="37" t="str">
        <f t="shared" si="143"/>
        <v>A1 m9</v>
      </c>
      <c r="M183" s="37" t="str">
        <f t="shared" si="143"/>
        <v>A1 m10</v>
      </c>
      <c r="N183" s="37" t="str">
        <f t="shared" si="143"/>
        <v>A1 m11</v>
      </c>
      <c r="O183" s="37" t="str">
        <f t="shared" si="143"/>
        <v>A1 m12</v>
      </c>
      <c r="P183" s="37" t="str">
        <f t="shared" si="143"/>
        <v>A2 m1</v>
      </c>
      <c r="Q183" s="37" t="str">
        <f t="shared" si="143"/>
        <v>A2 m2</v>
      </c>
      <c r="R183" s="37" t="str">
        <f t="shared" si="143"/>
        <v>A2 m3</v>
      </c>
      <c r="S183" s="37" t="str">
        <f t="shared" si="143"/>
        <v>A2 m4</v>
      </c>
      <c r="T183" s="37" t="str">
        <f t="shared" si="143"/>
        <v>A2 m5</v>
      </c>
      <c r="U183" s="37" t="str">
        <f t="shared" si="143"/>
        <v>A2 m6</v>
      </c>
      <c r="V183" s="37" t="str">
        <f t="shared" si="143"/>
        <v>A2 m7</v>
      </c>
      <c r="W183" s="37" t="str">
        <f t="shared" si="143"/>
        <v>A2 m8</v>
      </c>
      <c r="X183" s="37" t="str">
        <f t="shared" si="143"/>
        <v>A2 m9</v>
      </c>
      <c r="Y183" s="37" t="str">
        <f t="shared" si="143"/>
        <v>A2 m10</v>
      </c>
      <c r="Z183" s="37" t="str">
        <f t="shared" si="143"/>
        <v>A2 m11</v>
      </c>
      <c r="AA183" s="37" t="str">
        <f t="shared" si="143"/>
        <v>A2 m12</v>
      </c>
      <c r="AB183" s="37" t="str">
        <f t="shared" si="143"/>
        <v>A3 m1</v>
      </c>
      <c r="AC183" s="37" t="str">
        <f t="shared" si="143"/>
        <v>A3 m2</v>
      </c>
      <c r="AD183" s="37" t="str">
        <f t="shared" si="143"/>
        <v>A3 m3</v>
      </c>
      <c r="AE183" s="37" t="str">
        <f t="shared" si="143"/>
        <v>A3 m4</v>
      </c>
      <c r="AF183" s="37" t="str">
        <f t="shared" si="143"/>
        <v>A3 m5</v>
      </c>
      <c r="AG183" s="37" t="str">
        <f t="shared" si="143"/>
        <v>A3 m6</v>
      </c>
      <c r="AH183" s="37" t="str">
        <f t="shared" si="143"/>
        <v>A3 m7</v>
      </c>
      <c r="AI183" s="37" t="str">
        <f t="shared" si="143"/>
        <v>A3 m8</v>
      </c>
      <c r="AJ183" s="37" t="str">
        <f t="shared" si="143"/>
        <v>A3 m9</v>
      </c>
      <c r="AK183" s="37" t="str">
        <f t="shared" si="143"/>
        <v>A3 m10</v>
      </c>
      <c r="AL183" s="37" t="str">
        <f t="shared" si="143"/>
        <v>A3 m11</v>
      </c>
      <c r="AM183" s="37" t="str">
        <f t="shared" si="143"/>
        <v>A3 m12</v>
      </c>
      <c r="AN183" s="37" t="str">
        <f t="shared" ref="AN183:BK183" si="144">+AN3</f>
        <v>A4 m1</v>
      </c>
      <c r="AO183" s="37" t="str">
        <f t="shared" si="144"/>
        <v>A4 m2</v>
      </c>
      <c r="AP183" s="37" t="str">
        <f t="shared" si="144"/>
        <v>A4 m3</v>
      </c>
      <c r="AQ183" s="37" t="str">
        <f t="shared" si="144"/>
        <v>A4 m4</v>
      </c>
      <c r="AR183" s="37" t="str">
        <f t="shared" si="144"/>
        <v>A4 m5</v>
      </c>
      <c r="AS183" s="37" t="str">
        <f t="shared" si="144"/>
        <v>A4 m6</v>
      </c>
      <c r="AT183" s="37" t="str">
        <f t="shared" si="144"/>
        <v>A4 m7</v>
      </c>
      <c r="AU183" s="37" t="str">
        <f t="shared" si="144"/>
        <v>A4 m8</v>
      </c>
      <c r="AV183" s="37" t="str">
        <f t="shared" si="144"/>
        <v>A4 m9</v>
      </c>
      <c r="AW183" s="37" t="str">
        <f t="shared" si="144"/>
        <v>A4 m10</v>
      </c>
      <c r="AX183" s="37" t="str">
        <f t="shared" si="144"/>
        <v>A4 m11</v>
      </c>
      <c r="AY183" s="37" t="str">
        <f t="shared" si="144"/>
        <v>A4 m12</v>
      </c>
      <c r="AZ183" s="37" t="str">
        <f t="shared" si="144"/>
        <v>A5 m1</v>
      </c>
      <c r="BA183" s="37" t="str">
        <f t="shared" si="144"/>
        <v>A5 m2</v>
      </c>
      <c r="BB183" s="37" t="str">
        <f t="shared" si="144"/>
        <v>A5 m3</v>
      </c>
      <c r="BC183" s="37" t="str">
        <f t="shared" si="144"/>
        <v>A5 m4</v>
      </c>
      <c r="BD183" s="37" t="str">
        <f t="shared" si="144"/>
        <v>A5 m5</v>
      </c>
      <c r="BE183" s="37" t="str">
        <f t="shared" si="144"/>
        <v>A5 m6</v>
      </c>
      <c r="BF183" s="37" t="str">
        <f t="shared" si="144"/>
        <v>A5 m7</v>
      </c>
      <c r="BG183" s="37" t="str">
        <f t="shared" si="144"/>
        <v>A5 m8</v>
      </c>
      <c r="BH183" s="37" t="str">
        <f t="shared" si="144"/>
        <v>A5 m9</v>
      </c>
      <c r="BI183" s="37" t="str">
        <f t="shared" si="144"/>
        <v>A5 m10</v>
      </c>
      <c r="BJ183" s="37" t="str">
        <f t="shared" si="144"/>
        <v>A5 m11</v>
      </c>
      <c r="BK183" s="37" t="str">
        <f t="shared" si="144"/>
        <v>A5 m12</v>
      </c>
    </row>
    <row r="184" spans="2:63" x14ac:dyDescent="0.25">
      <c r="B184" t="str">
        <f>+B161</f>
        <v>Prodotto 1</v>
      </c>
      <c r="D184" s="43">
        <f>+D92+D138-D161</f>
        <v>30250</v>
      </c>
      <c r="E184" s="43">
        <f t="shared" ref="E184:AM191" si="145">+E92+E138-(E161-D161)</f>
        <v>30250</v>
      </c>
      <c r="F184" s="43">
        <f t="shared" si="145"/>
        <v>30250</v>
      </c>
      <c r="G184" s="43">
        <f t="shared" si="145"/>
        <v>30250</v>
      </c>
      <c r="H184" s="43">
        <f t="shared" si="145"/>
        <v>30250</v>
      </c>
      <c r="I184" s="43">
        <f t="shared" si="145"/>
        <v>30250</v>
      </c>
      <c r="J184" s="43">
        <f t="shared" si="145"/>
        <v>30250</v>
      </c>
      <c r="K184" s="43">
        <f t="shared" si="145"/>
        <v>30250</v>
      </c>
      <c r="L184" s="43">
        <f t="shared" si="145"/>
        <v>30250</v>
      </c>
      <c r="M184" s="43">
        <f t="shared" si="145"/>
        <v>30250</v>
      </c>
      <c r="N184" s="43">
        <f t="shared" si="145"/>
        <v>30250</v>
      </c>
      <c r="O184" s="43">
        <f t="shared" si="145"/>
        <v>30250</v>
      </c>
      <c r="P184" s="43">
        <f t="shared" si="145"/>
        <v>30250</v>
      </c>
      <c r="Q184" s="43">
        <f t="shared" si="145"/>
        <v>30250</v>
      </c>
      <c r="R184" s="43">
        <f t="shared" si="145"/>
        <v>30250</v>
      </c>
      <c r="S184" s="43">
        <f t="shared" si="145"/>
        <v>30250</v>
      </c>
      <c r="T184" s="43">
        <f t="shared" si="145"/>
        <v>30250</v>
      </c>
      <c r="U184" s="43">
        <f t="shared" si="145"/>
        <v>30250</v>
      </c>
      <c r="V184" s="43">
        <f t="shared" si="145"/>
        <v>30250</v>
      </c>
      <c r="W184" s="43">
        <f t="shared" si="145"/>
        <v>30250</v>
      </c>
      <c r="X184" s="43">
        <f t="shared" si="145"/>
        <v>30250</v>
      </c>
      <c r="Y184" s="43">
        <f t="shared" si="145"/>
        <v>30250</v>
      </c>
      <c r="Z184" s="43">
        <f t="shared" si="145"/>
        <v>30250</v>
      </c>
      <c r="AA184" s="43">
        <f t="shared" si="145"/>
        <v>30250</v>
      </c>
      <c r="AB184" s="43">
        <f t="shared" si="145"/>
        <v>30250</v>
      </c>
      <c r="AC184" s="43">
        <f t="shared" si="145"/>
        <v>30250</v>
      </c>
      <c r="AD184" s="43">
        <f t="shared" si="145"/>
        <v>30250</v>
      </c>
      <c r="AE184" s="43">
        <f t="shared" si="145"/>
        <v>30250</v>
      </c>
      <c r="AF184" s="43">
        <f t="shared" si="145"/>
        <v>30250</v>
      </c>
      <c r="AG184" s="43">
        <f t="shared" si="145"/>
        <v>30250</v>
      </c>
      <c r="AH184" s="43">
        <f t="shared" si="145"/>
        <v>30250</v>
      </c>
      <c r="AI184" s="43">
        <f t="shared" si="145"/>
        <v>30250</v>
      </c>
      <c r="AJ184" s="43">
        <f t="shared" si="145"/>
        <v>30250</v>
      </c>
      <c r="AK184" s="43">
        <f t="shared" si="145"/>
        <v>30250</v>
      </c>
      <c r="AL184" s="43">
        <f t="shared" si="145"/>
        <v>30250</v>
      </c>
      <c r="AM184" s="43">
        <f t="shared" si="145"/>
        <v>30250</v>
      </c>
      <c r="AN184" s="43">
        <f t="shared" ref="AN184:BK194" si="146">+AN92+AN138-(AN161-AM161)</f>
        <v>30250</v>
      </c>
      <c r="AO184" s="43">
        <f t="shared" si="146"/>
        <v>30250</v>
      </c>
      <c r="AP184" s="43">
        <f t="shared" si="146"/>
        <v>30250</v>
      </c>
      <c r="AQ184" s="43">
        <f t="shared" si="146"/>
        <v>30250</v>
      </c>
      <c r="AR184" s="43">
        <f t="shared" si="146"/>
        <v>30250</v>
      </c>
      <c r="AS184" s="43">
        <f t="shared" si="146"/>
        <v>30250</v>
      </c>
      <c r="AT184" s="43">
        <f t="shared" si="146"/>
        <v>30250</v>
      </c>
      <c r="AU184" s="43">
        <f t="shared" si="146"/>
        <v>30250</v>
      </c>
      <c r="AV184" s="43">
        <f t="shared" si="146"/>
        <v>30250</v>
      </c>
      <c r="AW184" s="43">
        <f t="shared" si="146"/>
        <v>30250</v>
      </c>
      <c r="AX184" s="43">
        <f t="shared" si="146"/>
        <v>30250</v>
      </c>
      <c r="AY184" s="43">
        <f t="shared" si="146"/>
        <v>30250</v>
      </c>
      <c r="AZ184" s="43">
        <f t="shared" si="146"/>
        <v>30250</v>
      </c>
      <c r="BA184" s="43">
        <f t="shared" si="146"/>
        <v>30250</v>
      </c>
      <c r="BB184" s="43">
        <f t="shared" si="146"/>
        <v>30250</v>
      </c>
      <c r="BC184" s="43">
        <f t="shared" si="146"/>
        <v>30250</v>
      </c>
      <c r="BD184" s="43">
        <f t="shared" si="146"/>
        <v>30250</v>
      </c>
      <c r="BE184" s="43">
        <f t="shared" si="146"/>
        <v>30250</v>
      </c>
      <c r="BF184" s="43">
        <f t="shared" si="146"/>
        <v>30250</v>
      </c>
      <c r="BG184" s="43">
        <f t="shared" si="146"/>
        <v>30250</v>
      </c>
      <c r="BH184" s="43">
        <f t="shared" si="146"/>
        <v>30250</v>
      </c>
      <c r="BI184" s="43">
        <f t="shared" si="146"/>
        <v>30250</v>
      </c>
      <c r="BJ184" s="43">
        <f t="shared" si="146"/>
        <v>30250</v>
      </c>
      <c r="BK184" s="43">
        <f t="shared" si="146"/>
        <v>30250</v>
      </c>
    </row>
    <row r="185" spans="2:63" x14ac:dyDescent="0.25">
      <c r="B185" t="str">
        <f t="shared" ref="B185:B202" si="147">+B162</f>
        <v>Prodotto 2</v>
      </c>
      <c r="D185" s="43">
        <f t="shared" ref="D185:D203" si="148">+D93+D139-D162</f>
        <v>0</v>
      </c>
      <c r="E185" s="43">
        <f t="shared" si="145"/>
        <v>14520</v>
      </c>
      <c r="F185" s="43">
        <f t="shared" si="145"/>
        <v>14520</v>
      </c>
      <c r="G185" s="43">
        <f t="shared" si="145"/>
        <v>14520</v>
      </c>
      <c r="H185" s="43">
        <f t="shared" si="145"/>
        <v>14520</v>
      </c>
      <c r="I185" s="43">
        <f t="shared" si="145"/>
        <v>14520</v>
      </c>
      <c r="J185" s="43">
        <f t="shared" si="145"/>
        <v>14520</v>
      </c>
      <c r="K185" s="43">
        <f t="shared" si="145"/>
        <v>14520</v>
      </c>
      <c r="L185" s="43">
        <f t="shared" si="145"/>
        <v>14520</v>
      </c>
      <c r="M185" s="43">
        <f t="shared" si="145"/>
        <v>14520</v>
      </c>
      <c r="N185" s="43">
        <f t="shared" si="145"/>
        <v>14520</v>
      </c>
      <c r="O185" s="43">
        <f t="shared" si="145"/>
        <v>14520</v>
      </c>
      <c r="P185" s="43">
        <f t="shared" si="145"/>
        <v>14520</v>
      </c>
      <c r="Q185" s="43">
        <f t="shared" si="145"/>
        <v>14520</v>
      </c>
      <c r="R185" s="43">
        <f t="shared" si="145"/>
        <v>14520</v>
      </c>
      <c r="S185" s="43">
        <f t="shared" si="145"/>
        <v>14520</v>
      </c>
      <c r="T185" s="43">
        <f t="shared" si="145"/>
        <v>14520</v>
      </c>
      <c r="U185" s="43">
        <f t="shared" si="145"/>
        <v>14520</v>
      </c>
      <c r="V185" s="43">
        <f t="shared" si="145"/>
        <v>14520</v>
      </c>
      <c r="W185" s="43">
        <f t="shared" si="145"/>
        <v>14520</v>
      </c>
      <c r="X185" s="43">
        <f t="shared" si="145"/>
        <v>14520</v>
      </c>
      <c r="Y185" s="43">
        <f t="shared" si="145"/>
        <v>14520</v>
      </c>
      <c r="Z185" s="43">
        <f t="shared" si="145"/>
        <v>14520</v>
      </c>
      <c r="AA185" s="43">
        <f t="shared" si="145"/>
        <v>14520</v>
      </c>
      <c r="AB185" s="43">
        <f t="shared" si="145"/>
        <v>14520</v>
      </c>
      <c r="AC185" s="43">
        <f t="shared" si="145"/>
        <v>14520</v>
      </c>
      <c r="AD185" s="43">
        <f t="shared" si="145"/>
        <v>14520</v>
      </c>
      <c r="AE185" s="43">
        <f t="shared" si="145"/>
        <v>14520</v>
      </c>
      <c r="AF185" s="43">
        <f t="shared" si="145"/>
        <v>14520</v>
      </c>
      <c r="AG185" s="43">
        <f t="shared" si="145"/>
        <v>14520</v>
      </c>
      <c r="AH185" s="43">
        <f t="shared" si="145"/>
        <v>14520</v>
      </c>
      <c r="AI185" s="43">
        <f t="shared" si="145"/>
        <v>14520</v>
      </c>
      <c r="AJ185" s="43">
        <f t="shared" si="145"/>
        <v>14520</v>
      </c>
      <c r="AK185" s="43">
        <f t="shared" si="145"/>
        <v>14520</v>
      </c>
      <c r="AL185" s="43">
        <f t="shared" si="145"/>
        <v>14520</v>
      </c>
      <c r="AM185" s="43">
        <f t="shared" si="145"/>
        <v>14520</v>
      </c>
      <c r="AN185" s="43">
        <f t="shared" si="146"/>
        <v>14520</v>
      </c>
      <c r="AO185" s="43">
        <f t="shared" si="146"/>
        <v>14520</v>
      </c>
      <c r="AP185" s="43">
        <f t="shared" si="146"/>
        <v>14520</v>
      </c>
      <c r="AQ185" s="43">
        <f t="shared" si="146"/>
        <v>14520</v>
      </c>
      <c r="AR185" s="43">
        <f t="shared" si="146"/>
        <v>14520</v>
      </c>
      <c r="AS185" s="43">
        <f t="shared" si="146"/>
        <v>14520</v>
      </c>
      <c r="AT185" s="43">
        <f t="shared" si="146"/>
        <v>14520</v>
      </c>
      <c r="AU185" s="43">
        <f t="shared" si="146"/>
        <v>14520</v>
      </c>
      <c r="AV185" s="43">
        <f t="shared" si="146"/>
        <v>14520</v>
      </c>
      <c r="AW185" s="43">
        <f t="shared" si="146"/>
        <v>14520</v>
      </c>
      <c r="AX185" s="43">
        <f t="shared" si="146"/>
        <v>14520</v>
      </c>
      <c r="AY185" s="43">
        <f t="shared" si="146"/>
        <v>14520</v>
      </c>
      <c r="AZ185" s="43">
        <f t="shared" si="146"/>
        <v>14520</v>
      </c>
      <c r="BA185" s="43">
        <f t="shared" si="146"/>
        <v>14520</v>
      </c>
      <c r="BB185" s="43">
        <f t="shared" si="146"/>
        <v>14520</v>
      </c>
      <c r="BC185" s="43">
        <f t="shared" si="146"/>
        <v>14520</v>
      </c>
      <c r="BD185" s="43">
        <f t="shared" si="146"/>
        <v>14520</v>
      </c>
      <c r="BE185" s="43">
        <f t="shared" si="146"/>
        <v>14520</v>
      </c>
      <c r="BF185" s="43">
        <f t="shared" si="146"/>
        <v>14520</v>
      </c>
      <c r="BG185" s="43">
        <f t="shared" si="146"/>
        <v>14520</v>
      </c>
      <c r="BH185" s="43">
        <f t="shared" si="146"/>
        <v>14520</v>
      </c>
      <c r="BI185" s="43">
        <f t="shared" si="146"/>
        <v>14520</v>
      </c>
      <c r="BJ185" s="43">
        <f t="shared" si="146"/>
        <v>14520</v>
      </c>
      <c r="BK185" s="43">
        <f t="shared" si="146"/>
        <v>14520</v>
      </c>
    </row>
    <row r="186" spans="2:63" x14ac:dyDescent="0.25">
      <c r="B186" t="str">
        <f t="shared" si="147"/>
        <v>Prodotto 3</v>
      </c>
      <c r="D186" s="43">
        <f t="shared" si="148"/>
        <v>23100</v>
      </c>
      <c r="E186" s="43">
        <f t="shared" si="145"/>
        <v>23100</v>
      </c>
      <c r="F186" s="43">
        <f t="shared" si="145"/>
        <v>23100</v>
      </c>
      <c r="G186" s="43">
        <f t="shared" si="145"/>
        <v>23100</v>
      </c>
      <c r="H186" s="43">
        <f t="shared" si="145"/>
        <v>23100</v>
      </c>
      <c r="I186" s="43">
        <f t="shared" si="145"/>
        <v>23100</v>
      </c>
      <c r="J186" s="43">
        <f t="shared" si="145"/>
        <v>23100</v>
      </c>
      <c r="K186" s="43">
        <f t="shared" si="145"/>
        <v>23100</v>
      </c>
      <c r="L186" s="43">
        <f t="shared" si="145"/>
        <v>23100</v>
      </c>
      <c r="M186" s="43">
        <f t="shared" si="145"/>
        <v>23100</v>
      </c>
      <c r="N186" s="43">
        <f t="shared" si="145"/>
        <v>23100</v>
      </c>
      <c r="O186" s="43">
        <f t="shared" si="145"/>
        <v>23100</v>
      </c>
      <c r="P186" s="43">
        <f t="shared" si="145"/>
        <v>23100</v>
      </c>
      <c r="Q186" s="43">
        <f t="shared" si="145"/>
        <v>23100</v>
      </c>
      <c r="R186" s="43">
        <f t="shared" si="145"/>
        <v>23100</v>
      </c>
      <c r="S186" s="43">
        <f t="shared" si="145"/>
        <v>23100</v>
      </c>
      <c r="T186" s="43">
        <f t="shared" si="145"/>
        <v>23100</v>
      </c>
      <c r="U186" s="43">
        <f t="shared" si="145"/>
        <v>23100</v>
      </c>
      <c r="V186" s="43">
        <f t="shared" si="145"/>
        <v>23100</v>
      </c>
      <c r="W186" s="43">
        <f t="shared" si="145"/>
        <v>23100</v>
      </c>
      <c r="X186" s="43">
        <f t="shared" si="145"/>
        <v>23100</v>
      </c>
      <c r="Y186" s="43">
        <f t="shared" si="145"/>
        <v>23100</v>
      </c>
      <c r="Z186" s="43">
        <f t="shared" si="145"/>
        <v>23100</v>
      </c>
      <c r="AA186" s="43">
        <f t="shared" si="145"/>
        <v>23100</v>
      </c>
      <c r="AB186" s="43">
        <f t="shared" si="145"/>
        <v>23100</v>
      </c>
      <c r="AC186" s="43">
        <f t="shared" si="145"/>
        <v>23100</v>
      </c>
      <c r="AD186" s="43">
        <f t="shared" si="145"/>
        <v>23100</v>
      </c>
      <c r="AE186" s="43">
        <f t="shared" si="145"/>
        <v>23100</v>
      </c>
      <c r="AF186" s="43">
        <f t="shared" si="145"/>
        <v>23100</v>
      </c>
      <c r="AG186" s="43">
        <f t="shared" si="145"/>
        <v>23100</v>
      </c>
      <c r="AH186" s="43">
        <f t="shared" si="145"/>
        <v>23100</v>
      </c>
      <c r="AI186" s="43">
        <f t="shared" si="145"/>
        <v>23100</v>
      </c>
      <c r="AJ186" s="43">
        <f t="shared" si="145"/>
        <v>23100</v>
      </c>
      <c r="AK186" s="43">
        <f t="shared" si="145"/>
        <v>23100</v>
      </c>
      <c r="AL186" s="43">
        <f t="shared" si="145"/>
        <v>23100</v>
      </c>
      <c r="AM186" s="43">
        <f t="shared" si="145"/>
        <v>23100</v>
      </c>
      <c r="AN186" s="43">
        <f t="shared" si="146"/>
        <v>23100</v>
      </c>
      <c r="AO186" s="43">
        <f t="shared" si="146"/>
        <v>23100</v>
      </c>
      <c r="AP186" s="43">
        <f t="shared" si="146"/>
        <v>23100</v>
      </c>
      <c r="AQ186" s="43">
        <f t="shared" si="146"/>
        <v>23100</v>
      </c>
      <c r="AR186" s="43">
        <f t="shared" si="146"/>
        <v>23100</v>
      </c>
      <c r="AS186" s="43">
        <f t="shared" si="146"/>
        <v>23100</v>
      </c>
      <c r="AT186" s="43">
        <f t="shared" si="146"/>
        <v>23100</v>
      </c>
      <c r="AU186" s="43">
        <f t="shared" si="146"/>
        <v>23100</v>
      </c>
      <c r="AV186" s="43">
        <f t="shared" si="146"/>
        <v>23100</v>
      </c>
      <c r="AW186" s="43">
        <f t="shared" si="146"/>
        <v>23100</v>
      </c>
      <c r="AX186" s="43">
        <f t="shared" si="146"/>
        <v>23100</v>
      </c>
      <c r="AY186" s="43">
        <f t="shared" si="146"/>
        <v>23100</v>
      </c>
      <c r="AZ186" s="43">
        <f t="shared" si="146"/>
        <v>23100</v>
      </c>
      <c r="BA186" s="43">
        <f t="shared" si="146"/>
        <v>23100</v>
      </c>
      <c r="BB186" s="43">
        <f t="shared" si="146"/>
        <v>23100</v>
      </c>
      <c r="BC186" s="43">
        <f t="shared" si="146"/>
        <v>23100</v>
      </c>
      <c r="BD186" s="43">
        <f t="shared" si="146"/>
        <v>23100</v>
      </c>
      <c r="BE186" s="43">
        <f t="shared" si="146"/>
        <v>23100</v>
      </c>
      <c r="BF186" s="43">
        <f t="shared" si="146"/>
        <v>23100</v>
      </c>
      <c r="BG186" s="43">
        <f t="shared" si="146"/>
        <v>23100</v>
      </c>
      <c r="BH186" s="43">
        <f t="shared" si="146"/>
        <v>23100</v>
      </c>
      <c r="BI186" s="43">
        <f t="shared" si="146"/>
        <v>23100</v>
      </c>
      <c r="BJ186" s="43">
        <f t="shared" si="146"/>
        <v>23100</v>
      </c>
      <c r="BK186" s="43">
        <f t="shared" si="146"/>
        <v>23100</v>
      </c>
    </row>
    <row r="187" spans="2:63" x14ac:dyDescent="0.25">
      <c r="B187" t="str">
        <f t="shared" si="147"/>
        <v>Prodotto 4</v>
      </c>
      <c r="D187" s="43">
        <f t="shared" si="148"/>
        <v>0</v>
      </c>
      <c r="E187" s="43">
        <f t="shared" si="145"/>
        <v>14560</v>
      </c>
      <c r="F187" s="43">
        <f t="shared" si="145"/>
        <v>14560</v>
      </c>
      <c r="G187" s="43">
        <f t="shared" si="145"/>
        <v>14560</v>
      </c>
      <c r="H187" s="43">
        <f t="shared" si="145"/>
        <v>14560</v>
      </c>
      <c r="I187" s="43">
        <f t="shared" si="145"/>
        <v>14560</v>
      </c>
      <c r="J187" s="43">
        <f t="shared" si="145"/>
        <v>14560</v>
      </c>
      <c r="K187" s="43">
        <f t="shared" si="145"/>
        <v>14560</v>
      </c>
      <c r="L187" s="43">
        <f t="shared" si="145"/>
        <v>14560</v>
      </c>
      <c r="M187" s="43">
        <f t="shared" si="145"/>
        <v>14560</v>
      </c>
      <c r="N187" s="43">
        <f t="shared" si="145"/>
        <v>14560</v>
      </c>
      <c r="O187" s="43">
        <f t="shared" si="145"/>
        <v>14560</v>
      </c>
      <c r="P187" s="43">
        <f t="shared" si="145"/>
        <v>14560</v>
      </c>
      <c r="Q187" s="43">
        <f t="shared" si="145"/>
        <v>14560</v>
      </c>
      <c r="R187" s="43">
        <f t="shared" si="145"/>
        <v>14560</v>
      </c>
      <c r="S187" s="43">
        <f t="shared" si="145"/>
        <v>14560</v>
      </c>
      <c r="T187" s="43">
        <f t="shared" si="145"/>
        <v>14560</v>
      </c>
      <c r="U187" s="43">
        <f t="shared" si="145"/>
        <v>14560</v>
      </c>
      <c r="V187" s="43">
        <f t="shared" si="145"/>
        <v>14560</v>
      </c>
      <c r="W187" s="43">
        <f t="shared" si="145"/>
        <v>14560</v>
      </c>
      <c r="X187" s="43">
        <f t="shared" si="145"/>
        <v>14560</v>
      </c>
      <c r="Y187" s="43">
        <f t="shared" si="145"/>
        <v>14560</v>
      </c>
      <c r="Z187" s="43">
        <f t="shared" si="145"/>
        <v>14560</v>
      </c>
      <c r="AA187" s="43">
        <f t="shared" si="145"/>
        <v>14560</v>
      </c>
      <c r="AB187" s="43">
        <f t="shared" si="145"/>
        <v>14560</v>
      </c>
      <c r="AC187" s="43">
        <f t="shared" si="145"/>
        <v>14560</v>
      </c>
      <c r="AD187" s="43">
        <f t="shared" si="145"/>
        <v>14560</v>
      </c>
      <c r="AE187" s="43">
        <f t="shared" si="145"/>
        <v>14560</v>
      </c>
      <c r="AF187" s="43">
        <f t="shared" si="145"/>
        <v>14560</v>
      </c>
      <c r="AG187" s="43">
        <f t="shared" si="145"/>
        <v>14560</v>
      </c>
      <c r="AH187" s="43">
        <f t="shared" si="145"/>
        <v>14560</v>
      </c>
      <c r="AI187" s="43">
        <f t="shared" si="145"/>
        <v>14560</v>
      </c>
      <c r="AJ187" s="43">
        <f t="shared" si="145"/>
        <v>14560</v>
      </c>
      <c r="AK187" s="43">
        <f t="shared" si="145"/>
        <v>14560</v>
      </c>
      <c r="AL187" s="43">
        <f t="shared" si="145"/>
        <v>14560</v>
      </c>
      <c r="AM187" s="43">
        <f t="shared" si="145"/>
        <v>14560</v>
      </c>
      <c r="AN187" s="43">
        <f t="shared" si="146"/>
        <v>14560</v>
      </c>
      <c r="AO187" s="43">
        <f t="shared" si="146"/>
        <v>14560</v>
      </c>
      <c r="AP187" s="43">
        <f t="shared" si="146"/>
        <v>14560</v>
      </c>
      <c r="AQ187" s="43">
        <f t="shared" si="146"/>
        <v>14560</v>
      </c>
      <c r="AR187" s="43">
        <f t="shared" si="146"/>
        <v>14560</v>
      </c>
      <c r="AS187" s="43">
        <f t="shared" si="146"/>
        <v>14560</v>
      </c>
      <c r="AT187" s="43">
        <f t="shared" si="146"/>
        <v>14560</v>
      </c>
      <c r="AU187" s="43">
        <f t="shared" si="146"/>
        <v>14560</v>
      </c>
      <c r="AV187" s="43">
        <f t="shared" si="146"/>
        <v>14560</v>
      </c>
      <c r="AW187" s="43">
        <f t="shared" si="146"/>
        <v>14560</v>
      </c>
      <c r="AX187" s="43">
        <f t="shared" si="146"/>
        <v>14560</v>
      </c>
      <c r="AY187" s="43">
        <f t="shared" si="146"/>
        <v>14560</v>
      </c>
      <c r="AZ187" s="43">
        <f t="shared" si="146"/>
        <v>14560</v>
      </c>
      <c r="BA187" s="43">
        <f t="shared" si="146"/>
        <v>14560</v>
      </c>
      <c r="BB187" s="43">
        <f t="shared" si="146"/>
        <v>14560</v>
      </c>
      <c r="BC187" s="43">
        <f t="shared" si="146"/>
        <v>14560</v>
      </c>
      <c r="BD187" s="43">
        <f t="shared" si="146"/>
        <v>14560</v>
      </c>
      <c r="BE187" s="43">
        <f t="shared" si="146"/>
        <v>14560</v>
      </c>
      <c r="BF187" s="43">
        <f t="shared" si="146"/>
        <v>14560</v>
      </c>
      <c r="BG187" s="43">
        <f t="shared" si="146"/>
        <v>14560</v>
      </c>
      <c r="BH187" s="43">
        <f t="shared" si="146"/>
        <v>14560</v>
      </c>
      <c r="BI187" s="43">
        <f t="shared" si="146"/>
        <v>14560</v>
      </c>
      <c r="BJ187" s="43">
        <f t="shared" si="146"/>
        <v>14560</v>
      </c>
      <c r="BK187" s="43">
        <f t="shared" si="146"/>
        <v>14560</v>
      </c>
    </row>
    <row r="188" spans="2:63" x14ac:dyDescent="0.25">
      <c r="B188" t="str">
        <f t="shared" si="147"/>
        <v>Prodotto 5</v>
      </c>
      <c r="D188" s="43">
        <f t="shared" si="148"/>
        <v>0</v>
      </c>
      <c r="E188" s="43">
        <f t="shared" si="145"/>
        <v>2420</v>
      </c>
      <c r="F188" s="43">
        <f t="shared" si="145"/>
        <v>2420</v>
      </c>
      <c r="G188" s="43">
        <f t="shared" si="145"/>
        <v>2420</v>
      </c>
      <c r="H188" s="43">
        <f t="shared" si="145"/>
        <v>2420</v>
      </c>
      <c r="I188" s="43">
        <f t="shared" si="145"/>
        <v>2420</v>
      </c>
      <c r="J188" s="43">
        <f t="shared" si="145"/>
        <v>2420</v>
      </c>
      <c r="K188" s="43">
        <f t="shared" si="145"/>
        <v>2420</v>
      </c>
      <c r="L188" s="43">
        <f t="shared" si="145"/>
        <v>2420</v>
      </c>
      <c r="M188" s="43">
        <f t="shared" si="145"/>
        <v>2420</v>
      </c>
      <c r="N188" s="43">
        <f t="shared" si="145"/>
        <v>2420</v>
      </c>
      <c r="O188" s="43">
        <f t="shared" si="145"/>
        <v>2420</v>
      </c>
      <c r="P188" s="43">
        <f t="shared" si="145"/>
        <v>2420</v>
      </c>
      <c r="Q188" s="43">
        <f t="shared" si="145"/>
        <v>2420</v>
      </c>
      <c r="R188" s="43">
        <f t="shared" si="145"/>
        <v>2420</v>
      </c>
      <c r="S188" s="43">
        <f t="shared" si="145"/>
        <v>2420</v>
      </c>
      <c r="T188" s="43">
        <f t="shared" si="145"/>
        <v>2420</v>
      </c>
      <c r="U188" s="43">
        <f t="shared" si="145"/>
        <v>2420</v>
      </c>
      <c r="V188" s="43">
        <f t="shared" si="145"/>
        <v>2420</v>
      </c>
      <c r="W188" s="43">
        <f t="shared" si="145"/>
        <v>2420</v>
      </c>
      <c r="X188" s="43">
        <f t="shared" si="145"/>
        <v>2420</v>
      </c>
      <c r="Y188" s="43">
        <f t="shared" si="145"/>
        <v>2420</v>
      </c>
      <c r="Z188" s="43">
        <f t="shared" si="145"/>
        <v>2420</v>
      </c>
      <c r="AA188" s="43">
        <f t="shared" si="145"/>
        <v>2420</v>
      </c>
      <c r="AB188" s="43">
        <f t="shared" si="145"/>
        <v>2420</v>
      </c>
      <c r="AC188" s="43">
        <f t="shared" si="145"/>
        <v>2420</v>
      </c>
      <c r="AD188" s="43">
        <f t="shared" si="145"/>
        <v>2420</v>
      </c>
      <c r="AE188" s="43">
        <f t="shared" si="145"/>
        <v>2420</v>
      </c>
      <c r="AF188" s="43">
        <f t="shared" si="145"/>
        <v>2420</v>
      </c>
      <c r="AG188" s="43">
        <f t="shared" si="145"/>
        <v>2420</v>
      </c>
      <c r="AH188" s="43">
        <f t="shared" si="145"/>
        <v>2420</v>
      </c>
      <c r="AI188" s="43">
        <f t="shared" si="145"/>
        <v>2420</v>
      </c>
      <c r="AJ188" s="43">
        <f t="shared" si="145"/>
        <v>2420</v>
      </c>
      <c r="AK188" s="43">
        <f t="shared" si="145"/>
        <v>2420</v>
      </c>
      <c r="AL188" s="43">
        <f t="shared" si="145"/>
        <v>2420</v>
      </c>
      <c r="AM188" s="43">
        <f t="shared" si="145"/>
        <v>2420</v>
      </c>
      <c r="AN188" s="43">
        <f t="shared" si="146"/>
        <v>2420</v>
      </c>
      <c r="AO188" s="43">
        <f t="shared" si="146"/>
        <v>2420</v>
      </c>
      <c r="AP188" s="43">
        <f t="shared" si="146"/>
        <v>2420</v>
      </c>
      <c r="AQ188" s="43">
        <f t="shared" si="146"/>
        <v>2420</v>
      </c>
      <c r="AR188" s="43">
        <f t="shared" si="146"/>
        <v>2420</v>
      </c>
      <c r="AS188" s="43">
        <f t="shared" si="146"/>
        <v>2420</v>
      </c>
      <c r="AT188" s="43">
        <f t="shared" si="146"/>
        <v>2420</v>
      </c>
      <c r="AU188" s="43">
        <f t="shared" si="146"/>
        <v>2420</v>
      </c>
      <c r="AV188" s="43">
        <f t="shared" si="146"/>
        <v>2420</v>
      </c>
      <c r="AW188" s="43">
        <f t="shared" si="146"/>
        <v>2420</v>
      </c>
      <c r="AX188" s="43">
        <f t="shared" si="146"/>
        <v>2420</v>
      </c>
      <c r="AY188" s="43">
        <f t="shared" si="146"/>
        <v>2420</v>
      </c>
      <c r="AZ188" s="43">
        <f t="shared" si="146"/>
        <v>2420</v>
      </c>
      <c r="BA188" s="43">
        <f t="shared" si="146"/>
        <v>2420</v>
      </c>
      <c r="BB188" s="43">
        <f t="shared" si="146"/>
        <v>2420</v>
      </c>
      <c r="BC188" s="43">
        <f t="shared" si="146"/>
        <v>2420</v>
      </c>
      <c r="BD188" s="43">
        <f t="shared" si="146"/>
        <v>2420</v>
      </c>
      <c r="BE188" s="43">
        <f t="shared" si="146"/>
        <v>2420</v>
      </c>
      <c r="BF188" s="43">
        <f t="shared" si="146"/>
        <v>2420</v>
      </c>
      <c r="BG188" s="43">
        <f t="shared" si="146"/>
        <v>2420</v>
      </c>
      <c r="BH188" s="43">
        <f t="shared" si="146"/>
        <v>2420</v>
      </c>
      <c r="BI188" s="43">
        <f t="shared" si="146"/>
        <v>2420</v>
      </c>
      <c r="BJ188" s="43">
        <f t="shared" si="146"/>
        <v>2420</v>
      </c>
      <c r="BK188" s="43">
        <f t="shared" si="146"/>
        <v>2420</v>
      </c>
    </row>
    <row r="189" spans="2:63" x14ac:dyDescent="0.25">
      <c r="B189" t="str">
        <f t="shared" si="147"/>
        <v>Prodotto 6</v>
      </c>
      <c r="D189" s="43">
        <f t="shared" si="148"/>
        <v>0</v>
      </c>
      <c r="E189" s="43">
        <f t="shared" si="145"/>
        <v>19800</v>
      </c>
      <c r="F189" s="43">
        <f t="shared" si="145"/>
        <v>19800</v>
      </c>
      <c r="G189" s="43">
        <f t="shared" si="145"/>
        <v>19800</v>
      </c>
      <c r="H189" s="43">
        <f t="shared" si="145"/>
        <v>19800</v>
      </c>
      <c r="I189" s="43">
        <f t="shared" si="145"/>
        <v>19800</v>
      </c>
      <c r="J189" s="43">
        <f t="shared" si="145"/>
        <v>19800</v>
      </c>
      <c r="K189" s="43">
        <f t="shared" si="145"/>
        <v>19800</v>
      </c>
      <c r="L189" s="43">
        <f t="shared" si="145"/>
        <v>19800</v>
      </c>
      <c r="M189" s="43">
        <f t="shared" si="145"/>
        <v>19800</v>
      </c>
      <c r="N189" s="43">
        <f t="shared" si="145"/>
        <v>19800</v>
      </c>
      <c r="O189" s="43">
        <f t="shared" si="145"/>
        <v>19800</v>
      </c>
      <c r="P189" s="43">
        <f t="shared" si="145"/>
        <v>19800</v>
      </c>
      <c r="Q189" s="43">
        <f t="shared" si="145"/>
        <v>19800</v>
      </c>
      <c r="R189" s="43">
        <f t="shared" si="145"/>
        <v>19800</v>
      </c>
      <c r="S189" s="43">
        <f t="shared" si="145"/>
        <v>19800</v>
      </c>
      <c r="T189" s="43">
        <f t="shared" si="145"/>
        <v>19800</v>
      </c>
      <c r="U189" s="43">
        <f t="shared" si="145"/>
        <v>19800</v>
      </c>
      <c r="V189" s="43">
        <f t="shared" si="145"/>
        <v>19800</v>
      </c>
      <c r="W189" s="43">
        <f t="shared" si="145"/>
        <v>19800</v>
      </c>
      <c r="X189" s="43">
        <f t="shared" si="145"/>
        <v>19800</v>
      </c>
      <c r="Y189" s="43">
        <f t="shared" si="145"/>
        <v>19800</v>
      </c>
      <c r="Z189" s="43">
        <f t="shared" si="145"/>
        <v>19800</v>
      </c>
      <c r="AA189" s="43">
        <f t="shared" si="145"/>
        <v>19800</v>
      </c>
      <c r="AB189" s="43">
        <f t="shared" si="145"/>
        <v>19800</v>
      </c>
      <c r="AC189" s="43">
        <f t="shared" si="145"/>
        <v>19800</v>
      </c>
      <c r="AD189" s="43">
        <f t="shared" si="145"/>
        <v>19800</v>
      </c>
      <c r="AE189" s="43">
        <f t="shared" si="145"/>
        <v>19800</v>
      </c>
      <c r="AF189" s="43">
        <f t="shared" si="145"/>
        <v>19800</v>
      </c>
      <c r="AG189" s="43">
        <f t="shared" si="145"/>
        <v>19800</v>
      </c>
      <c r="AH189" s="43">
        <f t="shared" si="145"/>
        <v>19800</v>
      </c>
      <c r="AI189" s="43">
        <f t="shared" si="145"/>
        <v>19800</v>
      </c>
      <c r="AJ189" s="43">
        <f t="shared" si="145"/>
        <v>19800</v>
      </c>
      <c r="AK189" s="43">
        <f t="shared" si="145"/>
        <v>19800</v>
      </c>
      <c r="AL189" s="43">
        <f t="shared" si="145"/>
        <v>19800</v>
      </c>
      <c r="AM189" s="43">
        <f t="shared" si="145"/>
        <v>19800</v>
      </c>
      <c r="AN189" s="43">
        <f t="shared" si="146"/>
        <v>19800</v>
      </c>
      <c r="AO189" s="43">
        <f t="shared" si="146"/>
        <v>19800</v>
      </c>
      <c r="AP189" s="43">
        <f t="shared" si="146"/>
        <v>19800</v>
      </c>
      <c r="AQ189" s="43">
        <f t="shared" si="146"/>
        <v>19800</v>
      </c>
      <c r="AR189" s="43">
        <f t="shared" si="146"/>
        <v>19800</v>
      </c>
      <c r="AS189" s="43">
        <f t="shared" si="146"/>
        <v>19800</v>
      </c>
      <c r="AT189" s="43">
        <f t="shared" si="146"/>
        <v>19800</v>
      </c>
      <c r="AU189" s="43">
        <f t="shared" si="146"/>
        <v>19800</v>
      </c>
      <c r="AV189" s="43">
        <f t="shared" si="146"/>
        <v>19800</v>
      </c>
      <c r="AW189" s="43">
        <f t="shared" si="146"/>
        <v>19800</v>
      </c>
      <c r="AX189" s="43">
        <f t="shared" si="146"/>
        <v>19800</v>
      </c>
      <c r="AY189" s="43">
        <f t="shared" si="146"/>
        <v>19800</v>
      </c>
      <c r="AZ189" s="43">
        <f t="shared" si="146"/>
        <v>19800</v>
      </c>
      <c r="BA189" s="43">
        <f t="shared" si="146"/>
        <v>19800</v>
      </c>
      <c r="BB189" s="43">
        <f t="shared" si="146"/>
        <v>19800</v>
      </c>
      <c r="BC189" s="43">
        <f t="shared" si="146"/>
        <v>19800</v>
      </c>
      <c r="BD189" s="43">
        <f t="shared" si="146"/>
        <v>19800</v>
      </c>
      <c r="BE189" s="43">
        <f t="shared" si="146"/>
        <v>19800</v>
      </c>
      <c r="BF189" s="43">
        <f t="shared" si="146"/>
        <v>19800</v>
      </c>
      <c r="BG189" s="43">
        <f t="shared" si="146"/>
        <v>19800</v>
      </c>
      <c r="BH189" s="43">
        <f t="shared" si="146"/>
        <v>19800</v>
      </c>
      <c r="BI189" s="43">
        <f t="shared" si="146"/>
        <v>19800</v>
      </c>
      <c r="BJ189" s="43">
        <f t="shared" si="146"/>
        <v>19800</v>
      </c>
      <c r="BK189" s="43">
        <f t="shared" si="146"/>
        <v>19800</v>
      </c>
    </row>
    <row r="190" spans="2:63" x14ac:dyDescent="0.25">
      <c r="B190" t="str">
        <f t="shared" si="147"/>
        <v>Prodotto 7</v>
      </c>
      <c r="D190" s="43">
        <f t="shared" si="148"/>
        <v>0</v>
      </c>
      <c r="E190" s="43">
        <f t="shared" si="145"/>
        <v>29120</v>
      </c>
      <c r="F190" s="43">
        <f t="shared" si="145"/>
        <v>29120</v>
      </c>
      <c r="G190" s="43">
        <f t="shared" si="145"/>
        <v>29120</v>
      </c>
      <c r="H190" s="43">
        <f t="shared" si="145"/>
        <v>29120</v>
      </c>
      <c r="I190" s="43">
        <f t="shared" si="145"/>
        <v>29120</v>
      </c>
      <c r="J190" s="43">
        <f t="shared" si="145"/>
        <v>29120</v>
      </c>
      <c r="K190" s="43">
        <f t="shared" si="145"/>
        <v>29120</v>
      </c>
      <c r="L190" s="43">
        <f t="shared" si="145"/>
        <v>29120</v>
      </c>
      <c r="M190" s="43">
        <f t="shared" si="145"/>
        <v>29120</v>
      </c>
      <c r="N190" s="43">
        <f t="shared" si="145"/>
        <v>29120</v>
      </c>
      <c r="O190" s="43">
        <f t="shared" si="145"/>
        <v>29120</v>
      </c>
      <c r="P190" s="43">
        <f t="shared" si="145"/>
        <v>29120</v>
      </c>
      <c r="Q190" s="43">
        <f t="shared" si="145"/>
        <v>29120</v>
      </c>
      <c r="R190" s="43">
        <f t="shared" si="145"/>
        <v>29120</v>
      </c>
      <c r="S190" s="43">
        <f t="shared" si="145"/>
        <v>29120</v>
      </c>
      <c r="T190" s="43">
        <f t="shared" si="145"/>
        <v>29120</v>
      </c>
      <c r="U190" s="43">
        <f t="shared" si="145"/>
        <v>29120</v>
      </c>
      <c r="V190" s="43">
        <f t="shared" si="145"/>
        <v>29120</v>
      </c>
      <c r="W190" s="43">
        <f t="shared" si="145"/>
        <v>29120</v>
      </c>
      <c r="X190" s="43">
        <f t="shared" si="145"/>
        <v>29120</v>
      </c>
      <c r="Y190" s="43">
        <f t="shared" si="145"/>
        <v>29120</v>
      </c>
      <c r="Z190" s="43">
        <f t="shared" si="145"/>
        <v>29120</v>
      </c>
      <c r="AA190" s="43">
        <f t="shared" si="145"/>
        <v>29120</v>
      </c>
      <c r="AB190" s="43">
        <f t="shared" si="145"/>
        <v>29120</v>
      </c>
      <c r="AC190" s="43">
        <f t="shared" si="145"/>
        <v>29120</v>
      </c>
      <c r="AD190" s="43">
        <f t="shared" si="145"/>
        <v>29120</v>
      </c>
      <c r="AE190" s="43">
        <f t="shared" si="145"/>
        <v>29120</v>
      </c>
      <c r="AF190" s="43">
        <f t="shared" si="145"/>
        <v>29120</v>
      </c>
      <c r="AG190" s="43">
        <f t="shared" si="145"/>
        <v>29120</v>
      </c>
      <c r="AH190" s="43">
        <f t="shared" si="145"/>
        <v>29120</v>
      </c>
      <c r="AI190" s="43">
        <f t="shared" si="145"/>
        <v>29120</v>
      </c>
      <c r="AJ190" s="43">
        <f t="shared" si="145"/>
        <v>29120</v>
      </c>
      <c r="AK190" s="43">
        <f t="shared" si="145"/>
        <v>29120</v>
      </c>
      <c r="AL190" s="43">
        <f t="shared" si="145"/>
        <v>29120</v>
      </c>
      <c r="AM190" s="43">
        <f t="shared" si="145"/>
        <v>29120</v>
      </c>
      <c r="AN190" s="43">
        <f t="shared" si="146"/>
        <v>29120</v>
      </c>
      <c r="AO190" s="43">
        <f t="shared" si="146"/>
        <v>29120</v>
      </c>
      <c r="AP190" s="43">
        <f t="shared" si="146"/>
        <v>29120</v>
      </c>
      <c r="AQ190" s="43">
        <f t="shared" si="146"/>
        <v>29120</v>
      </c>
      <c r="AR190" s="43">
        <f t="shared" si="146"/>
        <v>29120</v>
      </c>
      <c r="AS190" s="43">
        <f t="shared" si="146"/>
        <v>29120</v>
      </c>
      <c r="AT190" s="43">
        <f t="shared" si="146"/>
        <v>29120</v>
      </c>
      <c r="AU190" s="43">
        <f t="shared" si="146"/>
        <v>29120</v>
      </c>
      <c r="AV190" s="43">
        <f t="shared" si="146"/>
        <v>29120</v>
      </c>
      <c r="AW190" s="43">
        <f t="shared" si="146"/>
        <v>29120</v>
      </c>
      <c r="AX190" s="43">
        <f t="shared" si="146"/>
        <v>29120</v>
      </c>
      <c r="AY190" s="43">
        <f t="shared" si="146"/>
        <v>29120</v>
      </c>
      <c r="AZ190" s="43">
        <f t="shared" si="146"/>
        <v>29120</v>
      </c>
      <c r="BA190" s="43">
        <f t="shared" si="146"/>
        <v>29120</v>
      </c>
      <c r="BB190" s="43">
        <f t="shared" si="146"/>
        <v>29120</v>
      </c>
      <c r="BC190" s="43">
        <f t="shared" si="146"/>
        <v>29120</v>
      </c>
      <c r="BD190" s="43">
        <f t="shared" si="146"/>
        <v>29120</v>
      </c>
      <c r="BE190" s="43">
        <f t="shared" si="146"/>
        <v>29120</v>
      </c>
      <c r="BF190" s="43">
        <f t="shared" si="146"/>
        <v>29120</v>
      </c>
      <c r="BG190" s="43">
        <f t="shared" si="146"/>
        <v>29120</v>
      </c>
      <c r="BH190" s="43">
        <f t="shared" si="146"/>
        <v>29120</v>
      </c>
      <c r="BI190" s="43">
        <f t="shared" si="146"/>
        <v>29120</v>
      </c>
      <c r="BJ190" s="43">
        <f t="shared" si="146"/>
        <v>29120</v>
      </c>
      <c r="BK190" s="43">
        <f t="shared" si="146"/>
        <v>29120</v>
      </c>
    </row>
    <row r="191" spans="2:63" x14ac:dyDescent="0.25">
      <c r="B191" t="str">
        <f t="shared" si="147"/>
        <v>Prodotto 8</v>
      </c>
      <c r="D191" s="43">
        <f t="shared" si="148"/>
        <v>0</v>
      </c>
      <c r="E191" s="43">
        <f t="shared" si="145"/>
        <v>0</v>
      </c>
      <c r="F191" s="43">
        <f t="shared" si="145"/>
        <v>9680</v>
      </c>
      <c r="G191" s="43">
        <f t="shared" si="145"/>
        <v>9680</v>
      </c>
      <c r="H191" s="43">
        <f t="shared" si="145"/>
        <v>9680</v>
      </c>
      <c r="I191" s="43">
        <f t="shared" si="145"/>
        <v>9680</v>
      </c>
      <c r="J191" s="43">
        <f t="shared" si="145"/>
        <v>9680</v>
      </c>
      <c r="K191" s="43">
        <f t="shared" si="145"/>
        <v>9680</v>
      </c>
      <c r="L191" s="43">
        <f t="shared" si="145"/>
        <v>9680</v>
      </c>
      <c r="M191" s="43">
        <f t="shared" si="145"/>
        <v>9680</v>
      </c>
      <c r="N191" s="43">
        <f t="shared" si="145"/>
        <v>9680</v>
      </c>
      <c r="O191" s="43">
        <f t="shared" ref="O191:AM191" si="149">+O99+O145-(O168-N168)</f>
        <v>9680</v>
      </c>
      <c r="P191" s="43">
        <f t="shared" si="149"/>
        <v>9680</v>
      </c>
      <c r="Q191" s="43">
        <f t="shared" si="149"/>
        <v>9680</v>
      </c>
      <c r="R191" s="43">
        <f t="shared" si="149"/>
        <v>9680</v>
      </c>
      <c r="S191" s="43">
        <f t="shared" si="149"/>
        <v>9680</v>
      </c>
      <c r="T191" s="43">
        <f t="shared" si="149"/>
        <v>9680</v>
      </c>
      <c r="U191" s="43">
        <f t="shared" si="149"/>
        <v>9680</v>
      </c>
      <c r="V191" s="43">
        <f t="shared" si="149"/>
        <v>9680</v>
      </c>
      <c r="W191" s="43">
        <f t="shared" si="149"/>
        <v>9680</v>
      </c>
      <c r="X191" s="43">
        <f t="shared" si="149"/>
        <v>9680</v>
      </c>
      <c r="Y191" s="43">
        <f t="shared" si="149"/>
        <v>9680</v>
      </c>
      <c r="Z191" s="43">
        <f t="shared" si="149"/>
        <v>9680</v>
      </c>
      <c r="AA191" s="43">
        <f t="shared" si="149"/>
        <v>9680</v>
      </c>
      <c r="AB191" s="43">
        <f t="shared" si="149"/>
        <v>9680</v>
      </c>
      <c r="AC191" s="43">
        <f t="shared" si="149"/>
        <v>9680</v>
      </c>
      <c r="AD191" s="43">
        <f t="shared" si="149"/>
        <v>9680</v>
      </c>
      <c r="AE191" s="43">
        <f t="shared" si="149"/>
        <v>9680</v>
      </c>
      <c r="AF191" s="43">
        <f t="shared" si="149"/>
        <v>9680</v>
      </c>
      <c r="AG191" s="43">
        <f t="shared" si="149"/>
        <v>9680</v>
      </c>
      <c r="AH191" s="43">
        <f t="shared" si="149"/>
        <v>9680</v>
      </c>
      <c r="AI191" s="43">
        <f t="shared" si="149"/>
        <v>9680</v>
      </c>
      <c r="AJ191" s="43">
        <f t="shared" si="149"/>
        <v>9680</v>
      </c>
      <c r="AK191" s="43">
        <f t="shared" si="149"/>
        <v>9680</v>
      </c>
      <c r="AL191" s="43">
        <f t="shared" si="149"/>
        <v>9680</v>
      </c>
      <c r="AM191" s="43">
        <f t="shared" si="149"/>
        <v>9680</v>
      </c>
      <c r="AN191" s="43">
        <f t="shared" si="146"/>
        <v>9680</v>
      </c>
      <c r="AO191" s="43">
        <f t="shared" si="146"/>
        <v>9680</v>
      </c>
      <c r="AP191" s="43">
        <f t="shared" si="146"/>
        <v>9680</v>
      </c>
      <c r="AQ191" s="43">
        <f t="shared" si="146"/>
        <v>9680</v>
      </c>
      <c r="AR191" s="43">
        <f t="shared" si="146"/>
        <v>9680</v>
      </c>
      <c r="AS191" s="43">
        <f t="shared" si="146"/>
        <v>9680</v>
      </c>
      <c r="AT191" s="43">
        <f t="shared" si="146"/>
        <v>9680</v>
      </c>
      <c r="AU191" s="43">
        <f t="shared" si="146"/>
        <v>9680</v>
      </c>
      <c r="AV191" s="43">
        <f t="shared" si="146"/>
        <v>9680</v>
      </c>
      <c r="AW191" s="43">
        <f t="shared" si="146"/>
        <v>9680</v>
      </c>
      <c r="AX191" s="43">
        <f t="shared" si="146"/>
        <v>9680</v>
      </c>
      <c r="AY191" s="43">
        <f t="shared" si="146"/>
        <v>9680</v>
      </c>
      <c r="AZ191" s="43">
        <f t="shared" si="146"/>
        <v>9680</v>
      </c>
      <c r="BA191" s="43">
        <f t="shared" si="146"/>
        <v>9680</v>
      </c>
      <c r="BB191" s="43">
        <f t="shared" si="146"/>
        <v>9680</v>
      </c>
      <c r="BC191" s="43">
        <f t="shared" si="146"/>
        <v>9680</v>
      </c>
      <c r="BD191" s="43">
        <f t="shared" si="146"/>
        <v>9680</v>
      </c>
      <c r="BE191" s="43">
        <f t="shared" si="146"/>
        <v>9680</v>
      </c>
      <c r="BF191" s="43">
        <f t="shared" si="146"/>
        <v>9680</v>
      </c>
      <c r="BG191" s="43">
        <f t="shared" si="146"/>
        <v>9680</v>
      </c>
      <c r="BH191" s="43">
        <f t="shared" si="146"/>
        <v>9680</v>
      </c>
      <c r="BI191" s="43">
        <f t="shared" si="146"/>
        <v>9680</v>
      </c>
      <c r="BJ191" s="43">
        <f t="shared" si="146"/>
        <v>9680</v>
      </c>
      <c r="BK191" s="43">
        <f t="shared" si="146"/>
        <v>9680</v>
      </c>
    </row>
    <row r="192" spans="2:63" x14ac:dyDescent="0.25">
      <c r="B192" t="str">
        <f t="shared" si="147"/>
        <v>Prodotto 9</v>
      </c>
      <c r="D192" s="43">
        <f t="shared" si="148"/>
        <v>1815</v>
      </c>
      <c r="E192" s="43">
        <f t="shared" ref="E192:AM199" si="150">+E100+E146-(E169-D169)</f>
        <v>1815</v>
      </c>
      <c r="F192" s="43">
        <f t="shared" si="150"/>
        <v>1815</v>
      </c>
      <c r="G192" s="43">
        <f t="shared" si="150"/>
        <v>1815</v>
      </c>
      <c r="H192" s="43">
        <f t="shared" si="150"/>
        <v>1815</v>
      </c>
      <c r="I192" s="43">
        <f t="shared" si="150"/>
        <v>1815</v>
      </c>
      <c r="J192" s="43">
        <f t="shared" si="150"/>
        <v>1815</v>
      </c>
      <c r="K192" s="43">
        <f t="shared" si="150"/>
        <v>1815</v>
      </c>
      <c r="L192" s="43">
        <f t="shared" si="150"/>
        <v>1815</v>
      </c>
      <c r="M192" s="43">
        <f t="shared" si="150"/>
        <v>1815</v>
      </c>
      <c r="N192" s="43">
        <f t="shared" si="150"/>
        <v>1815</v>
      </c>
      <c r="O192" s="43">
        <f t="shared" si="150"/>
        <v>1815</v>
      </c>
      <c r="P192" s="43">
        <f t="shared" si="150"/>
        <v>1815</v>
      </c>
      <c r="Q192" s="43">
        <f t="shared" si="150"/>
        <v>1815</v>
      </c>
      <c r="R192" s="43">
        <f t="shared" si="150"/>
        <v>1815</v>
      </c>
      <c r="S192" s="43">
        <f t="shared" si="150"/>
        <v>1815</v>
      </c>
      <c r="T192" s="43">
        <f t="shared" si="150"/>
        <v>1815</v>
      </c>
      <c r="U192" s="43">
        <f t="shared" si="150"/>
        <v>1815</v>
      </c>
      <c r="V192" s="43">
        <f t="shared" si="150"/>
        <v>1815</v>
      </c>
      <c r="W192" s="43">
        <f t="shared" si="150"/>
        <v>1815</v>
      </c>
      <c r="X192" s="43">
        <f t="shared" si="150"/>
        <v>1815</v>
      </c>
      <c r="Y192" s="43">
        <f t="shared" si="150"/>
        <v>1815</v>
      </c>
      <c r="Z192" s="43">
        <f t="shared" si="150"/>
        <v>1815</v>
      </c>
      <c r="AA192" s="43">
        <f t="shared" si="150"/>
        <v>1815</v>
      </c>
      <c r="AB192" s="43">
        <f t="shared" si="150"/>
        <v>1815</v>
      </c>
      <c r="AC192" s="43">
        <f t="shared" si="150"/>
        <v>1815</v>
      </c>
      <c r="AD192" s="43">
        <f t="shared" si="150"/>
        <v>1815</v>
      </c>
      <c r="AE192" s="43">
        <f t="shared" si="150"/>
        <v>1815</v>
      </c>
      <c r="AF192" s="43">
        <f t="shared" si="150"/>
        <v>1815</v>
      </c>
      <c r="AG192" s="43">
        <f t="shared" si="150"/>
        <v>1815</v>
      </c>
      <c r="AH192" s="43">
        <f t="shared" si="150"/>
        <v>1815</v>
      </c>
      <c r="AI192" s="43">
        <f t="shared" si="150"/>
        <v>1815</v>
      </c>
      <c r="AJ192" s="43">
        <f t="shared" si="150"/>
        <v>1815</v>
      </c>
      <c r="AK192" s="43">
        <f t="shared" si="150"/>
        <v>1815</v>
      </c>
      <c r="AL192" s="43">
        <f t="shared" si="150"/>
        <v>1815</v>
      </c>
      <c r="AM192" s="43">
        <f t="shared" si="150"/>
        <v>1815</v>
      </c>
      <c r="AN192" s="43">
        <f t="shared" si="146"/>
        <v>1815</v>
      </c>
      <c r="AO192" s="43">
        <f t="shared" si="146"/>
        <v>1815</v>
      </c>
      <c r="AP192" s="43">
        <f t="shared" si="146"/>
        <v>1815</v>
      </c>
      <c r="AQ192" s="43">
        <f t="shared" si="146"/>
        <v>1815</v>
      </c>
      <c r="AR192" s="43">
        <f t="shared" si="146"/>
        <v>1815</v>
      </c>
      <c r="AS192" s="43">
        <f t="shared" si="146"/>
        <v>1815</v>
      </c>
      <c r="AT192" s="43">
        <f t="shared" si="146"/>
        <v>1815</v>
      </c>
      <c r="AU192" s="43">
        <f t="shared" si="146"/>
        <v>1815</v>
      </c>
      <c r="AV192" s="43">
        <f t="shared" si="146"/>
        <v>1815</v>
      </c>
      <c r="AW192" s="43">
        <f t="shared" si="146"/>
        <v>1815</v>
      </c>
      <c r="AX192" s="43">
        <f t="shared" si="146"/>
        <v>1815</v>
      </c>
      <c r="AY192" s="43">
        <f t="shared" si="146"/>
        <v>1815</v>
      </c>
      <c r="AZ192" s="43">
        <f t="shared" si="146"/>
        <v>1815</v>
      </c>
      <c r="BA192" s="43">
        <f t="shared" si="146"/>
        <v>1815</v>
      </c>
      <c r="BB192" s="43">
        <f t="shared" si="146"/>
        <v>1815</v>
      </c>
      <c r="BC192" s="43">
        <f t="shared" si="146"/>
        <v>1815</v>
      </c>
      <c r="BD192" s="43">
        <f t="shared" si="146"/>
        <v>1815</v>
      </c>
      <c r="BE192" s="43">
        <f t="shared" si="146"/>
        <v>1815</v>
      </c>
      <c r="BF192" s="43">
        <f t="shared" si="146"/>
        <v>1815</v>
      </c>
      <c r="BG192" s="43">
        <f t="shared" si="146"/>
        <v>1815</v>
      </c>
      <c r="BH192" s="43">
        <f t="shared" si="146"/>
        <v>1815</v>
      </c>
      <c r="BI192" s="43">
        <f t="shared" si="146"/>
        <v>1815</v>
      </c>
      <c r="BJ192" s="43">
        <f t="shared" si="146"/>
        <v>1815</v>
      </c>
      <c r="BK192" s="43">
        <f t="shared" si="146"/>
        <v>1815</v>
      </c>
    </row>
    <row r="193" spans="2:63" x14ac:dyDescent="0.25">
      <c r="B193" t="str">
        <f t="shared" si="147"/>
        <v>Prodotto 10</v>
      </c>
      <c r="D193" s="43">
        <f t="shared" si="148"/>
        <v>0</v>
      </c>
      <c r="E193" s="43">
        <f t="shared" si="150"/>
        <v>29040</v>
      </c>
      <c r="F193" s="43">
        <f t="shared" si="150"/>
        <v>29040</v>
      </c>
      <c r="G193" s="43">
        <f t="shared" si="150"/>
        <v>29040</v>
      </c>
      <c r="H193" s="43">
        <f t="shared" si="150"/>
        <v>29040</v>
      </c>
      <c r="I193" s="43">
        <f t="shared" si="150"/>
        <v>29040</v>
      </c>
      <c r="J193" s="43">
        <f t="shared" si="150"/>
        <v>29040</v>
      </c>
      <c r="K193" s="43">
        <f t="shared" si="150"/>
        <v>29040</v>
      </c>
      <c r="L193" s="43">
        <f t="shared" si="150"/>
        <v>29040</v>
      </c>
      <c r="M193" s="43">
        <f t="shared" si="150"/>
        <v>29040</v>
      </c>
      <c r="N193" s="43">
        <f t="shared" si="150"/>
        <v>29040</v>
      </c>
      <c r="O193" s="43">
        <f t="shared" si="150"/>
        <v>29040</v>
      </c>
      <c r="P193" s="43">
        <f t="shared" si="150"/>
        <v>29040</v>
      </c>
      <c r="Q193" s="43">
        <f t="shared" si="150"/>
        <v>29040</v>
      </c>
      <c r="R193" s="43">
        <f t="shared" si="150"/>
        <v>29040</v>
      </c>
      <c r="S193" s="43">
        <f t="shared" si="150"/>
        <v>29040</v>
      </c>
      <c r="T193" s="43">
        <f t="shared" si="150"/>
        <v>29040</v>
      </c>
      <c r="U193" s="43">
        <f t="shared" si="150"/>
        <v>29040</v>
      </c>
      <c r="V193" s="43">
        <f t="shared" si="150"/>
        <v>29040</v>
      </c>
      <c r="W193" s="43">
        <f t="shared" si="150"/>
        <v>29040</v>
      </c>
      <c r="X193" s="43">
        <f t="shared" si="150"/>
        <v>29040</v>
      </c>
      <c r="Y193" s="43">
        <f t="shared" si="150"/>
        <v>29040</v>
      </c>
      <c r="Z193" s="43">
        <f t="shared" si="150"/>
        <v>29040</v>
      </c>
      <c r="AA193" s="43">
        <f t="shared" si="150"/>
        <v>29040</v>
      </c>
      <c r="AB193" s="43">
        <f t="shared" si="150"/>
        <v>29040</v>
      </c>
      <c r="AC193" s="43">
        <f t="shared" si="150"/>
        <v>29040</v>
      </c>
      <c r="AD193" s="43">
        <f t="shared" si="150"/>
        <v>29040</v>
      </c>
      <c r="AE193" s="43">
        <f t="shared" si="150"/>
        <v>29040</v>
      </c>
      <c r="AF193" s="43">
        <f t="shared" si="150"/>
        <v>29040</v>
      </c>
      <c r="AG193" s="43">
        <f t="shared" si="150"/>
        <v>29040</v>
      </c>
      <c r="AH193" s="43">
        <f t="shared" si="150"/>
        <v>29040</v>
      </c>
      <c r="AI193" s="43">
        <f t="shared" si="150"/>
        <v>29040</v>
      </c>
      <c r="AJ193" s="43">
        <f t="shared" si="150"/>
        <v>29040</v>
      </c>
      <c r="AK193" s="43">
        <f t="shared" si="150"/>
        <v>29040</v>
      </c>
      <c r="AL193" s="43">
        <f t="shared" si="150"/>
        <v>29040</v>
      </c>
      <c r="AM193" s="43">
        <f t="shared" si="150"/>
        <v>29040</v>
      </c>
      <c r="AN193" s="43">
        <f t="shared" si="146"/>
        <v>29040</v>
      </c>
      <c r="AO193" s="43">
        <f t="shared" si="146"/>
        <v>29040</v>
      </c>
      <c r="AP193" s="43">
        <f t="shared" si="146"/>
        <v>29040</v>
      </c>
      <c r="AQ193" s="43">
        <f t="shared" si="146"/>
        <v>29040</v>
      </c>
      <c r="AR193" s="43">
        <f t="shared" si="146"/>
        <v>29040</v>
      </c>
      <c r="AS193" s="43">
        <f t="shared" si="146"/>
        <v>29040</v>
      </c>
      <c r="AT193" s="43">
        <f t="shared" si="146"/>
        <v>29040</v>
      </c>
      <c r="AU193" s="43">
        <f t="shared" si="146"/>
        <v>29040</v>
      </c>
      <c r="AV193" s="43">
        <f t="shared" si="146"/>
        <v>29040</v>
      </c>
      <c r="AW193" s="43">
        <f t="shared" si="146"/>
        <v>29040</v>
      </c>
      <c r="AX193" s="43">
        <f t="shared" si="146"/>
        <v>29040</v>
      </c>
      <c r="AY193" s="43">
        <f t="shared" si="146"/>
        <v>29040</v>
      </c>
      <c r="AZ193" s="43">
        <f t="shared" si="146"/>
        <v>29040</v>
      </c>
      <c r="BA193" s="43">
        <f t="shared" si="146"/>
        <v>29040</v>
      </c>
      <c r="BB193" s="43">
        <f t="shared" si="146"/>
        <v>29040</v>
      </c>
      <c r="BC193" s="43">
        <f t="shared" si="146"/>
        <v>29040</v>
      </c>
      <c r="BD193" s="43">
        <f t="shared" si="146"/>
        <v>29040</v>
      </c>
      <c r="BE193" s="43">
        <f t="shared" si="146"/>
        <v>29040</v>
      </c>
      <c r="BF193" s="43">
        <f t="shared" si="146"/>
        <v>29040</v>
      </c>
      <c r="BG193" s="43">
        <f t="shared" si="146"/>
        <v>29040</v>
      </c>
      <c r="BH193" s="43">
        <f t="shared" si="146"/>
        <v>29040</v>
      </c>
      <c r="BI193" s="43">
        <f t="shared" si="146"/>
        <v>29040</v>
      </c>
      <c r="BJ193" s="43">
        <f t="shared" si="146"/>
        <v>29040</v>
      </c>
      <c r="BK193" s="43">
        <f t="shared" si="146"/>
        <v>29040</v>
      </c>
    </row>
    <row r="194" spans="2:63" x14ac:dyDescent="0.25">
      <c r="B194" t="str">
        <f t="shared" si="147"/>
        <v>Prodotto 11</v>
      </c>
      <c r="D194" s="43">
        <f t="shared" si="148"/>
        <v>0</v>
      </c>
      <c r="E194" s="43">
        <f t="shared" si="150"/>
        <v>13200</v>
      </c>
      <c r="F194" s="43">
        <f t="shared" si="150"/>
        <v>13200</v>
      </c>
      <c r="G194" s="43">
        <f t="shared" si="150"/>
        <v>13200</v>
      </c>
      <c r="H194" s="43">
        <f t="shared" si="150"/>
        <v>13200</v>
      </c>
      <c r="I194" s="43">
        <f t="shared" si="150"/>
        <v>13200</v>
      </c>
      <c r="J194" s="43">
        <f t="shared" si="150"/>
        <v>13200</v>
      </c>
      <c r="K194" s="43">
        <f t="shared" si="150"/>
        <v>13200</v>
      </c>
      <c r="L194" s="43">
        <f t="shared" si="150"/>
        <v>13200</v>
      </c>
      <c r="M194" s="43">
        <f t="shared" si="150"/>
        <v>13200</v>
      </c>
      <c r="N194" s="43">
        <f t="shared" si="150"/>
        <v>13200</v>
      </c>
      <c r="O194" s="43">
        <f t="shared" si="150"/>
        <v>13200</v>
      </c>
      <c r="P194" s="43">
        <f t="shared" si="150"/>
        <v>13200</v>
      </c>
      <c r="Q194" s="43">
        <f t="shared" si="150"/>
        <v>13200</v>
      </c>
      <c r="R194" s="43">
        <f t="shared" si="150"/>
        <v>13200</v>
      </c>
      <c r="S194" s="43">
        <f t="shared" si="150"/>
        <v>13200</v>
      </c>
      <c r="T194" s="43">
        <f t="shared" si="150"/>
        <v>13200</v>
      </c>
      <c r="U194" s="43">
        <f t="shared" si="150"/>
        <v>13200</v>
      </c>
      <c r="V194" s="43">
        <f t="shared" si="150"/>
        <v>13200</v>
      </c>
      <c r="W194" s="43">
        <f t="shared" si="150"/>
        <v>13200</v>
      </c>
      <c r="X194" s="43">
        <f t="shared" si="150"/>
        <v>13200</v>
      </c>
      <c r="Y194" s="43">
        <f t="shared" si="150"/>
        <v>13200</v>
      </c>
      <c r="Z194" s="43">
        <f t="shared" si="150"/>
        <v>13200</v>
      </c>
      <c r="AA194" s="43">
        <f t="shared" si="150"/>
        <v>13200</v>
      </c>
      <c r="AB194" s="43">
        <f t="shared" si="150"/>
        <v>13200</v>
      </c>
      <c r="AC194" s="43">
        <f t="shared" si="150"/>
        <v>13200</v>
      </c>
      <c r="AD194" s="43">
        <f t="shared" si="150"/>
        <v>13200</v>
      </c>
      <c r="AE194" s="43">
        <f t="shared" si="150"/>
        <v>13200</v>
      </c>
      <c r="AF194" s="43">
        <f t="shared" si="150"/>
        <v>13200</v>
      </c>
      <c r="AG194" s="43">
        <f t="shared" si="150"/>
        <v>13200</v>
      </c>
      <c r="AH194" s="43">
        <f t="shared" si="150"/>
        <v>13200</v>
      </c>
      <c r="AI194" s="43">
        <f t="shared" si="150"/>
        <v>13200</v>
      </c>
      <c r="AJ194" s="43">
        <f t="shared" si="150"/>
        <v>13200</v>
      </c>
      <c r="AK194" s="43">
        <f t="shared" si="150"/>
        <v>13200</v>
      </c>
      <c r="AL194" s="43">
        <f t="shared" si="150"/>
        <v>13200</v>
      </c>
      <c r="AM194" s="43">
        <f t="shared" si="150"/>
        <v>13200</v>
      </c>
      <c r="AN194" s="43">
        <f t="shared" si="146"/>
        <v>13200</v>
      </c>
      <c r="AO194" s="43">
        <f t="shared" si="146"/>
        <v>13200</v>
      </c>
      <c r="AP194" s="43">
        <f t="shared" si="146"/>
        <v>13200</v>
      </c>
      <c r="AQ194" s="43">
        <f t="shared" si="146"/>
        <v>13200</v>
      </c>
      <c r="AR194" s="43">
        <f t="shared" si="146"/>
        <v>13200</v>
      </c>
      <c r="AS194" s="43">
        <f t="shared" ref="AN194:BK203" si="151">+AS102+AS148-(AS171-AR171)</f>
        <v>13200</v>
      </c>
      <c r="AT194" s="43">
        <f t="shared" si="151"/>
        <v>13200</v>
      </c>
      <c r="AU194" s="43">
        <f t="shared" si="151"/>
        <v>13200</v>
      </c>
      <c r="AV194" s="43">
        <f t="shared" si="151"/>
        <v>13200</v>
      </c>
      <c r="AW194" s="43">
        <f t="shared" si="151"/>
        <v>13200</v>
      </c>
      <c r="AX194" s="43">
        <f t="shared" si="151"/>
        <v>13200</v>
      </c>
      <c r="AY194" s="43">
        <f t="shared" si="151"/>
        <v>13200</v>
      </c>
      <c r="AZ194" s="43">
        <f t="shared" si="151"/>
        <v>13200</v>
      </c>
      <c r="BA194" s="43">
        <f t="shared" si="151"/>
        <v>13200</v>
      </c>
      <c r="BB194" s="43">
        <f t="shared" si="151"/>
        <v>13200</v>
      </c>
      <c r="BC194" s="43">
        <f t="shared" si="151"/>
        <v>13200</v>
      </c>
      <c r="BD194" s="43">
        <f t="shared" si="151"/>
        <v>13200</v>
      </c>
      <c r="BE194" s="43">
        <f t="shared" si="151"/>
        <v>13200</v>
      </c>
      <c r="BF194" s="43">
        <f t="shared" si="151"/>
        <v>13200</v>
      </c>
      <c r="BG194" s="43">
        <f t="shared" si="151"/>
        <v>13200</v>
      </c>
      <c r="BH194" s="43">
        <f t="shared" si="151"/>
        <v>13200</v>
      </c>
      <c r="BI194" s="43">
        <f t="shared" si="151"/>
        <v>13200</v>
      </c>
      <c r="BJ194" s="43">
        <f t="shared" si="151"/>
        <v>13200</v>
      </c>
      <c r="BK194" s="43">
        <f t="shared" si="151"/>
        <v>13200</v>
      </c>
    </row>
    <row r="195" spans="2:63" x14ac:dyDescent="0.25">
      <c r="B195" t="str">
        <f t="shared" si="147"/>
        <v>Prodotto 12</v>
      </c>
      <c r="D195" s="43">
        <f t="shared" si="148"/>
        <v>0</v>
      </c>
      <c r="E195" s="43">
        <f t="shared" si="150"/>
        <v>12100</v>
      </c>
      <c r="F195" s="43">
        <f t="shared" si="150"/>
        <v>12100</v>
      </c>
      <c r="G195" s="43">
        <f t="shared" si="150"/>
        <v>12100</v>
      </c>
      <c r="H195" s="43">
        <f t="shared" si="150"/>
        <v>12100</v>
      </c>
      <c r="I195" s="43">
        <f t="shared" si="150"/>
        <v>12100</v>
      </c>
      <c r="J195" s="43">
        <f t="shared" si="150"/>
        <v>12100</v>
      </c>
      <c r="K195" s="43">
        <f t="shared" si="150"/>
        <v>12100</v>
      </c>
      <c r="L195" s="43">
        <f t="shared" si="150"/>
        <v>12100</v>
      </c>
      <c r="M195" s="43">
        <f t="shared" si="150"/>
        <v>12100</v>
      </c>
      <c r="N195" s="43">
        <f t="shared" si="150"/>
        <v>12100</v>
      </c>
      <c r="O195" s="43">
        <f t="shared" si="150"/>
        <v>12100</v>
      </c>
      <c r="P195" s="43">
        <f t="shared" si="150"/>
        <v>12100</v>
      </c>
      <c r="Q195" s="43">
        <f t="shared" si="150"/>
        <v>12100</v>
      </c>
      <c r="R195" s="43">
        <f t="shared" si="150"/>
        <v>12100</v>
      </c>
      <c r="S195" s="43">
        <f t="shared" si="150"/>
        <v>12100</v>
      </c>
      <c r="T195" s="43">
        <f t="shared" si="150"/>
        <v>12100</v>
      </c>
      <c r="U195" s="43">
        <f t="shared" si="150"/>
        <v>12100</v>
      </c>
      <c r="V195" s="43">
        <f t="shared" si="150"/>
        <v>12100</v>
      </c>
      <c r="W195" s="43">
        <f t="shared" si="150"/>
        <v>12100</v>
      </c>
      <c r="X195" s="43">
        <f t="shared" si="150"/>
        <v>12100</v>
      </c>
      <c r="Y195" s="43">
        <f t="shared" si="150"/>
        <v>12100</v>
      </c>
      <c r="Z195" s="43">
        <f t="shared" si="150"/>
        <v>12100</v>
      </c>
      <c r="AA195" s="43">
        <f t="shared" si="150"/>
        <v>12100</v>
      </c>
      <c r="AB195" s="43">
        <f t="shared" si="150"/>
        <v>12100</v>
      </c>
      <c r="AC195" s="43">
        <f t="shared" si="150"/>
        <v>12100</v>
      </c>
      <c r="AD195" s="43">
        <f t="shared" si="150"/>
        <v>12100</v>
      </c>
      <c r="AE195" s="43">
        <f t="shared" si="150"/>
        <v>12100</v>
      </c>
      <c r="AF195" s="43">
        <f t="shared" si="150"/>
        <v>12100</v>
      </c>
      <c r="AG195" s="43">
        <f t="shared" si="150"/>
        <v>12100</v>
      </c>
      <c r="AH195" s="43">
        <f t="shared" si="150"/>
        <v>12100</v>
      </c>
      <c r="AI195" s="43">
        <f t="shared" si="150"/>
        <v>12100</v>
      </c>
      <c r="AJ195" s="43">
        <f t="shared" si="150"/>
        <v>12100</v>
      </c>
      <c r="AK195" s="43">
        <f t="shared" si="150"/>
        <v>12100</v>
      </c>
      <c r="AL195" s="43">
        <f t="shared" si="150"/>
        <v>12100</v>
      </c>
      <c r="AM195" s="43">
        <f t="shared" si="150"/>
        <v>12100</v>
      </c>
      <c r="AN195" s="43">
        <f t="shared" si="151"/>
        <v>12100</v>
      </c>
      <c r="AO195" s="43">
        <f t="shared" si="151"/>
        <v>12100</v>
      </c>
      <c r="AP195" s="43">
        <f t="shared" si="151"/>
        <v>12100</v>
      </c>
      <c r="AQ195" s="43">
        <f t="shared" si="151"/>
        <v>12100</v>
      </c>
      <c r="AR195" s="43">
        <f t="shared" si="151"/>
        <v>12100</v>
      </c>
      <c r="AS195" s="43">
        <f t="shared" si="151"/>
        <v>12100</v>
      </c>
      <c r="AT195" s="43">
        <f t="shared" si="151"/>
        <v>12100</v>
      </c>
      <c r="AU195" s="43">
        <f t="shared" si="151"/>
        <v>12100</v>
      </c>
      <c r="AV195" s="43">
        <f t="shared" si="151"/>
        <v>12100</v>
      </c>
      <c r="AW195" s="43">
        <f t="shared" si="151"/>
        <v>12100</v>
      </c>
      <c r="AX195" s="43">
        <f t="shared" si="151"/>
        <v>12100</v>
      </c>
      <c r="AY195" s="43">
        <f t="shared" si="151"/>
        <v>12100</v>
      </c>
      <c r="AZ195" s="43">
        <f t="shared" si="151"/>
        <v>12100</v>
      </c>
      <c r="BA195" s="43">
        <f t="shared" si="151"/>
        <v>12100</v>
      </c>
      <c r="BB195" s="43">
        <f t="shared" si="151"/>
        <v>12100</v>
      </c>
      <c r="BC195" s="43">
        <f t="shared" si="151"/>
        <v>12100</v>
      </c>
      <c r="BD195" s="43">
        <f t="shared" si="151"/>
        <v>12100</v>
      </c>
      <c r="BE195" s="43">
        <f t="shared" si="151"/>
        <v>12100</v>
      </c>
      <c r="BF195" s="43">
        <f t="shared" si="151"/>
        <v>12100</v>
      </c>
      <c r="BG195" s="43">
        <f t="shared" si="151"/>
        <v>12100</v>
      </c>
      <c r="BH195" s="43">
        <f t="shared" si="151"/>
        <v>12100</v>
      </c>
      <c r="BI195" s="43">
        <f t="shared" si="151"/>
        <v>12100</v>
      </c>
      <c r="BJ195" s="43">
        <f t="shared" si="151"/>
        <v>12100</v>
      </c>
      <c r="BK195" s="43">
        <f t="shared" si="151"/>
        <v>12100</v>
      </c>
    </row>
    <row r="196" spans="2:63" x14ac:dyDescent="0.25">
      <c r="B196" t="str">
        <f t="shared" si="147"/>
        <v>Prodotto 13</v>
      </c>
      <c r="D196" s="43">
        <f t="shared" si="148"/>
        <v>0</v>
      </c>
      <c r="E196" s="43">
        <f t="shared" si="150"/>
        <v>0</v>
      </c>
      <c r="F196" s="43">
        <f t="shared" si="150"/>
        <v>0</v>
      </c>
      <c r="G196" s="43">
        <f t="shared" si="150"/>
        <v>11000</v>
      </c>
      <c r="H196" s="43">
        <f t="shared" si="150"/>
        <v>11000</v>
      </c>
      <c r="I196" s="43">
        <f t="shared" si="150"/>
        <v>11000</v>
      </c>
      <c r="J196" s="43">
        <f t="shared" si="150"/>
        <v>11000</v>
      </c>
      <c r="K196" s="43">
        <f t="shared" si="150"/>
        <v>11000</v>
      </c>
      <c r="L196" s="43">
        <f t="shared" si="150"/>
        <v>11000</v>
      </c>
      <c r="M196" s="43">
        <f t="shared" si="150"/>
        <v>11000</v>
      </c>
      <c r="N196" s="43">
        <f t="shared" si="150"/>
        <v>11000</v>
      </c>
      <c r="O196" s="43">
        <f t="shared" si="150"/>
        <v>11000</v>
      </c>
      <c r="P196" s="43">
        <f t="shared" si="150"/>
        <v>11000</v>
      </c>
      <c r="Q196" s="43">
        <f t="shared" si="150"/>
        <v>11000</v>
      </c>
      <c r="R196" s="43">
        <f t="shared" si="150"/>
        <v>11000</v>
      </c>
      <c r="S196" s="43">
        <f t="shared" si="150"/>
        <v>11000</v>
      </c>
      <c r="T196" s="43">
        <f t="shared" si="150"/>
        <v>11000</v>
      </c>
      <c r="U196" s="43">
        <f t="shared" si="150"/>
        <v>11000</v>
      </c>
      <c r="V196" s="43">
        <f t="shared" si="150"/>
        <v>11000</v>
      </c>
      <c r="W196" s="43">
        <f t="shared" si="150"/>
        <v>11000</v>
      </c>
      <c r="X196" s="43">
        <f t="shared" si="150"/>
        <v>11000</v>
      </c>
      <c r="Y196" s="43">
        <f t="shared" si="150"/>
        <v>11000</v>
      </c>
      <c r="Z196" s="43">
        <f t="shared" si="150"/>
        <v>11000</v>
      </c>
      <c r="AA196" s="43">
        <f t="shared" si="150"/>
        <v>11000</v>
      </c>
      <c r="AB196" s="43">
        <f t="shared" si="150"/>
        <v>11000</v>
      </c>
      <c r="AC196" s="43">
        <f t="shared" si="150"/>
        <v>11000</v>
      </c>
      <c r="AD196" s="43">
        <f t="shared" si="150"/>
        <v>11000</v>
      </c>
      <c r="AE196" s="43">
        <f t="shared" si="150"/>
        <v>11000</v>
      </c>
      <c r="AF196" s="43">
        <f t="shared" si="150"/>
        <v>11000</v>
      </c>
      <c r="AG196" s="43">
        <f t="shared" si="150"/>
        <v>11000</v>
      </c>
      <c r="AH196" s="43">
        <f t="shared" si="150"/>
        <v>11000</v>
      </c>
      <c r="AI196" s="43">
        <f t="shared" si="150"/>
        <v>11000</v>
      </c>
      <c r="AJ196" s="43">
        <f t="shared" si="150"/>
        <v>11000</v>
      </c>
      <c r="AK196" s="43">
        <f t="shared" si="150"/>
        <v>11000</v>
      </c>
      <c r="AL196" s="43">
        <f t="shared" si="150"/>
        <v>11000</v>
      </c>
      <c r="AM196" s="43">
        <f t="shared" si="150"/>
        <v>11000</v>
      </c>
      <c r="AN196" s="43">
        <f t="shared" si="151"/>
        <v>11000</v>
      </c>
      <c r="AO196" s="43">
        <f t="shared" si="151"/>
        <v>11000</v>
      </c>
      <c r="AP196" s="43">
        <f t="shared" si="151"/>
        <v>11000</v>
      </c>
      <c r="AQ196" s="43">
        <f t="shared" si="151"/>
        <v>11000</v>
      </c>
      <c r="AR196" s="43">
        <f t="shared" si="151"/>
        <v>11000</v>
      </c>
      <c r="AS196" s="43">
        <f t="shared" si="151"/>
        <v>11000</v>
      </c>
      <c r="AT196" s="43">
        <f t="shared" si="151"/>
        <v>11000</v>
      </c>
      <c r="AU196" s="43">
        <f t="shared" si="151"/>
        <v>11000</v>
      </c>
      <c r="AV196" s="43">
        <f t="shared" si="151"/>
        <v>11000</v>
      </c>
      <c r="AW196" s="43">
        <f t="shared" si="151"/>
        <v>11000</v>
      </c>
      <c r="AX196" s="43">
        <f t="shared" si="151"/>
        <v>11000</v>
      </c>
      <c r="AY196" s="43">
        <f t="shared" si="151"/>
        <v>11000</v>
      </c>
      <c r="AZ196" s="43">
        <f t="shared" si="151"/>
        <v>11000</v>
      </c>
      <c r="BA196" s="43">
        <f t="shared" si="151"/>
        <v>11000</v>
      </c>
      <c r="BB196" s="43">
        <f t="shared" si="151"/>
        <v>11000</v>
      </c>
      <c r="BC196" s="43">
        <f t="shared" si="151"/>
        <v>11000</v>
      </c>
      <c r="BD196" s="43">
        <f t="shared" si="151"/>
        <v>11000</v>
      </c>
      <c r="BE196" s="43">
        <f t="shared" si="151"/>
        <v>11000</v>
      </c>
      <c r="BF196" s="43">
        <f t="shared" si="151"/>
        <v>11000</v>
      </c>
      <c r="BG196" s="43">
        <f t="shared" si="151"/>
        <v>11000</v>
      </c>
      <c r="BH196" s="43">
        <f t="shared" si="151"/>
        <v>11000</v>
      </c>
      <c r="BI196" s="43">
        <f t="shared" si="151"/>
        <v>11000</v>
      </c>
      <c r="BJ196" s="43">
        <f t="shared" si="151"/>
        <v>11000</v>
      </c>
      <c r="BK196" s="43">
        <f t="shared" si="151"/>
        <v>11000</v>
      </c>
    </row>
    <row r="197" spans="2:63" x14ac:dyDescent="0.25">
      <c r="B197" t="str">
        <f t="shared" si="147"/>
        <v>Prodotto 14</v>
      </c>
      <c r="D197" s="43">
        <f t="shared" si="148"/>
        <v>0</v>
      </c>
      <c r="E197" s="43">
        <f t="shared" si="150"/>
        <v>3850</v>
      </c>
      <c r="F197" s="43">
        <f t="shared" si="150"/>
        <v>3850</v>
      </c>
      <c r="G197" s="43">
        <f t="shared" si="150"/>
        <v>3850</v>
      </c>
      <c r="H197" s="43">
        <f t="shared" si="150"/>
        <v>3850</v>
      </c>
      <c r="I197" s="43">
        <f t="shared" si="150"/>
        <v>3850</v>
      </c>
      <c r="J197" s="43">
        <f t="shared" si="150"/>
        <v>3850</v>
      </c>
      <c r="K197" s="43">
        <f t="shared" si="150"/>
        <v>3850</v>
      </c>
      <c r="L197" s="43">
        <f t="shared" si="150"/>
        <v>3850</v>
      </c>
      <c r="M197" s="43">
        <f t="shared" si="150"/>
        <v>3850</v>
      </c>
      <c r="N197" s="43">
        <f t="shared" si="150"/>
        <v>3850</v>
      </c>
      <c r="O197" s="43">
        <f t="shared" si="150"/>
        <v>3850</v>
      </c>
      <c r="P197" s="43">
        <f t="shared" si="150"/>
        <v>3850</v>
      </c>
      <c r="Q197" s="43">
        <f t="shared" si="150"/>
        <v>3850</v>
      </c>
      <c r="R197" s="43">
        <f t="shared" si="150"/>
        <v>3850</v>
      </c>
      <c r="S197" s="43">
        <f t="shared" si="150"/>
        <v>3850</v>
      </c>
      <c r="T197" s="43">
        <f t="shared" si="150"/>
        <v>3850</v>
      </c>
      <c r="U197" s="43">
        <f t="shared" si="150"/>
        <v>3850</v>
      </c>
      <c r="V197" s="43">
        <f t="shared" si="150"/>
        <v>3850</v>
      </c>
      <c r="W197" s="43">
        <f t="shared" si="150"/>
        <v>3850</v>
      </c>
      <c r="X197" s="43">
        <f t="shared" si="150"/>
        <v>3850</v>
      </c>
      <c r="Y197" s="43">
        <f t="shared" si="150"/>
        <v>3850</v>
      </c>
      <c r="Z197" s="43">
        <f t="shared" si="150"/>
        <v>3850</v>
      </c>
      <c r="AA197" s="43">
        <f t="shared" si="150"/>
        <v>3850</v>
      </c>
      <c r="AB197" s="43">
        <f t="shared" si="150"/>
        <v>3850</v>
      </c>
      <c r="AC197" s="43">
        <f t="shared" si="150"/>
        <v>3850</v>
      </c>
      <c r="AD197" s="43">
        <f t="shared" si="150"/>
        <v>3850</v>
      </c>
      <c r="AE197" s="43">
        <f t="shared" si="150"/>
        <v>3850</v>
      </c>
      <c r="AF197" s="43">
        <f t="shared" si="150"/>
        <v>3850</v>
      </c>
      <c r="AG197" s="43">
        <f t="shared" si="150"/>
        <v>3850</v>
      </c>
      <c r="AH197" s="43">
        <f t="shared" si="150"/>
        <v>3850</v>
      </c>
      <c r="AI197" s="43">
        <f t="shared" si="150"/>
        <v>3850</v>
      </c>
      <c r="AJ197" s="43">
        <f t="shared" si="150"/>
        <v>3850</v>
      </c>
      <c r="AK197" s="43">
        <f t="shared" si="150"/>
        <v>3850</v>
      </c>
      <c r="AL197" s="43">
        <f t="shared" si="150"/>
        <v>3850</v>
      </c>
      <c r="AM197" s="43">
        <f t="shared" si="150"/>
        <v>3850</v>
      </c>
      <c r="AN197" s="43">
        <f t="shared" si="151"/>
        <v>3850</v>
      </c>
      <c r="AO197" s="43">
        <f t="shared" si="151"/>
        <v>3850</v>
      </c>
      <c r="AP197" s="43">
        <f t="shared" si="151"/>
        <v>3850</v>
      </c>
      <c r="AQ197" s="43">
        <f t="shared" si="151"/>
        <v>3850</v>
      </c>
      <c r="AR197" s="43">
        <f t="shared" si="151"/>
        <v>3850</v>
      </c>
      <c r="AS197" s="43">
        <f t="shared" si="151"/>
        <v>3850</v>
      </c>
      <c r="AT197" s="43">
        <f t="shared" si="151"/>
        <v>3850</v>
      </c>
      <c r="AU197" s="43">
        <f t="shared" si="151"/>
        <v>3850</v>
      </c>
      <c r="AV197" s="43">
        <f t="shared" si="151"/>
        <v>3850</v>
      </c>
      <c r="AW197" s="43">
        <f t="shared" si="151"/>
        <v>3850</v>
      </c>
      <c r="AX197" s="43">
        <f t="shared" si="151"/>
        <v>3850</v>
      </c>
      <c r="AY197" s="43">
        <f t="shared" si="151"/>
        <v>3850</v>
      </c>
      <c r="AZ197" s="43">
        <f t="shared" si="151"/>
        <v>3850</v>
      </c>
      <c r="BA197" s="43">
        <f t="shared" si="151"/>
        <v>3850</v>
      </c>
      <c r="BB197" s="43">
        <f t="shared" si="151"/>
        <v>3850</v>
      </c>
      <c r="BC197" s="43">
        <f t="shared" si="151"/>
        <v>3850</v>
      </c>
      <c r="BD197" s="43">
        <f t="shared" si="151"/>
        <v>3850</v>
      </c>
      <c r="BE197" s="43">
        <f t="shared" si="151"/>
        <v>3850</v>
      </c>
      <c r="BF197" s="43">
        <f t="shared" si="151"/>
        <v>3850</v>
      </c>
      <c r="BG197" s="43">
        <f t="shared" si="151"/>
        <v>3850</v>
      </c>
      <c r="BH197" s="43">
        <f t="shared" si="151"/>
        <v>3850</v>
      </c>
      <c r="BI197" s="43">
        <f t="shared" si="151"/>
        <v>3850</v>
      </c>
      <c r="BJ197" s="43">
        <f t="shared" si="151"/>
        <v>3850</v>
      </c>
      <c r="BK197" s="43">
        <f t="shared" si="151"/>
        <v>3850</v>
      </c>
    </row>
    <row r="198" spans="2:63" x14ac:dyDescent="0.25">
      <c r="B198" t="str">
        <f t="shared" si="147"/>
        <v>Prodotto 15</v>
      </c>
      <c r="D198" s="43">
        <f t="shared" si="148"/>
        <v>0</v>
      </c>
      <c r="E198" s="43">
        <f t="shared" si="150"/>
        <v>2420</v>
      </c>
      <c r="F198" s="43">
        <f t="shared" si="150"/>
        <v>2420</v>
      </c>
      <c r="G198" s="43">
        <f t="shared" si="150"/>
        <v>2420</v>
      </c>
      <c r="H198" s="43">
        <f t="shared" si="150"/>
        <v>2420</v>
      </c>
      <c r="I198" s="43">
        <f t="shared" si="150"/>
        <v>2420</v>
      </c>
      <c r="J198" s="43">
        <f t="shared" si="150"/>
        <v>2420</v>
      </c>
      <c r="K198" s="43">
        <f t="shared" si="150"/>
        <v>2420</v>
      </c>
      <c r="L198" s="43">
        <f t="shared" si="150"/>
        <v>2420</v>
      </c>
      <c r="M198" s="43">
        <f t="shared" si="150"/>
        <v>2420</v>
      </c>
      <c r="N198" s="43">
        <f t="shared" si="150"/>
        <v>2420</v>
      </c>
      <c r="O198" s="43">
        <f t="shared" si="150"/>
        <v>2420</v>
      </c>
      <c r="P198" s="43">
        <f t="shared" si="150"/>
        <v>2420</v>
      </c>
      <c r="Q198" s="43">
        <f t="shared" si="150"/>
        <v>2420</v>
      </c>
      <c r="R198" s="43">
        <f t="shared" si="150"/>
        <v>2420</v>
      </c>
      <c r="S198" s="43">
        <f t="shared" si="150"/>
        <v>2420</v>
      </c>
      <c r="T198" s="43">
        <f t="shared" si="150"/>
        <v>2420</v>
      </c>
      <c r="U198" s="43">
        <f t="shared" si="150"/>
        <v>2420</v>
      </c>
      <c r="V198" s="43">
        <f t="shared" si="150"/>
        <v>2420</v>
      </c>
      <c r="W198" s="43">
        <f t="shared" si="150"/>
        <v>2420</v>
      </c>
      <c r="X198" s="43">
        <f t="shared" si="150"/>
        <v>2420</v>
      </c>
      <c r="Y198" s="43">
        <f t="shared" si="150"/>
        <v>2420</v>
      </c>
      <c r="Z198" s="43">
        <f t="shared" si="150"/>
        <v>2420</v>
      </c>
      <c r="AA198" s="43">
        <f t="shared" si="150"/>
        <v>2420</v>
      </c>
      <c r="AB198" s="43">
        <f t="shared" si="150"/>
        <v>2420</v>
      </c>
      <c r="AC198" s="43">
        <f t="shared" si="150"/>
        <v>2420</v>
      </c>
      <c r="AD198" s="43">
        <f t="shared" si="150"/>
        <v>2420</v>
      </c>
      <c r="AE198" s="43">
        <f t="shared" si="150"/>
        <v>2420</v>
      </c>
      <c r="AF198" s="43">
        <f t="shared" si="150"/>
        <v>2420</v>
      </c>
      <c r="AG198" s="43">
        <f t="shared" si="150"/>
        <v>2420</v>
      </c>
      <c r="AH198" s="43">
        <f t="shared" si="150"/>
        <v>2420</v>
      </c>
      <c r="AI198" s="43">
        <f t="shared" si="150"/>
        <v>2420</v>
      </c>
      <c r="AJ198" s="43">
        <f t="shared" si="150"/>
        <v>2420</v>
      </c>
      <c r="AK198" s="43">
        <f t="shared" si="150"/>
        <v>2420</v>
      </c>
      <c r="AL198" s="43">
        <f t="shared" si="150"/>
        <v>2420</v>
      </c>
      <c r="AM198" s="43">
        <f t="shared" si="150"/>
        <v>2420</v>
      </c>
      <c r="AN198" s="43">
        <f t="shared" si="151"/>
        <v>2420</v>
      </c>
      <c r="AO198" s="43">
        <f t="shared" si="151"/>
        <v>2420</v>
      </c>
      <c r="AP198" s="43">
        <f t="shared" si="151"/>
        <v>2420</v>
      </c>
      <c r="AQ198" s="43">
        <f t="shared" si="151"/>
        <v>2420</v>
      </c>
      <c r="AR198" s="43">
        <f t="shared" si="151"/>
        <v>2420</v>
      </c>
      <c r="AS198" s="43">
        <f t="shared" si="151"/>
        <v>2420</v>
      </c>
      <c r="AT198" s="43">
        <f t="shared" si="151"/>
        <v>2420</v>
      </c>
      <c r="AU198" s="43">
        <f t="shared" si="151"/>
        <v>2420</v>
      </c>
      <c r="AV198" s="43">
        <f t="shared" si="151"/>
        <v>2420</v>
      </c>
      <c r="AW198" s="43">
        <f t="shared" si="151"/>
        <v>2420</v>
      </c>
      <c r="AX198" s="43">
        <f t="shared" si="151"/>
        <v>2420</v>
      </c>
      <c r="AY198" s="43">
        <f t="shared" si="151"/>
        <v>2420</v>
      </c>
      <c r="AZ198" s="43">
        <f t="shared" si="151"/>
        <v>2420</v>
      </c>
      <c r="BA198" s="43">
        <f t="shared" si="151"/>
        <v>2420</v>
      </c>
      <c r="BB198" s="43">
        <f t="shared" si="151"/>
        <v>2420</v>
      </c>
      <c r="BC198" s="43">
        <f t="shared" si="151"/>
        <v>2420</v>
      </c>
      <c r="BD198" s="43">
        <f t="shared" si="151"/>
        <v>2420</v>
      </c>
      <c r="BE198" s="43">
        <f t="shared" si="151"/>
        <v>2420</v>
      </c>
      <c r="BF198" s="43">
        <f t="shared" si="151"/>
        <v>2420</v>
      </c>
      <c r="BG198" s="43">
        <f t="shared" si="151"/>
        <v>2420</v>
      </c>
      <c r="BH198" s="43">
        <f t="shared" si="151"/>
        <v>2420</v>
      </c>
      <c r="BI198" s="43">
        <f t="shared" si="151"/>
        <v>2420</v>
      </c>
      <c r="BJ198" s="43">
        <f t="shared" si="151"/>
        <v>2420</v>
      </c>
      <c r="BK198" s="43">
        <f t="shared" si="151"/>
        <v>2420</v>
      </c>
    </row>
    <row r="199" spans="2:63" x14ac:dyDescent="0.25">
      <c r="B199" t="str">
        <f t="shared" si="147"/>
        <v>Prodotto 16</v>
      </c>
      <c r="D199" s="43">
        <f t="shared" si="148"/>
        <v>0</v>
      </c>
      <c r="E199" s="43">
        <f t="shared" si="150"/>
        <v>1815</v>
      </c>
      <c r="F199" s="43">
        <f t="shared" si="150"/>
        <v>1815</v>
      </c>
      <c r="G199" s="43">
        <f t="shared" si="150"/>
        <v>1815</v>
      </c>
      <c r="H199" s="43">
        <f t="shared" si="150"/>
        <v>1815</v>
      </c>
      <c r="I199" s="43">
        <f t="shared" si="150"/>
        <v>1815</v>
      </c>
      <c r="J199" s="43">
        <f t="shared" si="150"/>
        <v>1815</v>
      </c>
      <c r="K199" s="43">
        <f t="shared" si="150"/>
        <v>1815</v>
      </c>
      <c r="L199" s="43">
        <f t="shared" si="150"/>
        <v>1815</v>
      </c>
      <c r="M199" s="43">
        <f t="shared" si="150"/>
        <v>1815</v>
      </c>
      <c r="N199" s="43">
        <f t="shared" si="150"/>
        <v>1815</v>
      </c>
      <c r="O199" s="43">
        <f t="shared" ref="O199:AM199" si="152">+O107+O153-(O176-N176)</f>
        <v>1815</v>
      </c>
      <c r="P199" s="43">
        <f t="shared" si="152"/>
        <v>1815</v>
      </c>
      <c r="Q199" s="43">
        <f t="shared" si="152"/>
        <v>1815</v>
      </c>
      <c r="R199" s="43">
        <f t="shared" si="152"/>
        <v>1815</v>
      </c>
      <c r="S199" s="43">
        <f t="shared" si="152"/>
        <v>1815</v>
      </c>
      <c r="T199" s="43">
        <f t="shared" si="152"/>
        <v>1815</v>
      </c>
      <c r="U199" s="43">
        <f t="shared" si="152"/>
        <v>1815</v>
      </c>
      <c r="V199" s="43">
        <f t="shared" si="152"/>
        <v>1815</v>
      </c>
      <c r="W199" s="43">
        <f t="shared" si="152"/>
        <v>1815</v>
      </c>
      <c r="X199" s="43">
        <f t="shared" si="152"/>
        <v>1815</v>
      </c>
      <c r="Y199" s="43">
        <f t="shared" si="152"/>
        <v>1815</v>
      </c>
      <c r="Z199" s="43">
        <f t="shared" si="152"/>
        <v>1815</v>
      </c>
      <c r="AA199" s="43">
        <f t="shared" si="152"/>
        <v>1815</v>
      </c>
      <c r="AB199" s="43">
        <f t="shared" si="152"/>
        <v>1815</v>
      </c>
      <c r="AC199" s="43">
        <f t="shared" si="152"/>
        <v>1815</v>
      </c>
      <c r="AD199" s="43">
        <f t="shared" si="152"/>
        <v>1815</v>
      </c>
      <c r="AE199" s="43">
        <f t="shared" si="152"/>
        <v>1815</v>
      </c>
      <c r="AF199" s="43">
        <f t="shared" si="152"/>
        <v>1815</v>
      </c>
      <c r="AG199" s="43">
        <f t="shared" si="152"/>
        <v>1815</v>
      </c>
      <c r="AH199" s="43">
        <f t="shared" si="152"/>
        <v>1815</v>
      </c>
      <c r="AI199" s="43">
        <f t="shared" si="152"/>
        <v>1815</v>
      </c>
      <c r="AJ199" s="43">
        <f t="shared" si="152"/>
        <v>1815</v>
      </c>
      <c r="AK199" s="43">
        <f t="shared" si="152"/>
        <v>1815</v>
      </c>
      <c r="AL199" s="43">
        <f t="shared" si="152"/>
        <v>1815</v>
      </c>
      <c r="AM199" s="43">
        <f t="shared" si="152"/>
        <v>1815</v>
      </c>
      <c r="AN199" s="43">
        <f t="shared" si="151"/>
        <v>1815</v>
      </c>
      <c r="AO199" s="43">
        <f t="shared" si="151"/>
        <v>1815</v>
      </c>
      <c r="AP199" s="43">
        <f t="shared" si="151"/>
        <v>1815</v>
      </c>
      <c r="AQ199" s="43">
        <f t="shared" si="151"/>
        <v>1815</v>
      </c>
      <c r="AR199" s="43">
        <f t="shared" si="151"/>
        <v>1815</v>
      </c>
      <c r="AS199" s="43">
        <f t="shared" si="151"/>
        <v>1815</v>
      </c>
      <c r="AT199" s="43">
        <f t="shared" si="151"/>
        <v>1815</v>
      </c>
      <c r="AU199" s="43">
        <f t="shared" si="151"/>
        <v>1815</v>
      </c>
      <c r="AV199" s="43">
        <f t="shared" si="151"/>
        <v>1815</v>
      </c>
      <c r="AW199" s="43">
        <f t="shared" si="151"/>
        <v>1815</v>
      </c>
      <c r="AX199" s="43">
        <f t="shared" si="151"/>
        <v>1815</v>
      </c>
      <c r="AY199" s="43">
        <f t="shared" si="151"/>
        <v>1815</v>
      </c>
      <c r="AZ199" s="43">
        <f t="shared" si="151"/>
        <v>1815</v>
      </c>
      <c r="BA199" s="43">
        <f t="shared" si="151"/>
        <v>1815</v>
      </c>
      <c r="BB199" s="43">
        <f t="shared" si="151"/>
        <v>1815</v>
      </c>
      <c r="BC199" s="43">
        <f t="shared" si="151"/>
        <v>1815</v>
      </c>
      <c r="BD199" s="43">
        <f t="shared" si="151"/>
        <v>1815</v>
      </c>
      <c r="BE199" s="43">
        <f t="shared" si="151"/>
        <v>1815</v>
      </c>
      <c r="BF199" s="43">
        <f t="shared" si="151"/>
        <v>1815</v>
      </c>
      <c r="BG199" s="43">
        <f t="shared" si="151"/>
        <v>1815</v>
      </c>
      <c r="BH199" s="43">
        <f t="shared" si="151"/>
        <v>1815</v>
      </c>
      <c r="BI199" s="43">
        <f t="shared" si="151"/>
        <v>1815</v>
      </c>
      <c r="BJ199" s="43">
        <f t="shared" si="151"/>
        <v>1815</v>
      </c>
      <c r="BK199" s="43">
        <f t="shared" si="151"/>
        <v>1815</v>
      </c>
    </row>
    <row r="200" spans="2:63" x14ac:dyDescent="0.25">
      <c r="B200" t="str">
        <f t="shared" si="147"/>
        <v>Prodotto 17</v>
      </c>
      <c r="D200" s="43">
        <f t="shared" si="148"/>
        <v>0</v>
      </c>
      <c r="E200" s="43">
        <f t="shared" ref="E200:AM203" si="153">+E108+E154-(E177-D177)</f>
        <v>3025</v>
      </c>
      <c r="F200" s="43">
        <f t="shared" si="153"/>
        <v>3025</v>
      </c>
      <c r="G200" s="43">
        <f t="shared" si="153"/>
        <v>3025</v>
      </c>
      <c r="H200" s="43">
        <f t="shared" si="153"/>
        <v>3025</v>
      </c>
      <c r="I200" s="43">
        <f t="shared" si="153"/>
        <v>3025</v>
      </c>
      <c r="J200" s="43">
        <f t="shared" si="153"/>
        <v>3025</v>
      </c>
      <c r="K200" s="43">
        <f t="shared" si="153"/>
        <v>3025</v>
      </c>
      <c r="L200" s="43">
        <f t="shared" si="153"/>
        <v>3025</v>
      </c>
      <c r="M200" s="43">
        <f t="shared" si="153"/>
        <v>3025</v>
      </c>
      <c r="N200" s="43">
        <f t="shared" si="153"/>
        <v>3025</v>
      </c>
      <c r="O200" s="43">
        <f t="shared" si="153"/>
        <v>3025</v>
      </c>
      <c r="P200" s="43">
        <f t="shared" si="153"/>
        <v>3025</v>
      </c>
      <c r="Q200" s="43">
        <f t="shared" si="153"/>
        <v>3025</v>
      </c>
      <c r="R200" s="43">
        <f t="shared" si="153"/>
        <v>3025</v>
      </c>
      <c r="S200" s="43">
        <f t="shared" si="153"/>
        <v>3025</v>
      </c>
      <c r="T200" s="43">
        <f t="shared" si="153"/>
        <v>3025</v>
      </c>
      <c r="U200" s="43">
        <f t="shared" si="153"/>
        <v>3025</v>
      </c>
      <c r="V200" s="43">
        <f t="shared" si="153"/>
        <v>3025</v>
      </c>
      <c r="W200" s="43">
        <f t="shared" si="153"/>
        <v>3025</v>
      </c>
      <c r="X200" s="43">
        <f t="shared" si="153"/>
        <v>3025</v>
      </c>
      <c r="Y200" s="43">
        <f t="shared" si="153"/>
        <v>3025</v>
      </c>
      <c r="Z200" s="43">
        <f t="shared" si="153"/>
        <v>3025</v>
      </c>
      <c r="AA200" s="43">
        <f t="shared" si="153"/>
        <v>3025</v>
      </c>
      <c r="AB200" s="43">
        <f t="shared" si="153"/>
        <v>3025</v>
      </c>
      <c r="AC200" s="43">
        <f t="shared" si="153"/>
        <v>3025</v>
      </c>
      <c r="AD200" s="43">
        <f t="shared" si="153"/>
        <v>3025</v>
      </c>
      <c r="AE200" s="43">
        <f t="shared" si="153"/>
        <v>3025</v>
      </c>
      <c r="AF200" s="43">
        <f t="shared" si="153"/>
        <v>3025</v>
      </c>
      <c r="AG200" s="43">
        <f t="shared" si="153"/>
        <v>3025</v>
      </c>
      <c r="AH200" s="43">
        <f t="shared" si="153"/>
        <v>3025</v>
      </c>
      <c r="AI200" s="43">
        <f t="shared" si="153"/>
        <v>3025</v>
      </c>
      <c r="AJ200" s="43">
        <f t="shared" si="153"/>
        <v>3025</v>
      </c>
      <c r="AK200" s="43">
        <f t="shared" si="153"/>
        <v>3025</v>
      </c>
      <c r="AL200" s="43">
        <f t="shared" si="153"/>
        <v>3025</v>
      </c>
      <c r="AM200" s="43">
        <f t="shared" si="153"/>
        <v>3025</v>
      </c>
      <c r="AN200" s="43">
        <f t="shared" si="151"/>
        <v>3025</v>
      </c>
      <c r="AO200" s="43">
        <f t="shared" si="151"/>
        <v>3025</v>
      </c>
      <c r="AP200" s="43">
        <f t="shared" si="151"/>
        <v>3025</v>
      </c>
      <c r="AQ200" s="43">
        <f t="shared" si="151"/>
        <v>3025</v>
      </c>
      <c r="AR200" s="43">
        <f t="shared" si="151"/>
        <v>3025</v>
      </c>
      <c r="AS200" s="43">
        <f t="shared" si="151"/>
        <v>3025</v>
      </c>
      <c r="AT200" s="43">
        <f t="shared" si="151"/>
        <v>3025</v>
      </c>
      <c r="AU200" s="43">
        <f t="shared" si="151"/>
        <v>3025</v>
      </c>
      <c r="AV200" s="43">
        <f t="shared" si="151"/>
        <v>3025</v>
      </c>
      <c r="AW200" s="43">
        <f t="shared" si="151"/>
        <v>3025</v>
      </c>
      <c r="AX200" s="43">
        <f t="shared" si="151"/>
        <v>3025</v>
      </c>
      <c r="AY200" s="43">
        <f t="shared" si="151"/>
        <v>3025</v>
      </c>
      <c r="AZ200" s="43">
        <f t="shared" si="151"/>
        <v>3025</v>
      </c>
      <c r="BA200" s="43">
        <f t="shared" si="151"/>
        <v>3025</v>
      </c>
      <c r="BB200" s="43">
        <f t="shared" si="151"/>
        <v>3025</v>
      </c>
      <c r="BC200" s="43">
        <f t="shared" si="151"/>
        <v>3025</v>
      </c>
      <c r="BD200" s="43">
        <f t="shared" si="151"/>
        <v>3025</v>
      </c>
      <c r="BE200" s="43">
        <f t="shared" si="151"/>
        <v>3025</v>
      </c>
      <c r="BF200" s="43">
        <f t="shared" si="151"/>
        <v>3025</v>
      </c>
      <c r="BG200" s="43">
        <f t="shared" si="151"/>
        <v>3025</v>
      </c>
      <c r="BH200" s="43">
        <f t="shared" si="151"/>
        <v>3025</v>
      </c>
      <c r="BI200" s="43">
        <f t="shared" si="151"/>
        <v>3025</v>
      </c>
      <c r="BJ200" s="43">
        <f t="shared" si="151"/>
        <v>3025</v>
      </c>
      <c r="BK200" s="43">
        <f t="shared" si="151"/>
        <v>3025</v>
      </c>
    </row>
    <row r="201" spans="2:63" x14ac:dyDescent="0.25">
      <c r="B201" t="str">
        <f t="shared" si="147"/>
        <v>Prodotto 18</v>
      </c>
      <c r="D201" s="43">
        <f t="shared" si="148"/>
        <v>0</v>
      </c>
      <c r="E201" s="43">
        <f t="shared" si="153"/>
        <v>26000</v>
      </c>
      <c r="F201" s="43">
        <f t="shared" si="153"/>
        <v>26000</v>
      </c>
      <c r="G201" s="43">
        <f t="shared" si="153"/>
        <v>26000</v>
      </c>
      <c r="H201" s="43">
        <f t="shared" si="153"/>
        <v>26000</v>
      </c>
      <c r="I201" s="43">
        <f t="shared" si="153"/>
        <v>26000</v>
      </c>
      <c r="J201" s="43">
        <f t="shared" si="153"/>
        <v>26000</v>
      </c>
      <c r="K201" s="43">
        <f t="shared" si="153"/>
        <v>26000</v>
      </c>
      <c r="L201" s="43">
        <f t="shared" si="153"/>
        <v>26000</v>
      </c>
      <c r="M201" s="43">
        <f t="shared" si="153"/>
        <v>26000</v>
      </c>
      <c r="N201" s="43">
        <f t="shared" si="153"/>
        <v>26000</v>
      </c>
      <c r="O201" s="43">
        <f t="shared" si="153"/>
        <v>26000</v>
      </c>
      <c r="P201" s="43">
        <f t="shared" si="153"/>
        <v>26000</v>
      </c>
      <c r="Q201" s="43">
        <f t="shared" si="153"/>
        <v>26000</v>
      </c>
      <c r="R201" s="43">
        <f t="shared" si="153"/>
        <v>26000</v>
      </c>
      <c r="S201" s="43">
        <f t="shared" si="153"/>
        <v>26000</v>
      </c>
      <c r="T201" s="43">
        <f t="shared" si="153"/>
        <v>26000</v>
      </c>
      <c r="U201" s="43">
        <f t="shared" si="153"/>
        <v>26000</v>
      </c>
      <c r="V201" s="43">
        <f t="shared" si="153"/>
        <v>26000</v>
      </c>
      <c r="W201" s="43">
        <f t="shared" si="153"/>
        <v>26000</v>
      </c>
      <c r="X201" s="43">
        <f t="shared" si="153"/>
        <v>26000</v>
      </c>
      <c r="Y201" s="43">
        <f t="shared" si="153"/>
        <v>26000</v>
      </c>
      <c r="Z201" s="43">
        <f t="shared" si="153"/>
        <v>26000</v>
      </c>
      <c r="AA201" s="43">
        <f t="shared" si="153"/>
        <v>26000</v>
      </c>
      <c r="AB201" s="43">
        <f t="shared" si="153"/>
        <v>26000</v>
      </c>
      <c r="AC201" s="43">
        <f t="shared" si="153"/>
        <v>26000</v>
      </c>
      <c r="AD201" s="43">
        <f t="shared" si="153"/>
        <v>26000</v>
      </c>
      <c r="AE201" s="43">
        <f t="shared" si="153"/>
        <v>26000</v>
      </c>
      <c r="AF201" s="43">
        <f t="shared" si="153"/>
        <v>26000</v>
      </c>
      <c r="AG201" s="43">
        <f t="shared" si="153"/>
        <v>26000</v>
      </c>
      <c r="AH201" s="43">
        <f t="shared" si="153"/>
        <v>26000</v>
      </c>
      <c r="AI201" s="43">
        <f t="shared" si="153"/>
        <v>26000</v>
      </c>
      <c r="AJ201" s="43">
        <f t="shared" si="153"/>
        <v>26000</v>
      </c>
      <c r="AK201" s="43">
        <f t="shared" si="153"/>
        <v>26000</v>
      </c>
      <c r="AL201" s="43">
        <f t="shared" si="153"/>
        <v>26000</v>
      </c>
      <c r="AM201" s="43">
        <f t="shared" si="153"/>
        <v>26000</v>
      </c>
      <c r="AN201" s="43">
        <f t="shared" si="151"/>
        <v>26000</v>
      </c>
      <c r="AO201" s="43">
        <f t="shared" si="151"/>
        <v>26000</v>
      </c>
      <c r="AP201" s="43">
        <f t="shared" si="151"/>
        <v>26000</v>
      </c>
      <c r="AQ201" s="43">
        <f t="shared" si="151"/>
        <v>26000</v>
      </c>
      <c r="AR201" s="43">
        <f t="shared" si="151"/>
        <v>26000</v>
      </c>
      <c r="AS201" s="43">
        <f t="shared" si="151"/>
        <v>26000</v>
      </c>
      <c r="AT201" s="43">
        <f t="shared" si="151"/>
        <v>26000</v>
      </c>
      <c r="AU201" s="43">
        <f t="shared" si="151"/>
        <v>26000</v>
      </c>
      <c r="AV201" s="43">
        <f t="shared" si="151"/>
        <v>26000</v>
      </c>
      <c r="AW201" s="43">
        <f t="shared" si="151"/>
        <v>26000</v>
      </c>
      <c r="AX201" s="43">
        <f t="shared" si="151"/>
        <v>26000</v>
      </c>
      <c r="AY201" s="43">
        <f t="shared" si="151"/>
        <v>26000</v>
      </c>
      <c r="AZ201" s="43">
        <f t="shared" si="151"/>
        <v>26000</v>
      </c>
      <c r="BA201" s="43">
        <f t="shared" si="151"/>
        <v>26000</v>
      </c>
      <c r="BB201" s="43">
        <f t="shared" si="151"/>
        <v>26000</v>
      </c>
      <c r="BC201" s="43">
        <f t="shared" si="151"/>
        <v>26000</v>
      </c>
      <c r="BD201" s="43">
        <f t="shared" si="151"/>
        <v>26000</v>
      </c>
      <c r="BE201" s="43">
        <f t="shared" si="151"/>
        <v>26000</v>
      </c>
      <c r="BF201" s="43">
        <f t="shared" si="151"/>
        <v>26000</v>
      </c>
      <c r="BG201" s="43">
        <f t="shared" si="151"/>
        <v>26000</v>
      </c>
      <c r="BH201" s="43">
        <f t="shared" si="151"/>
        <v>26000</v>
      </c>
      <c r="BI201" s="43">
        <f t="shared" si="151"/>
        <v>26000</v>
      </c>
      <c r="BJ201" s="43">
        <f t="shared" si="151"/>
        <v>26000</v>
      </c>
      <c r="BK201" s="43">
        <f t="shared" si="151"/>
        <v>26000</v>
      </c>
    </row>
    <row r="202" spans="2:63" x14ac:dyDescent="0.25">
      <c r="B202" t="str">
        <f t="shared" si="147"/>
        <v>Prodotto 19</v>
      </c>
      <c r="D202" s="43">
        <f t="shared" si="148"/>
        <v>0</v>
      </c>
      <c r="E202" s="43">
        <f t="shared" si="153"/>
        <v>0</v>
      </c>
      <c r="F202" s="43">
        <f t="shared" si="153"/>
        <v>18150</v>
      </c>
      <c r="G202" s="43">
        <f t="shared" si="153"/>
        <v>18150</v>
      </c>
      <c r="H202" s="43">
        <f t="shared" si="153"/>
        <v>18150</v>
      </c>
      <c r="I202" s="43">
        <f t="shared" si="153"/>
        <v>18150</v>
      </c>
      <c r="J202" s="43">
        <f t="shared" si="153"/>
        <v>18150</v>
      </c>
      <c r="K202" s="43">
        <f t="shared" si="153"/>
        <v>18150</v>
      </c>
      <c r="L202" s="43">
        <f t="shared" si="153"/>
        <v>18150</v>
      </c>
      <c r="M202" s="43">
        <f t="shared" si="153"/>
        <v>18150</v>
      </c>
      <c r="N202" s="43">
        <f t="shared" si="153"/>
        <v>18150</v>
      </c>
      <c r="O202" s="43">
        <f t="shared" si="153"/>
        <v>18150</v>
      </c>
      <c r="P202" s="43">
        <f t="shared" si="153"/>
        <v>18150</v>
      </c>
      <c r="Q202" s="43">
        <f t="shared" si="153"/>
        <v>18150</v>
      </c>
      <c r="R202" s="43">
        <f t="shared" si="153"/>
        <v>18150</v>
      </c>
      <c r="S202" s="43">
        <f t="shared" si="153"/>
        <v>18150</v>
      </c>
      <c r="T202" s="43">
        <f t="shared" si="153"/>
        <v>18150</v>
      </c>
      <c r="U202" s="43">
        <f t="shared" si="153"/>
        <v>18150</v>
      </c>
      <c r="V202" s="43">
        <f t="shared" si="153"/>
        <v>18150</v>
      </c>
      <c r="W202" s="43">
        <f t="shared" si="153"/>
        <v>18150</v>
      </c>
      <c r="X202" s="43">
        <f t="shared" si="153"/>
        <v>18150</v>
      </c>
      <c r="Y202" s="43">
        <f t="shared" si="153"/>
        <v>18150</v>
      </c>
      <c r="Z202" s="43">
        <f t="shared" si="153"/>
        <v>18150</v>
      </c>
      <c r="AA202" s="43">
        <f t="shared" si="153"/>
        <v>18150</v>
      </c>
      <c r="AB202" s="43">
        <f t="shared" si="153"/>
        <v>18150</v>
      </c>
      <c r="AC202" s="43">
        <f t="shared" si="153"/>
        <v>18150</v>
      </c>
      <c r="AD202" s="43">
        <f t="shared" si="153"/>
        <v>18150</v>
      </c>
      <c r="AE202" s="43">
        <f t="shared" si="153"/>
        <v>18150</v>
      </c>
      <c r="AF202" s="43">
        <f t="shared" si="153"/>
        <v>18150</v>
      </c>
      <c r="AG202" s="43">
        <f t="shared" si="153"/>
        <v>18150</v>
      </c>
      <c r="AH202" s="43">
        <f t="shared" si="153"/>
        <v>18150</v>
      </c>
      <c r="AI202" s="43">
        <f t="shared" si="153"/>
        <v>18150</v>
      </c>
      <c r="AJ202" s="43">
        <f t="shared" si="153"/>
        <v>18150</v>
      </c>
      <c r="AK202" s="43">
        <f t="shared" si="153"/>
        <v>18150</v>
      </c>
      <c r="AL202" s="43">
        <f t="shared" si="153"/>
        <v>18150</v>
      </c>
      <c r="AM202" s="43">
        <f t="shared" si="153"/>
        <v>18150</v>
      </c>
      <c r="AN202" s="43">
        <f t="shared" si="151"/>
        <v>18150</v>
      </c>
      <c r="AO202" s="43">
        <f t="shared" si="151"/>
        <v>18150</v>
      </c>
      <c r="AP202" s="43">
        <f t="shared" si="151"/>
        <v>18150</v>
      </c>
      <c r="AQ202" s="43">
        <f t="shared" si="151"/>
        <v>18150</v>
      </c>
      <c r="AR202" s="43">
        <f t="shared" si="151"/>
        <v>18150</v>
      </c>
      <c r="AS202" s="43">
        <f t="shared" si="151"/>
        <v>18150</v>
      </c>
      <c r="AT202" s="43">
        <f t="shared" si="151"/>
        <v>18150</v>
      </c>
      <c r="AU202" s="43">
        <f t="shared" si="151"/>
        <v>18150</v>
      </c>
      <c r="AV202" s="43">
        <f t="shared" si="151"/>
        <v>18150</v>
      </c>
      <c r="AW202" s="43">
        <f t="shared" si="151"/>
        <v>18150</v>
      </c>
      <c r="AX202" s="43">
        <f t="shared" si="151"/>
        <v>18150</v>
      </c>
      <c r="AY202" s="43">
        <f t="shared" si="151"/>
        <v>18150</v>
      </c>
      <c r="AZ202" s="43">
        <f t="shared" si="151"/>
        <v>18150</v>
      </c>
      <c r="BA202" s="43">
        <f t="shared" si="151"/>
        <v>18150</v>
      </c>
      <c r="BB202" s="43">
        <f t="shared" si="151"/>
        <v>18150</v>
      </c>
      <c r="BC202" s="43">
        <f t="shared" si="151"/>
        <v>18150</v>
      </c>
      <c r="BD202" s="43">
        <f t="shared" si="151"/>
        <v>18150</v>
      </c>
      <c r="BE202" s="43">
        <f t="shared" si="151"/>
        <v>18150</v>
      </c>
      <c r="BF202" s="43">
        <f t="shared" si="151"/>
        <v>18150</v>
      </c>
      <c r="BG202" s="43">
        <f t="shared" si="151"/>
        <v>18150</v>
      </c>
      <c r="BH202" s="43">
        <f t="shared" si="151"/>
        <v>18150</v>
      </c>
      <c r="BI202" s="43">
        <f t="shared" si="151"/>
        <v>18150</v>
      </c>
      <c r="BJ202" s="43">
        <f t="shared" si="151"/>
        <v>18150</v>
      </c>
      <c r="BK202" s="43">
        <f t="shared" si="151"/>
        <v>18150</v>
      </c>
    </row>
    <row r="203" spans="2:63" x14ac:dyDescent="0.25">
      <c r="B203" t="str">
        <f>+B180</f>
        <v>Prodotto 20</v>
      </c>
      <c r="D203" s="43">
        <f t="shared" si="148"/>
        <v>0</v>
      </c>
      <c r="E203" s="43">
        <f t="shared" si="153"/>
        <v>42350</v>
      </c>
      <c r="F203" s="43">
        <f t="shared" si="153"/>
        <v>42350</v>
      </c>
      <c r="G203" s="43">
        <f t="shared" si="153"/>
        <v>42350</v>
      </c>
      <c r="H203" s="43">
        <f t="shared" si="153"/>
        <v>42350</v>
      </c>
      <c r="I203" s="43">
        <f t="shared" si="153"/>
        <v>42350</v>
      </c>
      <c r="J203" s="43">
        <f t="shared" si="153"/>
        <v>42350</v>
      </c>
      <c r="K203" s="43">
        <f t="shared" si="153"/>
        <v>42350</v>
      </c>
      <c r="L203" s="43">
        <f t="shared" si="153"/>
        <v>42350</v>
      </c>
      <c r="M203" s="43">
        <f t="shared" si="153"/>
        <v>42350</v>
      </c>
      <c r="N203" s="43">
        <f t="shared" si="153"/>
        <v>42350</v>
      </c>
      <c r="O203" s="43">
        <f t="shared" si="153"/>
        <v>42350</v>
      </c>
      <c r="P203" s="43">
        <f t="shared" si="153"/>
        <v>42350</v>
      </c>
      <c r="Q203" s="43">
        <f t="shared" si="153"/>
        <v>42350</v>
      </c>
      <c r="R203" s="43">
        <f t="shared" si="153"/>
        <v>42350</v>
      </c>
      <c r="S203" s="43">
        <f t="shared" si="153"/>
        <v>42350</v>
      </c>
      <c r="T203" s="43">
        <f t="shared" si="153"/>
        <v>42350</v>
      </c>
      <c r="U203" s="43">
        <f t="shared" si="153"/>
        <v>42350</v>
      </c>
      <c r="V203" s="43">
        <f t="shared" si="153"/>
        <v>42350</v>
      </c>
      <c r="W203" s="43">
        <f t="shared" si="153"/>
        <v>42350</v>
      </c>
      <c r="X203" s="43">
        <f t="shared" si="153"/>
        <v>42350</v>
      </c>
      <c r="Y203" s="43">
        <f t="shared" si="153"/>
        <v>42350</v>
      </c>
      <c r="Z203" s="43">
        <f t="shared" si="153"/>
        <v>42350</v>
      </c>
      <c r="AA203" s="43">
        <f t="shared" si="153"/>
        <v>42350</v>
      </c>
      <c r="AB203" s="43">
        <f t="shared" si="153"/>
        <v>42350</v>
      </c>
      <c r="AC203" s="43">
        <f t="shared" si="153"/>
        <v>42350</v>
      </c>
      <c r="AD203" s="43">
        <f t="shared" si="153"/>
        <v>42350</v>
      </c>
      <c r="AE203" s="43">
        <f t="shared" si="153"/>
        <v>42350</v>
      </c>
      <c r="AF203" s="43">
        <f t="shared" si="153"/>
        <v>42350</v>
      </c>
      <c r="AG203" s="43">
        <f t="shared" si="153"/>
        <v>42350</v>
      </c>
      <c r="AH203" s="43">
        <f t="shared" si="153"/>
        <v>42350</v>
      </c>
      <c r="AI203" s="43">
        <f t="shared" si="153"/>
        <v>42350</v>
      </c>
      <c r="AJ203" s="43">
        <f t="shared" si="153"/>
        <v>42350</v>
      </c>
      <c r="AK203" s="43">
        <f t="shared" si="153"/>
        <v>42350</v>
      </c>
      <c r="AL203" s="43">
        <f t="shared" si="153"/>
        <v>42350</v>
      </c>
      <c r="AM203" s="43">
        <f t="shared" si="153"/>
        <v>42350</v>
      </c>
      <c r="AN203" s="43">
        <f t="shared" si="151"/>
        <v>42350</v>
      </c>
      <c r="AO203" s="43">
        <f t="shared" si="151"/>
        <v>42350</v>
      </c>
      <c r="AP203" s="43">
        <f t="shared" si="151"/>
        <v>42350</v>
      </c>
      <c r="AQ203" s="43">
        <f t="shared" si="151"/>
        <v>42350</v>
      </c>
      <c r="AR203" s="43">
        <f t="shared" si="151"/>
        <v>42350</v>
      </c>
      <c r="AS203" s="43">
        <f t="shared" si="151"/>
        <v>42350</v>
      </c>
      <c r="AT203" s="43">
        <f t="shared" si="151"/>
        <v>42350</v>
      </c>
      <c r="AU203" s="43">
        <f t="shared" si="151"/>
        <v>42350</v>
      </c>
      <c r="AV203" s="43">
        <f t="shared" si="151"/>
        <v>42350</v>
      </c>
      <c r="AW203" s="43">
        <f t="shared" si="151"/>
        <v>42350</v>
      </c>
      <c r="AX203" s="43">
        <f t="shared" si="151"/>
        <v>42350</v>
      </c>
      <c r="AY203" s="43">
        <f t="shared" si="151"/>
        <v>42350</v>
      </c>
      <c r="AZ203" s="43">
        <f t="shared" si="151"/>
        <v>42350</v>
      </c>
      <c r="BA203" s="43">
        <f t="shared" si="151"/>
        <v>42350</v>
      </c>
      <c r="BB203" s="43">
        <f t="shared" si="151"/>
        <v>42350</v>
      </c>
      <c r="BC203" s="43">
        <f t="shared" si="151"/>
        <v>42350</v>
      </c>
      <c r="BD203" s="43">
        <f t="shared" si="151"/>
        <v>42350</v>
      </c>
      <c r="BE203" s="43">
        <f t="shared" si="151"/>
        <v>42350</v>
      </c>
      <c r="BF203" s="43">
        <f t="shared" si="151"/>
        <v>42350</v>
      </c>
      <c r="BG203" s="43">
        <f t="shared" si="151"/>
        <v>42350</v>
      </c>
      <c r="BH203" s="43">
        <f t="shared" si="151"/>
        <v>42350</v>
      </c>
      <c r="BI203" s="43">
        <f t="shared" si="151"/>
        <v>42350</v>
      </c>
      <c r="BJ203" s="43">
        <f t="shared" si="151"/>
        <v>42350</v>
      </c>
      <c r="BK203" s="43">
        <f t="shared" si="151"/>
        <v>42350</v>
      </c>
    </row>
    <row r="204" spans="2:63" x14ac:dyDescent="0.25">
      <c r="B204" s="35" t="s">
        <v>233</v>
      </c>
      <c r="C204" s="35"/>
      <c r="D204" s="50">
        <f>SUM(D184:D203)</f>
        <v>55165</v>
      </c>
      <c r="E204" s="50">
        <f t="shared" ref="E204:G204" si="154">SUM(E184:E203)</f>
        <v>269385</v>
      </c>
      <c r="F204" s="50">
        <f t="shared" si="154"/>
        <v>297215</v>
      </c>
      <c r="G204" s="50">
        <f t="shared" si="154"/>
        <v>308215</v>
      </c>
      <c r="H204" s="50">
        <f>SUM(H184:H203)</f>
        <v>308215</v>
      </c>
      <c r="I204" s="50">
        <f t="shared" ref="I204:AM204" si="155">SUM(I184:I203)</f>
        <v>308215</v>
      </c>
      <c r="J204" s="50">
        <f t="shared" si="155"/>
        <v>308215</v>
      </c>
      <c r="K204" s="50">
        <f t="shared" si="155"/>
        <v>308215</v>
      </c>
      <c r="L204" s="50">
        <f t="shared" si="155"/>
        <v>308215</v>
      </c>
      <c r="M204" s="50">
        <f t="shared" si="155"/>
        <v>308215</v>
      </c>
      <c r="N204" s="50">
        <f t="shared" si="155"/>
        <v>308215</v>
      </c>
      <c r="O204" s="50">
        <f t="shared" si="155"/>
        <v>308215</v>
      </c>
      <c r="P204" s="50">
        <f t="shared" si="155"/>
        <v>308215</v>
      </c>
      <c r="Q204" s="50">
        <f t="shared" si="155"/>
        <v>308215</v>
      </c>
      <c r="R204" s="50">
        <f t="shared" si="155"/>
        <v>308215</v>
      </c>
      <c r="S204" s="50">
        <f t="shared" si="155"/>
        <v>308215</v>
      </c>
      <c r="T204" s="50">
        <f t="shared" si="155"/>
        <v>308215</v>
      </c>
      <c r="U204" s="50">
        <f t="shared" si="155"/>
        <v>308215</v>
      </c>
      <c r="V204" s="50">
        <f t="shared" si="155"/>
        <v>308215</v>
      </c>
      <c r="W204" s="50">
        <f t="shared" si="155"/>
        <v>308215</v>
      </c>
      <c r="X204" s="50">
        <f t="shared" si="155"/>
        <v>308215</v>
      </c>
      <c r="Y204" s="50">
        <f t="shared" si="155"/>
        <v>308215</v>
      </c>
      <c r="Z204" s="50">
        <f t="shared" si="155"/>
        <v>308215</v>
      </c>
      <c r="AA204" s="50">
        <f t="shared" si="155"/>
        <v>308215</v>
      </c>
      <c r="AB204" s="50">
        <f t="shared" si="155"/>
        <v>308215</v>
      </c>
      <c r="AC204" s="50">
        <f t="shared" si="155"/>
        <v>308215</v>
      </c>
      <c r="AD204" s="50">
        <f t="shared" si="155"/>
        <v>308215</v>
      </c>
      <c r="AE204" s="50">
        <f t="shared" si="155"/>
        <v>308215</v>
      </c>
      <c r="AF204" s="50">
        <f t="shared" si="155"/>
        <v>308215</v>
      </c>
      <c r="AG204" s="50">
        <f t="shared" si="155"/>
        <v>308215</v>
      </c>
      <c r="AH204" s="50">
        <f t="shared" si="155"/>
        <v>308215</v>
      </c>
      <c r="AI204" s="50">
        <f t="shared" si="155"/>
        <v>308215</v>
      </c>
      <c r="AJ204" s="50">
        <f t="shared" si="155"/>
        <v>308215</v>
      </c>
      <c r="AK204" s="50">
        <f t="shared" si="155"/>
        <v>308215</v>
      </c>
      <c r="AL204" s="50">
        <f t="shared" si="155"/>
        <v>308215</v>
      </c>
      <c r="AM204" s="50">
        <f t="shared" si="155"/>
        <v>308215</v>
      </c>
      <c r="AN204" s="50">
        <f t="shared" ref="AN204:BK204" si="156">SUM(AN184:AN203)</f>
        <v>308215</v>
      </c>
      <c r="AO204" s="50">
        <f t="shared" si="156"/>
        <v>308215</v>
      </c>
      <c r="AP204" s="50">
        <f t="shared" si="156"/>
        <v>308215</v>
      </c>
      <c r="AQ204" s="50">
        <f t="shared" si="156"/>
        <v>308215</v>
      </c>
      <c r="AR204" s="50">
        <f t="shared" si="156"/>
        <v>308215</v>
      </c>
      <c r="AS204" s="50">
        <f t="shared" si="156"/>
        <v>308215</v>
      </c>
      <c r="AT204" s="50">
        <f t="shared" si="156"/>
        <v>308215</v>
      </c>
      <c r="AU204" s="50">
        <f t="shared" si="156"/>
        <v>308215</v>
      </c>
      <c r="AV204" s="50">
        <f t="shared" si="156"/>
        <v>308215</v>
      </c>
      <c r="AW204" s="50">
        <f t="shared" si="156"/>
        <v>308215</v>
      </c>
      <c r="AX204" s="50">
        <f t="shared" si="156"/>
        <v>308215</v>
      </c>
      <c r="AY204" s="50">
        <f t="shared" si="156"/>
        <v>308215</v>
      </c>
      <c r="AZ204" s="50">
        <f t="shared" si="156"/>
        <v>308215</v>
      </c>
      <c r="BA204" s="50">
        <f t="shared" si="156"/>
        <v>308215</v>
      </c>
      <c r="BB204" s="50">
        <f t="shared" si="156"/>
        <v>308215</v>
      </c>
      <c r="BC204" s="50">
        <f t="shared" si="156"/>
        <v>308215</v>
      </c>
      <c r="BD204" s="50">
        <f t="shared" si="156"/>
        <v>308215</v>
      </c>
      <c r="BE204" s="50">
        <f t="shared" si="156"/>
        <v>308215</v>
      </c>
      <c r="BF204" s="50">
        <f t="shared" si="156"/>
        <v>308215</v>
      </c>
      <c r="BG204" s="50">
        <f t="shared" si="156"/>
        <v>308215</v>
      </c>
      <c r="BH204" s="50">
        <f t="shared" si="156"/>
        <v>308215</v>
      </c>
      <c r="BI204" s="50">
        <f t="shared" si="156"/>
        <v>308215</v>
      </c>
      <c r="BJ204" s="50">
        <f t="shared" si="156"/>
        <v>308215</v>
      </c>
      <c r="BK204" s="50">
        <f t="shared" si="156"/>
        <v>308215</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[1]app!#REF!</xm:f>
          </x14:formula1>
          <xm:sqref>C48:C67</xm:sqref>
        </x14:dataValidation>
        <x14:dataValidation type="list" allowBlank="1" showInputMessage="1" showErrorMessage="1">
          <x14:formula1>
            <xm:f>[1]app!#REF!</xm:f>
          </x14:formula1>
          <xm:sqref>C161:C180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J31"/>
  <sheetViews>
    <sheetView showGridLines="0" topLeftCell="A2" workbookViewId="0">
      <selection activeCell="G27" sqref="G27"/>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7"/>
    <col min="257" max="257" width="23.28515625" style="27" bestFit="1" customWidth="1"/>
    <col min="258" max="258" width="11.5703125" style="27" customWidth="1"/>
    <col min="259" max="259" width="8" style="27" bestFit="1" customWidth="1"/>
    <col min="260" max="260" width="9" style="27" bestFit="1" customWidth="1"/>
    <col min="261" max="261" width="10.85546875" style="27" bestFit="1" customWidth="1"/>
    <col min="262" max="262" width="9" style="27" bestFit="1" customWidth="1"/>
    <col min="263" max="263" width="9.7109375" style="27" bestFit="1" customWidth="1"/>
    <col min="264" max="264" width="10.85546875" style="27" bestFit="1" customWidth="1"/>
    <col min="265" max="269" width="9.7109375" style="27" bestFit="1" customWidth="1"/>
    <col min="270" max="290" width="10.5703125" style="27" bestFit="1" customWidth="1"/>
    <col min="291" max="294" width="11.28515625" style="27" bestFit="1" customWidth="1"/>
    <col min="295" max="296" width="9.140625" style="27"/>
    <col min="297" max="297" width="9.7109375" style="27" bestFit="1" customWidth="1"/>
    <col min="298" max="298" width="9.140625" style="27"/>
    <col min="299" max="300" width="9.7109375" style="27" bestFit="1" customWidth="1"/>
    <col min="301" max="301" width="9.140625" style="27"/>
    <col min="302" max="303" width="9.7109375" style="27" bestFit="1" customWidth="1"/>
    <col min="304" max="304" width="9.140625" style="27"/>
    <col min="305" max="306" width="9.7109375" style="27" bestFit="1" customWidth="1"/>
    <col min="307" max="308" width="9.140625" style="27"/>
    <col min="309" max="309" width="9.7109375" style="27" bestFit="1" customWidth="1"/>
    <col min="310" max="310" width="9.140625" style="27"/>
    <col min="311" max="312" width="9.7109375" style="27" bestFit="1" customWidth="1"/>
    <col min="313" max="313" width="8.7109375" style="27" bestFit="1" customWidth="1"/>
    <col min="314" max="315" width="9.7109375" style="27" bestFit="1" customWidth="1"/>
    <col min="316" max="316" width="8.7109375" style="27" bestFit="1" customWidth="1"/>
    <col min="317" max="318" width="9.7109375" style="27" bestFit="1" customWidth="1"/>
    <col min="319" max="512" width="9.140625" style="27"/>
    <col min="513" max="513" width="23.28515625" style="27" bestFit="1" customWidth="1"/>
    <col min="514" max="514" width="11.5703125" style="27" customWidth="1"/>
    <col min="515" max="515" width="8" style="27" bestFit="1" customWidth="1"/>
    <col min="516" max="516" width="9" style="27" bestFit="1" customWidth="1"/>
    <col min="517" max="517" width="10.85546875" style="27" bestFit="1" customWidth="1"/>
    <col min="518" max="518" width="9" style="27" bestFit="1" customWidth="1"/>
    <col min="519" max="519" width="9.7109375" style="27" bestFit="1" customWidth="1"/>
    <col min="520" max="520" width="10.85546875" style="27" bestFit="1" customWidth="1"/>
    <col min="521" max="525" width="9.7109375" style="27" bestFit="1" customWidth="1"/>
    <col min="526" max="546" width="10.5703125" style="27" bestFit="1" customWidth="1"/>
    <col min="547" max="550" width="11.28515625" style="27" bestFit="1" customWidth="1"/>
    <col min="551" max="552" width="9.140625" style="27"/>
    <col min="553" max="553" width="9.7109375" style="27" bestFit="1" customWidth="1"/>
    <col min="554" max="554" width="9.140625" style="27"/>
    <col min="555" max="556" width="9.7109375" style="27" bestFit="1" customWidth="1"/>
    <col min="557" max="557" width="9.140625" style="27"/>
    <col min="558" max="559" width="9.7109375" style="27" bestFit="1" customWidth="1"/>
    <col min="560" max="560" width="9.140625" style="27"/>
    <col min="561" max="562" width="9.7109375" style="27" bestFit="1" customWidth="1"/>
    <col min="563" max="564" width="9.140625" style="27"/>
    <col min="565" max="565" width="9.7109375" style="27" bestFit="1" customWidth="1"/>
    <col min="566" max="566" width="9.140625" style="27"/>
    <col min="567" max="568" width="9.7109375" style="27" bestFit="1" customWidth="1"/>
    <col min="569" max="569" width="8.7109375" style="27" bestFit="1" customWidth="1"/>
    <col min="570" max="571" width="9.7109375" style="27" bestFit="1" customWidth="1"/>
    <col min="572" max="572" width="8.7109375" style="27" bestFit="1" customWidth="1"/>
    <col min="573" max="574" width="9.7109375" style="27" bestFit="1" customWidth="1"/>
    <col min="575" max="768" width="9.140625" style="27"/>
    <col min="769" max="769" width="23.28515625" style="27" bestFit="1" customWidth="1"/>
    <col min="770" max="770" width="11.5703125" style="27" customWidth="1"/>
    <col min="771" max="771" width="8" style="27" bestFit="1" customWidth="1"/>
    <col min="772" max="772" width="9" style="27" bestFit="1" customWidth="1"/>
    <col min="773" max="773" width="10.85546875" style="27" bestFit="1" customWidth="1"/>
    <col min="774" max="774" width="9" style="27" bestFit="1" customWidth="1"/>
    <col min="775" max="775" width="9.7109375" style="27" bestFit="1" customWidth="1"/>
    <col min="776" max="776" width="10.85546875" style="27" bestFit="1" customWidth="1"/>
    <col min="777" max="781" width="9.7109375" style="27" bestFit="1" customWidth="1"/>
    <col min="782" max="802" width="10.5703125" style="27" bestFit="1" customWidth="1"/>
    <col min="803" max="806" width="11.28515625" style="27" bestFit="1" customWidth="1"/>
    <col min="807" max="808" width="9.140625" style="27"/>
    <col min="809" max="809" width="9.7109375" style="27" bestFit="1" customWidth="1"/>
    <col min="810" max="810" width="9.140625" style="27"/>
    <col min="811" max="812" width="9.7109375" style="27" bestFit="1" customWidth="1"/>
    <col min="813" max="813" width="9.140625" style="27"/>
    <col min="814" max="815" width="9.7109375" style="27" bestFit="1" customWidth="1"/>
    <col min="816" max="816" width="9.140625" style="27"/>
    <col min="817" max="818" width="9.7109375" style="27" bestFit="1" customWidth="1"/>
    <col min="819" max="820" width="9.140625" style="27"/>
    <col min="821" max="821" width="9.7109375" style="27" bestFit="1" customWidth="1"/>
    <col min="822" max="822" width="9.140625" style="27"/>
    <col min="823" max="824" width="9.7109375" style="27" bestFit="1" customWidth="1"/>
    <col min="825" max="825" width="8.7109375" style="27" bestFit="1" customWidth="1"/>
    <col min="826" max="827" width="9.7109375" style="27" bestFit="1" customWidth="1"/>
    <col min="828" max="828" width="8.7109375" style="27" bestFit="1" customWidth="1"/>
    <col min="829" max="830" width="9.7109375" style="27" bestFit="1" customWidth="1"/>
    <col min="831" max="1024" width="9.140625" style="27"/>
    <col min="1025" max="1025" width="23.28515625" style="27" bestFit="1" customWidth="1"/>
    <col min="1026" max="1026" width="11.5703125" style="27" customWidth="1"/>
    <col min="1027" max="1027" width="8" style="27" bestFit="1" customWidth="1"/>
    <col min="1028" max="1028" width="9" style="27" bestFit="1" customWidth="1"/>
    <col min="1029" max="1029" width="10.85546875" style="27" bestFit="1" customWidth="1"/>
    <col min="1030" max="1030" width="9" style="27" bestFit="1" customWidth="1"/>
    <col min="1031" max="1031" width="9.7109375" style="27" bestFit="1" customWidth="1"/>
    <col min="1032" max="1032" width="10.85546875" style="27" bestFit="1" customWidth="1"/>
    <col min="1033" max="1037" width="9.7109375" style="27" bestFit="1" customWidth="1"/>
    <col min="1038" max="1058" width="10.5703125" style="27" bestFit="1" customWidth="1"/>
    <col min="1059" max="1062" width="11.28515625" style="27" bestFit="1" customWidth="1"/>
    <col min="1063" max="1064" width="9.140625" style="27"/>
    <col min="1065" max="1065" width="9.7109375" style="27" bestFit="1" customWidth="1"/>
    <col min="1066" max="1066" width="9.140625" style="27"/>
    <col min="1067" max="1068" width="9.7109375" style="27" bestFit="1" customWidth="1"/>
    <col min="1069" max="1069" width="9.140625" style="27"/>
    <col min="1070" max="1071" width="9.7109375" style="27" bestFit="1" customWidth="1"/>
    <col min="1072" max="1072" width="9.140625" style="27"/>
    <col min="1073" max="1074" width="9.7109375" style="27" bestFit="1" customWidth="1"/>
    <col min="1075" max="1076" width="9.140625" style="27"/>
    <col min="1077" max="1077" width="9.7109375" style="27" bestFit="1" customWidth="1"/>
    <col min="1078" max="1078" width="9.140625" style="27"/>
    <col min="1079" max="1080" width="9.7109375" style="27" bestFit="1" customWidth="1"/>
    <col min="1081" max="1081" width="8.7109375" style="27" bestFit="1" customWidth="1"/>
    <col min="1082" max="1083" width="9.7109375" style="27" bestFit="1" customWidth="1"/>
    <col min="1084" max="1084" width="8.7109375" style="27" bestFit="1" customWidth="1"/>
    <col min="1085" max="1086" width="9.7109375" style="27" bestFit="1" customWidth="1"/>
    <col min="1087" max="1280" width="9.140625" style="27"/>
    <col min="1281" max="1281" width="23.28515625" style="27" bestFit="1" customWidth="1"/>
    <col min="1282" max="1282" width="11.5703125" style="27" customWidth="1"/>
    <col min="1283" max="1283" width="8" style="27" bestFit="1" customWidth="1"/>
    <col min="1284" max="1284" width="9" style="27" bestFit="1" customWidth="1"/>
    <col min="1285" max="1285" width="10.85546875" style="27" bestFit="1" customWidth="1"/>
    <col min="1286" max="1286" width="9" style="27" bestFit="1" customWidth="1"/>
    <col min="1287" max="1287" width="9.7109375" style="27" bestFit="1" customWidth="1"/>
    <col min="1288" max="1288" width="10.85546875" style="27" bestFit="1" customWidth="1"/>
    <col min="1289" max="1293" width="9.7109375" style="27" bestFit="1" customWidth="1"/>
    <col min="1294" max="1314" width="10.5703125" style="27" bestFit="1" customWidth="1"/>
    <col min="1315" max="1318" width="11.28515625" style="27" bestFit="1" customWidth="1"/>
    <col min="1319" max="1320" width="9.140625" style="27"/>
    <col min="1321" max="1321" width="9.7109375" style="27" bestFit="1" customWidth="1"/>
    <col min="1322" max="1322" width="9.140625" style="27"/>
    <col min="1323" max="1324" width="9.7109375" style="27" bestFit="1" customWidth="1"/>
    <col min="1325" max="1325" width="9.140625" style="27"/>
    <col min="1326" max="1327" width="9.7109375" style="27" bestFit="1" customWidth="1"/>
    <col min="1328" max="1328" width="9.140625" style="27"/>
    <col min="1329" max="1330" width="9.7109375" style="27" bestFit="1" customWidth="1"/>
    <col min="1331" max="1332" width="9.140625" style="27"/>
    <col min="1333" max="1333" width="9.7109375" style="27" bestFit="1" customWidth="1"/>
    <col min="1334" max="1334" width="9.140625" style="27"/>
    <col min="1335" max="1336" width="9.7109375" style="27" bestFit="1" customWidth="1"/>
    <col min="1337" max="1337" width="8.7109375" style="27" bestFit="1" customWidth="1"/>
    <col min="1338" max="1339" width="9.7109375" style="27" bestFit="1" customWidth="1"/>
    <col min="1340" max="1340" width="8.7109375" style="27" bestFit="1" customWidth="1"/>
    <col min="1341" max="1342" width="9.7109375" style="27" bestFit="1" customWidth="1"/>
    <col min="1343" max="1536" width="9.140625" style="27"/>
    <col min="1537" max="1537" width="23.28515625" style="27" bestFit="1" customWidth="1"/>
    <col min="1538" max="1538" width="11.5703125" style="27" customWidth="1"/>
    <col min="1539" max="1539" width="8" style="27" bestFit="1" customWidth="1"/>
    <col min="1540" max="1540" width="9" style="27" bestFit="1" customWidth="1"/>
    <col min="1541" max="1541" width="10.85546875" style="27" bestFit="1" customWidth="1"/>
    <col min="1542" max="1542" width="9" style="27" bestFit="1" customWidth="1"/>
    <col min="1543" max="1543" width="9.7109375" style="27" bestFit="1" customWidth="1"/>
    <col min="1544" max="1544" width="10.85546875" style="27" bestFit="1" customWidth="1"/>
    <col min="1545" max="1549" width="9.7109375" style="27" bestFit="1" customWidth="1"/>
    <col min="1550" max="1570" width="10.5703125" style="27" bestFit="1" customWidth="1"/>
    <col min="1571" max="1574" width="11.28515625" style="27" bestFit="1" customWidth="1"/>
    <col min="1575" max="1576" width="9.140625" style="27"/>
    <col min="1577" max="1577" width="9.7109375" style="27" bestFit="1" customWidth="1"/>
    <col min="1578" max="1578" width="9.140625" style="27"/>
    <col min="1579" max="1580" width="9.7109375" style="27" bestFit="1" customWidth="1"/>
    <col min="1581" max="1581" width="9.140625" style="27"/>
    <col min="1582" max="1583" width="9.7109375" style="27" bestFit="1" customWidth="1"/>
    <col min="1584" max="1584" width="9.140625" style="27"/>
    <col min="1585" max="1586" width="9.7109375" style="27" bestFit="1" customWidth="1"/>
    <col min="1587" max="1588" width="9.140625" style="27"/>
    <col min="1589" max="1589" width="9.7109375" style="27" bestFit="1" customWidth="1"/>
    <col min="1590" max="1590" width="9.140625" style="27"/>
    <col min="1591" max="1592" width="9.7109375" style="27" bestFit="1" customWidth="1"/>
    <col min="1593" max="1593" width="8.7109375" style="27" bestFit="1" customWidth="1"/>
    <col min="1594" max="1595" width="9.7109375" style="27" bestFit="1" customWidth="1"/>
    <col min="1596" max="1596" width="8.7109375" style="27" bestFit="1" customWidth="1"/>
    <col min="1597" max="1598" width="9.7109375" style="27" bestFit="1" customWidth="1"/>
    <col min="1599" max="1792" width="9.140625" style="27"/>
    <col min="1793" max="1793" width="23.28515625" style="27" bestFit="1" customWidth="1"/>
    <col min="1794" max="1794" width="11.5703125" style="27" customWidth="1"/>
    <col min="1795" max="1795" width="8" style="27" bestFit="1" customWidth="1"/>
    <col min="1796" max="1796" width="9" style="27" bestFit="1" customWidth="1"/>
    <col min="1797" max="1797" width="10.85546875" style="27" bestFit="1" customWidth="1"/>
    <col min="1798" max="1798" width="9" style="27" bestFit="1" customWidth="1"/>
    <col min="1799" max="1799" width="9.7109375" style="27" bestFit="1" customWidth="1"/>
    <col min="1800" max="1800" width="10.85546875" style="27" bestFit="1" customWidth="1"/>
    <col min="1801" max="1805" width="9.7109375" style="27" bestFit="1" customWidth="1"/>
    <col min="1806" max="1826" width="10.5703125" style="27" bestFit="1" customWidth="1"/>
    <col min="1827" max="1830" width="11.28515625" style="27" bestFit="1" customWidth="1"/>
    <col min="1831" max="1832" width="9.140625" style="27"/>
    <col min="1833" max="1833" width="9.7109375" style="27" bestFit="1" customWidth="1"/>
    <col min="1834" max="1834" width="9.140625" style="27"/>
    <col min="1835" max="1836" width="9.7109375" style="27" bestFit="1" customWidth="1"/>
    <col min="1837" max="1837" width="9.140625" style="27"/>
    <col min="1838" max="1839" width="9.7109375" style="27" bestFit="1" customWidth="1"/>
    <col min="1840" max="1840" width="9.140625" style="27"/>
    <col min="1841" max="1842" width="9.7109375" style="27" bestFit="1" customWidth="1"/>
    <col min="1843" max="1844" width="9.140625" style="27"/>
    <col min="1845" max="1845" width="9.7109375" style="27" bestFit="1" customWidth="1"/>
    <col min="1846" max="1846" width="9.140625" style="27"/>
    <col min="1847" max="1848" width="9.7109375" style="27" bestFit="1" customWidth="1"/>
    <col min="1849" max="1849" width="8.7109375" style="27" bestFit="1" customWidth="1"/>
    <col min="1850" max="1851" width="9.7109375" style="27" bestFit="1" customWidth="1"/>
    <col min="1852" max="1852" width="8.7109375" style="27" bestFit="1" customWidth="1"/>
    <col min="1853" max="1854" width="9.7109375" style="27" bestFit="1" customWidth="1"/>
    <col min="1855" max="2048" width="9.140625" style="27"/>
    <col min="2049" max="2049" width="23.28515625" style="27" bestFit="1" customWidth="1"/>
    <col min="2050" max="2050" width="11.5703125" style="27" customWidth="1"/>
    <col min="2051" max="2051" width="8" style="27" bestFit="1" customWidth="1"/>
    <col min="2052" max="2052" width="9" style="27" bestFit="1" customWidth="1"/>
    <col min="2053" max="2053" width="10.85546875" style="27" bestFit="1" customWidth="1"/>
    <col min="2054" max="2054" width="9" style="27" bestFit="1" customWidth="1"/>
    <col min="2055" max="2055" width="9.7109375" style="27" bestFit="1" customWidth="1"/>
    <col min="2056" max="2056" width="10.85546875" style="27" bestFit="1" customWidth="1"/>
    <col min="2057" max="2061" width="9.7109375" style="27" bestFit="1" customWidth="1"/>
    <col min="2062" max="2082" width="10.5703125" style="27" bestFit="1" customWidth="1"/>
    <col min="2083" max="2086" width="11.28515625" style="27" bestFit="1" customWidth="1"/>
    <col min="2087" max="2088" width="9.140625" style="27"/>
    <col min="2089" max="2089" width="9.7109375" style="27" bestFit="1" customWidth="1"/>
    <col min="2090" max="2090" width="9.140625" style="27"/>
    <col min="2091" max="2092" width="9.7109375" style="27" bestFit="1" customWidth="1"/>
    <col min="2093" max="2093" width="9.140625" style="27"/>
    <col min="2094" max="2095" width="9.7109375" style="27" bestFit="1" customWidth="1"/>
    <col min="2096" max="2096" width="9.140625" style="27"/>
    <col min="2097" max="2098" width="9.7109375" style="27" bestFit="1" customWidth="1"/>
    <col min="2099" max="2100" width="9.140625" style="27"/>
    <col min="2101" max="2101" width="9.7109375" style="27" bestFit="1" customWidth="1"/>
    <col min="2102" max="2102" width="9.140625" style="27"/>
    <col min="2103" max="2104" width="9.7109375" style="27" bestFit="1" customWidth="1"/>
    <col min="2105" max="2105" width="8.7109375" style="27" bestFit="1" customWidth="1"/>
    <col min="2106" max="2107" width="9.7109375" style="27" bestFit="1" customWidth="1"/>
    <col min="2108" max="2108" width="8.7109375" style="27" bestFit="1" customWidth="1"/>
    <col min="2109" max="2110" width="9.7109375" style="27" bestFit="1" customWidth="1"/>
    <col min="2111" max="2304" width="9.140625" style="27"/>
    <col min="2305" max="2305" width="23.28515625" style="27" bestFit="1" customWidth="1"/>
    <col min="2306" max="2306" width="11.5703125" style="27" customWidth="1"/>
    <col min="2307" max="2307" width="8" style="27" bestFit="1" customWidth="1"/>
    <col min="2308" max="2308" width="9" style="27" bestFit="1" customWidth="1"/>
    <col min="2309" max="2309" width="10.85546875" style="27" bestFit="1" customWidth="1"/>
    <col min="2310" max="2310" width="9" style="27" bestFit="1" customWidth="1"/>
    <col min="2311" max="2311" width="9.7109375" style="27" bestFit="1" customWidth="1"/>
    <col min="2312" max="2312" width="10.85546875" style="27" bestFit="1" customWidth="1"/>
    <col min="2313" max="2317" width="9.7109375" style="27" bestFit="1" customWidth="1"/>
    <col min="2318" max="2338" width="10.5703125" style="27" bestFit="1" customWidth="1"/>
    <col min="2339" max="2342" width="11.28515625" style="27" bestFit="1" customWidth="1"/>
    <col min="2343" max="2344" width="9.140625" style="27"/>
    <col min="2345" max="2345" width="9.7109375" style="27" bestFit="1" customWidth="1"/>
    <col min="2346" max="2346" width="9.140625" style="27"/>
    <col min="2347" max="2348" width="9.7109375" style="27" bestFit="1" customWidth="1"/>
    <col min="2349" max="2349" width="9.140625" style="27"/>
    <col min="2350" max="2351" width="9.7109375" style="27" bestFit="1" customWidth="1"/>
    <col min="2352" max="2352" width="9.140625" style="27"/>
    <col min="2353" max="2354" width="9.7109375" style="27" bestFit="1" customWidth="1"/>
    <col min="2355" max="2356" width="9.140625" style="27"/>
    <col min="2357" max="2357" width="9.7109375" style="27" bestFit="1" customWidth="1"/>
    <col min="2358" max="2358" width="9.140625" style="27"/>
    <col min="2359" max="2360" width="9.7109375" style="27" bestFit="1" customWidth="1"/>
    <col min="2361" max="2361" width="8.7109375" style="27" bestFit="1" customWidth="1"/>
    <col min="2362" max="2363" width="9.7109375" style="27" bestFit="1" customWidth="1"/>
    <col min="2364" max="2364" width="8.7109375" style="27" bestFit="1" customWidth="1"/>
    <col min="2365" max="2366" width="9.7109375" style="27" bestFit="1" customWidth="1"/>
    <col min="2367" max="2560" width="9.140625" style="27"/>
    <col min="2561" max="2561" width="23.28515625" style="27" bestFit="1" customWidth="1"/>
    <col min="2562" max="2562" width="11.5703125" style="27" customWidth="1"/>
    <col min="2563" max="2563" width="8" style="27" bestFit="1" customWidth="1"/>
    <col min="2564" max="2564" width="9" style="27" bestFit="1" customWidth="1"/>
    <col min="2565" max="2565" width="10.85546875" style="27" bestFit="1" customWidth="1"/>
    <col min="2566" max="2566" width="9" style="27" bestFit="1" customWidth="1"/>
    <col min="2567" max="2567" width="9.7109375" style="27" bestFit="1" customWidth="1"/>
    <col min="2568" max="2568" width="10.85546875" style="27" bestFit="1" customWidth="1"/>
    <col min="2569" max="2573" width="9.7109375" style="27" bestFit="1" customWidth="1"/>
    <col min="2574" max="2594" width="10.5703125" style="27" bestFit="1" customWidth="1"/>
    <col min="2595" max="2598" width="11.28515625" style="27" bestFit="1" customWidth="1"/>
    <col min="2599" max="2600" width="9.140625" style="27"/>
    <col min="2601" max="2601" width="9.7109375" style="27" bestFit="1" customWidth="1"/>
    <col min="2602" max="2602" width="9.140625" style="27"/>
    <col min="2603" max="2604" width="9.7109375" style="27" bestFit="1" customWidth="1"/>
    <col min="2605" max="2605" width="9.140625" style="27"/>
    <col min="2606" max="2607" width="9.7109375" style="27" bestFit="1" customWidth="1"/>
    <col min="2608" max="2608" width="9.140625" style="27"/>
    <col min="2609" max="2610" width="9.7109375" style="27" bestFit="1" customWidth="1"/>
    <col min="2611" max="2612" width="9.140625" style="27"/>
    <col min="2613" max="2613" width="9.7109375" style="27" bestFit="1" customWidth="1"/>
    <col min="2614" max="2614" width="9.140625" style="27"/>
    <col min="2615" max="2616" width="9.7109375" style="27" bestFit="1" customWidth="1"/>
    <col min="2617" max="2617" width="8.7109375" style="27" bestFit="1" customWidth="1"/>
    <col min="2618" max="2619" width="9.7109375" style="27" bestFit="1" customWidth="1"/>
    <col min="2620" max="2620" width="8.7109375" style="27" bestFit="1" customWidth="1"/>
    <col min="2621" max="2622" width="9.7109375" style="27" bestFit="1" customWidth="1"/>
    <col min="2623" max="2816" width="9.140625" style="27"/>
    <col min="2817" max="2817" width="23.28515625" style="27" bestFit="1" customWidth="1"/>
    <col min="2818" max="2818" width="11.5703125" style="27" customWidth="1"/>
    <col min="2819" max="2819" width="8" style="27" bestFit="1" customWidth="1"/>
    <col min="2820" max="2820" width="9" style="27" bestFit="1" customWidth="1"/>
    <col min="2821" max="2821" width="10.85546875" style="27" bestFit="1" customWidth="1"/>
    <col min="2822" max="2822" width="9" style="27" bestFit="1" customWidth="1"/>
    <col min="2823" max="2823" width="9.7109375" style="27" bestFit="1" customWidth="1"/>
    <col min="2824" max="2824" width="10.85546875" style="27" bestFit="1" customWidth="1"/>
    <col min="2825" max="2829" width="9.7109375" style="27" bestFit="1" customWidth="1"/>
    <col min="2830" max="2850" width="10.5703125" style="27" bestFit="1" customWidth="1"/>
    <col min="2851" max="2854" width="11.28515625" style="27" bestFit="1" customWidth="1"/>
    <col min="2855" max="2856" width="9.140625" style="27"/>
    <col min="2857" max="2857" width="9.7109375" style="27" bestFit="1" customWidth="1"/>
    <col min="2858" max="2858" width="9.140625" style="27"/>
    <col min="2859" max="2860" width="9.7109375" style="27" bestFit="1" customWidth="1"/>
    <col min="2861" max="2861" width="9.140625" style="27"/>
    <col min="2862" max="2863" width="9.7109375" style="27" bestFit="1" customWidth="1"/>
    <col min="2864" max="2864" width="9.140625" style="27"/>
    <col min="2865" max="2866" width="9.7109375" style="27" bestFit="1" customWidth="1"/>
    <col min="2867" max="2868" width="9.140625" style="27"/>
    <col min="2869" max="2869" width="9.7109375" style="27" bestFit="1" customWidth="1"/>
    <col min="2870" max="2870" width="9.140625" style="27"/>
    <col min="2871" max="2872" width="9.7109375" style="27" bestFit="1" customWidth="1"/>
    <col min="2873" max="2873" width="8.7109375" style="27" bestFit="1" customWidth="1"/>
    <col min="2874" max="2875" width="9.7109375" style="27" bestFit="1" customWidth="1"/>
    <col min="2876" max="2876" width="8.7109375" style="27" bestFit="1" customWidth="1"/>
    <col min="2877" max="2878" width="9.7109375" style="27" bestFit="1" customWidth="1"/>
    <col min="2879" max="3072" width="9.140625" style="27"/>
    <col min="3073" max="3073" width="23.28515625" style="27" bestFit="1" customWidth="1"/>
    <col min="3074" max="3074" width="11.5703125" style="27" customWidth="1"/>
    <col min="3075" max="3075" width="8" style="27" bestFit="1" customWidth="1"/>
    <col min="3076" max="3076" width="9" style="27" bestFit="1" customWidth="1"/>
    <col min="3077" max="3077" width="10.85546875" style="27" bestFit="1" customWidth="1"/>
    <col min="3078" max="3078" width="9" style="27" bestFit="1" customWidth="1"/>
    <col min="3079" max="3079" width="9.7109375" style="27" bestFit="1" customWidth="1"/>
    <col min="3080" max="3080" width="10.85546875" style="27" bestFit="1" customWidth="1"/>
    <col min="3081" max="3085" width="9.7109375" style="27" bestFit="1" customWidth="1"/>
    <col min="3086" max="3106" width="10.5703125" style="27" bestFit="1" customWidth="1"/>
    <col min="3107" max="3110" width="11.28515625" style="27" bestFit="1" customWidth="1"/>
    <col min="3111" max="3112" width="9.140625" style="27"/>
    <col min="3113" max="3113" width="9.7109375" style="27" bestFit="1" customWidth="1"/>
    <col min="3114" max="3114" width="9.140625" style="27"/>
    <col min="3115" max="3116" width="9.7109375" style="27" bestFit="1" customWidth="1"/>
    <col min="3117" max="3117" width="9.140625" style="27"/>
    <col min="3118" max="3119" width="9.7109375" style="27" bestFit="1" customWidth="1"/>
    <col min="3120" max="3120" width="9.140625" style="27"/>
    <col min="3121" max="3122" width="9.7109375" style="27" bestFit="1" customWidth="1"/>
    <col min="3123" max="3124" width="9.140625" style="27"/>
    <col min="3125" max="3125" width="9.7109375" style="27" bestFit="1" customWidth="1"/>
    <col min="3126" max="3126" width="9.140625" style="27"/>
    <col min="3127" max="3128" width="9.7109375" style="27" bestFit="1" customWidth="1"/>
    <col min="3129" max="3129" width="8.7109375" style="27" bestFit="1" customWidth="1"/>
    <col min="3130" max="3131" width="9.7109375" style="27" bestFit="1" customWidth="1"/>
    <col min="3132" max="3132" width="8.7109375" style="27" bestFit="1" customWidth="1"/>
    <col min="3133" max="3134" width="9.7109375" style="27" bestFit="1" customWidth="1"/>
    <col min="3135" max="3328" width="9.140625" style="27"/>
    <col min="3329" max="3329" width="23.28515625" style="27" bestFit="1" customWidth="1"/>
    <col min="3330" max="3330" width="11.5703125" style="27" customWidth="1"/>
    <col min="3331" max="3331" width="8" style="27" bestFit="1" customWidth="1"/>
    <col min="3332" max="3332" width="9" style="27" bestFit="1" customWidth="1"/>
    <col min="3333" max="3333" width="10.85546875" style="27" bestFit="1" customWidth="1"/>
    <col min="3334" max="3334" width="9" style="27" bestFit="1" customWidth="1"/>
    <col min="3335" max="3335" width="9.7109375" style="27" bestFit="1" customWidth="1"/>
    <col min="3336" max="3336" width="10.85546875" style="27" bestFit="1" customWidth="1"/>
    <col min="3337" max="3341" width="9.7109375" style="27" bestFit="1" customWidth="1"/>
    <col min="3342" max="3362" width="10.5703125" style="27" bestFit="1" customWidth="1"/>
    <col min="3363" max="3366" width="11.28515625" style="27" bestFit="1" customWidth="1"/>
    <col min="3367" max="3368" width="9.140625" style="27"/>
    <col min="3369" max="3369" width="9.7109375" style="27" bestFit="1" customWidth="1"/>
    <col min="3370" max="3370" width="9.140625" style="27"/>
    <col min="3371" max="3372" width="9.7109375" style="27" bestFit="1" customWidth="1"/>
    <col min="3373" max="3373" width="9.140625" style="27"/>
    <col min="3374" max="3375" width="9.7109375" style="27" bestFit="1" customWidth="1"/>
    <col min="3376" max="3376" width="9.140625" style="27"/>
    <col min="3377" max="3378" width="9.7109375" style="27" bestFit="1" customWidth="1"/>
    <col min="3379" max="3380" width="9.140625" style="27"/>
    <col min="3381" max="3381" width="9.7109375" style="27" bestFit="1" customWidth="1"/>
    <col min="3382" max="3382" width="9.140625" style="27"/>
    <col min="3383" max="3384" width="9.7109375" style="27" bestFit="1" customWidth="1"/>
    <col min="3385" max="3385" width="8.7109375" style="27" bestFit="1" customWidth="1"/>
    <col min="3386" max="3387" width="9.7109375" style="27" bestFit="1" customWidth="1"/>
    <col min="3388" max="3388" width="8.7109375" style="27" bestFit="1" customWidth="1"/>
    <col min="3389" max="3390" width="9.7109375" style="27" bestFit="1" customWidth="1"/>
    <col min="3391" max="3584" width="9.140625" style="27"/>
    <col min="3585" max="3585" width="23.28515625" style="27" bestFit="1" customWidth="1"/>
    <col min="3586" max="3586" width="11.5703125" style="27" customWidth="1"/>
    <col min="3587" max="3587" width="8" style="27" bestFit="1" customWidth="1"/>
    <col min="3588" max="3588" width="9" style="27" bestFit="1" customWidth="1"/>
    <col min="3589" max="3589" width="10.85546875" style="27" bestFit="1" customWidth="1"/>
    <col min="3590" max="3590" width="9" style="27" bestFit="1" customWidth="1"/>
    <col min="3591" max="3591" width="9.7109375" style="27" bestFit="1" customWidth="1"/>
    <col min="3592" max="3592" width="10.85546875" style="27" bestFit="1" customWidth="1"/>
    <col min="3593" max="3597" width="9.7109375" style="27" bestFit="1" customWidth="1"/>
    <col min="3598" max="3618" width="10.5703125" style="27" bestFit="1" customWidth="1"/>
    <col min="3619" max="3622" width="11.28515625" style="27" bestFit="1" customWidth="1"/>
    <col min="3623" max="3624" width="9.140625" style="27"/>
    <col min="3625" max="3625" width="9.7109375" style="27" bestFit="1" customWidth="1"/>
    <col min="3626" max="3626" width="9.140625" style="27"/>
    <col min="3627" max="3628" width="9.7109375" style="27" bestFit="1" customWidth="1"/>
    <col min="3629" max="3629" width="9.140625" style="27"/>
    <col min="3630" max="3631" width="9.7109375" style="27" bestFit="1" customWidth="1"/>
    <col min="3632" max="3632" width="9.140625" style="27"/>
    <col min="3633" max="3634" width="9.7109375" style="27" bestFit="1" customWidth="1"/>
    <col min="3635" max="3636" width="9.140625" style="27"/>
    <col min="3637" max="3637" width="9.7109375" style="27" bestFit="1" customWidth="1"/>
    <col min="3638" max="3638" width="9.140625" style="27"/>
    <col min="3639" max="3640" width="9.7109375" style="27" bestFit="1" customWidth="1"/>
    <col min="3641" max="3641" width="8.7109375" style="27" bestFit="1" customWidth="1"/>
    <col min="3642" max="3643" width="9.7109375" style="27" bestFit="1" customWidth="1"/>
    <col min="3644" max="3644" width="8.7109375" style="27" bestFit="1" customWidth="1"/>
    <col min="3645" max="3646" width="9.7109375" style="27" bestFit="1" customWidth="1"/>
    <col min="3647" max="3840" width="9.140625" style="27"/>
    <col min="3841" max="3841" width="23.28515625" style="27" bestFit="1" customWidth="1"/>
    <col min="3842" max="3842" width="11.5703125" style="27" customWidth="1"/>
    <col min="3843" max="3843" width="8" style="27" bestFit="1" customWidth="1"/>
    <col min="3844" max="3844" width="9" style="27" bestFit="1" customWidth="1"/>
    <col min="3845" max="3845" width="10.85546875" style="27" bestFit="1" customWidth="1"/>
    <col min="3846" max="3846" width="9" style="27" bestFit="1" customWidth="1"/>
    <col min="3847" max="3847" width="9.7109375" style="27" bestFit="1" customWidth="1"/>
    <col min="3848" max="3848" width="10.85546875" style="27" bestFit="1" customWidth="1"/>
    <col min="3849" max="3853" width="9.7109375" style="27" bestFit="1" customWidth="1"/>
    <col min="3854" max="3874" width="10.5703125" style="27" bestFit="1" customWidth="1"/>
    <col min="3875" max="3878" width="11.28515625" style="27" bestFit="1" customWidth="1"/>
    <col min="3879" max="3880" width="9.140625" style="27"/>
    <col min="3881" max="3881" width="9.7109375" style="27" bestFit="1" customWidth="1"/>
    <col min="3882" max="3882" width="9.140625" style="27"/>
    <col min="3883" max="3884" width="9.7109375" style="27" bestFit="1" customWidth="1"/>
    <col min="3885" max="3885" width="9.140625" style="27"/>
    <col min="3886" max="3887" width="9.7109375" style="27" bestFit="1" customWidth="1"/>
    <col min="3888" max="3888" width="9.140625" style="27"/>
    <col min="3889" max="3890" width="9.7109375" style="27" bestFit="1" customWidth="1"/>
    <col min="3891" max="3892" width="9.140625" style="27"/>
    <col min="3893" max="3893" width="9.7109375" style="27" bestFit="1" customWidth="1"/>
    <col min="3894" max="3894" width="9.140625" style="27"/>
    <col min="3895" max="3896" width="9.7109375" style="27" bestFit="1" customWidth="1"/>
    <col min="3897" max="3897" width="8.7109375" style="27" bestFit="1" customWidth="1"/>
    <col min="3898" max="3899" width="9.7109375" style="27" bestFit="1" customWidth="1"/>
    <col min="3900" max="3900" width="8.7109375" style="27" bestFit="1" customWidth="1"/>
    <col min="3901" max="3902" width="9.7109375" style="27" bestFit="1" customWidth="1"/>
    <col min="3903" max="4096" width="9.140625" style="27"/>
    <col min="4097" max="4097" width="23.28515625" style="27" bestFit="1" customWidth="1"/>
    <col min="4098" max="4098" width="11.5703125" style="27" customWidth="1"/>
    <col min="4099" max="4099" width="8" style="27" bestFit="1" customWidth="1"/>
    <col min="4100" max="4100" width="9" style="27" bestFit="1" customWidth="1"/>
    <col min="4101" max="4101" width="10.85546875" style="27" bestFit="1" customWidth="1"/>
    <col min="4102" max="4102" width="9" style="27" bestFit="1" customWidth="1"/>
    <col min="4103" max="4103" width="9.7109375" style="27" bestFit="1" customWidth="1"/>
    <col min="4104" max="4104" width="10.85546875" style="27" bestFit="1" customWidth="1"/>
    <col min="4105" max="4109" width="9.7109375" style="27" bestFit="1" customWidth="1"/>
    <col min="4110" max="4130" width="10.5703125" style="27" bestFit="1" customWidth="1"/>
    <col min="4131" max="4134" width="11.28515625" style="27" bestFit="1" customWidth="1"/>
    <col min="4135" max="4136" width="9.140625" style="27"/>
    <col min="4137" max="4137" width="9.7109375" style="27" bestFit="1" customWidth="1"/>
    <col min="4138" max="4138" width="9.140625" style="27"/>
    <col min="4139" max="4140" width="9.7109375" style="27" bestFit="1" customWidth="1"/>
    <col min="4141" max="4141" width="9.140625" style="27"/>
    <col min="4142" max="4143" width="9.7109375" style="27" bestFit="1" customWidth="1"/>
    <col min="4144" max="4144" width="9.140625" style="27"/>
    <col min="4145" max="4146" width="9.7109375" style="27" bestFit="1" customWidth="1"/>
    <col min="4147" max="4148" width="9.140625" style="27"/>
    <col min="4149" max="4149" width="9.7109375" style="27" bestFit="1" customWidth="1"/>
    <col min="4150" max="4150" width="9.140625" style="27"/>
    <col min="4151" max="4152" width="9.7109375" style="27" bestFit="1" customWidth="1"/>
    <col min="4153" max="4153" width="8.7109375" style="27" bestFit="1" customWidth="1"/>
    <col min="4154" max="4155" width="9.7109375" style="27" bestFit="1" customWidth="1"/>
    <col min="4156" max="4156" width="8.7109375" style="27" bestFit="1" customWidth="1"/>
    <col min="4157" max="4158" width="9.7109375" style="27" bestFit="1" customWidth="1"/>
    <col min="4159" max="4352" width="9.140625" style="27"/>
    <col min="4353" max="4353" width="23.28515625" style="27" bestFit="1" customWidth="1"/>
    <col min="4354" max="4354" width="11.5703125" style="27" customWidth="1"/>
    <col min="4355" max="4355" width="8" style="27" bestFit="1" customWidth="1"/>
    <col min="4356" max="4356" width="9" style="27" bestFit="1" customWidth="1"/>
    <col min="4357" max="4357" width="10.85546875" style="27" bestFit="1" customWidth="1"/>
    <col min="4358" max="4358" width="9" style="27" bestFit="1" customWidth="1"/>
    <col min="4359" max="4359" width="9.7109375" style="27" bestFit="1" customWidth="1"/>
    <col min="4360" max="4360" width="10.85546875" style="27" bestFit="1" customWidth="1"/>
    <col min="4361" max="4365" width="9.7109375" style="27" bestFit="1" customWidth="1"/>
    <col min="4366" max="4386" width="10.5703125" style="27" bestFit="1" customWidth="1"/>
    <col min="4387" max="4390" width="11.28515625" style="27" bestFit="1" customWidth="1"/>
    <col min="4391" max="4392" width="9.140625" style="27"/>
    <col min="4393" max="4393" width="9.7109375" style="27" bestFit="1" customWidth="1"/>
    <col min="4394" max="4394" width="9.140625" style="27"/>
    <col min="4395" max="4396" width="9.7109375" style="27" bestFit="1" customWidth="1"/>
    <col min="4397" max="4397" width="9.140625" style="27"/>
    <col min="4398" max="4399" width="9.7109375" style="27" bestFit="1" customWidth="1"/>
    <col min="4400" max="4400" width="9.140625" style="27"/>
    <col min="4401" max="4402" width="9.7109375" style="27" bestFit="1" customWidth="1"/>
    <col min="4403" max="4404" width="9.140625" style="27"/>
    <col min="4405" max="4405" width="9.7109375" style="27" bestFit="1" customWidth="1"/>
    <col min="4406" max="4406" width="9.140625" style="27"/>
    <col min="4407" max="4408" width="9.7109375" style="27" bestFit="1" customWidth="1"/>
    <col min="4409" max="4409" width="8.7109375" style="27" bestFit="1" customWidth="1"/>
    <col min="4410" max="4411" width="9.7109375" style="27" bestFit="1" customWidth="1"/>
    <col min="4412" max="4412" width="8.7109375" style="27" bestFit="1" customWidth="1"/>
    <col min="4413" max="4414" width="9.7109375" style="27" bestFit="1" customWidth="1"/>
    <col min="4415" max="4608" width="9.140625" style="27"/>
    <col min="4609" max="4609" width="23.28515625" style="27" bestFit="1" customWidth="1"/>
    <col min="4610" max="4610" width="11.5703125" style="27" customWidth="1"/>
    <col min="4611" max="4611" width="8" style="27" bestFit="1" customWidth="1"/>
    <col min="4612" max="4612" width="9" style="27" bestFit="1" customWidth="1"/>
    <col min="4613" max="4613" width="10.85546875" style="27" bestFit="1" customWidth="1"/>
    <col min="4614" max="4614" width="9" style="27" bestFit="1" customWidth="1"/>
    <col min="4615" max="4615" width="9.7109375" style="27" bestFit="1" customWidth="1"/>
    <col min="4616" max="4616" width="10.85546875" style="27" bestFit="1" customWidth="1"/>
    <col min="4617" max="4621" width="9.7109375" style="27" bestFit="1" customWidth="1"/>
    <col min="4622" max="4642" width="10.5703125" style="27" bestFit="1" customWidth="1"/>
    <col min="4643" max="4646" width="11.28515625" style="27" bestFit="1" customWidth="1"/>
    <col min="4647" max="4648" width="9.140625" style="27"/>
    <col min="4649" max="4649" width="9.7109375" style="27" bestFit="1" customWidth="1"/>
    <col min="4650" max="4650" width="9.140625" style="27"/>
    <col min="4651" max="4652" width="9.7109375" style="27" bestFit="1" customWidth="1"/>
    <col min="4653" max="4653" width="9.140625" style="27"/>
    <col min="4654" max="4655" width="9.7109375" style="27" bestFit="1" customWidth="1"/>
    <col min="4656" max="4656" width="9.140625" style="27"/>
    <col min="4657" max="4658" width="9.7109375" style="27" bestFit="1" customWidth="1"/>
    <col min="4659" max="4660" width="9.140625" style="27"/>
    <col min="4661" max="4661" width="9.7109375" style="27" bestFit="1" customWidth="1"/>
    <col min="4662" max="4662" width="9.140625" style="27"/>
    <col min="4663" max="4664" width="9.7109375" style="27" bestFit="1" customWidth="1"/>
    <col min="4665" max="4665" width="8.7109375" style="27" bestFit="1" customWidth="1"/>
    <col min="4666" max="4667" width="9.7109375" style="27" bestFit="1" customWidth="1"/>
    <col min="4668" max="4668" width="8.7109375" style="27" bestFit="1" customWidth="1"/>
    <col min="4669" max="4670" width="9.7109375" style="27" bestFit="1" customWidth="1"/>
    <col min="4671" max="4864" width="9.140625" style="27"/>
    <col min="4865" max="4865" width="23.28515625" style="27" bestFit="1" customWidth="1"/>
    <col min="4866" max="4866" width="11.5703125" style="27" customWidth="1"/>
    <col min="4867" max="4867" width="8" style="27" bestFit="1" customWidth="1"/>
    <col min="4868" max="4868" width="9" style="27" bestFit="1" customWidth="1"/>
    <col min="4869" max="4869" width="10.85546875" style="27" bestFit="1" customWidth="1"/>
    <col min="4870" max="4870" width="9" style="27" bestFit="1" customWidth="1"/>
    <col min="4871" max="4871" width="9.7109375" style="27" bestFit="1" customWidth="1"/>
    <col min="4872" max="4872" width="10.85546875" style="27" bestFit="1" customWidth="1"/>
    <col min="4873" max="4877" width="9.7109375" style="27" bestFit="1" customWidth="1"/>
    <col min="4878" max="4898" width="10.5703125" style="27" bestFit="1" customWidth="1"/>
    <col min="4899" max="4902" width="11.28515625" style="27" bestFit="1" customWidth="1"/>
    <col min="4903" max="4904" width="9.140625" style="27"/>
    <col min="4905" max="4905" width="9.7109375" style="27" bestFit="1" customWidth="1"/>
    <col min="4906" max="4906" width="9.140625" style="27"/>
    <col min="4907" max="4908" width="9.7109375" style="27" bestFit="1" customWidth="1"/>
    <col min="4909" max="4909" width="9.140625" style="27"/>
    <col min="4910" max="4911" width="9.7109375" style="27" bestFit="1" customWidth="1"/>
    <col min="4912" max="4912" width="9.140625" style="27"/>
    <col min="4913" max="4914" width="9.7109375" style="27" bestFit="1" customWidth="1"/>
    <col min="4915" max="4916" width="9.140625" style="27"/>
    <col min="4917" max="4917" width="9.7109375" style="27" bestFit="1" customWidth="1"/>
    <col min="4918" max="4918" width="9.140625" style="27"/>
    <col min="4919" max="4920" width="9.7109375" style="27" bestFit="1" customWidth="1"/>
    <col min="4921" max="4921" width="8.7109375" style="27" bestFit="1" customWidth="1"/>
    <col min="4922" max="4923" width="9.7109375" style="27" bestFit="1" customWidth="1"/>
    <col min="4924" max="4924" width="8.7109375" style="27" bestFit="1" customWidth="1"/>
    <col min="4925" max="4926" width="9.7109375" style="27" bestFit="1" customWidth="1"/>
    <col min="4927" max="5120" width="9.140625" style="27"/>
    <col min="5121" max="5121" width="23.28515625" style="27" bestFit="1" customWidth="1"/>
    <col min="5122" max="5122" width="11.5703125" style="27" customWidth="1"/>
    <col min="5123" max="5123" width="8" style="27" bestFit="1" customWidth="1"/>
    <col min="5124" max="5124" width="9" style="27" bestFit="1" customWidth="1"/>
    <col min="5125" max="5125" width="10.85546875" style="27" bestFit="1" customWidth="1"/>
    <col min="5126" max="5126" width="9" style="27" bestFit="1" customWidth="1"/>
    <col min="5127" max="5127" width="9.7109375" style="27" bestFit="1" customWidth="1"/>
    <col min="5128" max="5128" width="10.85546875" style="27" bestFit="1" customWidth="1"/>
    <col min="5129" max="5133" width="9.7109375" style="27" bestFit="1" customWidth="1"/>
    <col min="5134" max="5154" width="10.5703125" style="27" bestFit="1" customWidth="1"/>
    <col min="5155" max="5158" width="11.28515625" style="27" bestFit="1" customWidth="1"/>
    <col min="5159" max="5160" width="9.140625" style="27"/>
    <col min="5161" max="5161" width="9.7109375" style="27" bestFit="1" customWidth="1"/>
    <col min="5162" max="5162" width="9.140625" style="27"/>
    <col min="5163" max="5164" width="9.7109375" style="27" bestFit="1" customWidth="1"/>
    <col min="5165" max="5165" width="9.140625" style="27"/>
    <col min="5166" max="5167" width="9.7109375" style="27" bestFit="1" customWidth="1"/>
    <col min="5168" max="5168" width="9.140625" style="27"/>
    <col min="5169" max="5170" width="9.7109375" style="27" bestFit="1" customWidth="1"/>
    <col min="5171" max="5172" width="9.140625" style="27"/>
    <col min="5173" max="5173" width="9.7109375" style="27" bestFit="1" customWidth="1"/>
    <col min="5174" max="5174" width="9.140625" style="27"/>
    <col min="5175" max="5176" width="9.7109375" style="27" bestFit="1" customWidth="1"/>
    <col min="5177" max="5177" width="8.7109375" style="27" bestFit="1" customWidth="1"/>
    <col min="5178" max="5179" width="9.7109375" style="27" bestFit="1" customWidth="1"/>
    <col min="5180" max="5180" width="8.7109375" style="27" bestFit="1" customWidth="1"/>
    <col min="5181" max="5182" width="9.7109375" style="27" bestFit="1" customWidth="1"/>
    <col min="5183" max="5376" width="9.140625" style="27"/>
    <col min="5377" max="5377" width="23.28515625" style="27" bestFit="1" customWidth="1"/>
    <col min="5378" max="5378" width="11.5703125" style="27" customWidth="1"/>
    <col min="5379" max="5379" width="8" style="27" bestFit="1" customWidth="1"/>
    <col min="5380" max="5380" width="9" style="27" bestFit="1" customWidth="1"/>
    <col min="5381" max="5381" width="10.85546875" style="27" bestFit="1" customWidth="1"/>
    <col min="5382" max="5382" width="9" style="27" bestFit="1" customWidth="1"/>
    <col min="5383" max="5383" width="9.7109375" style="27" bestFit="1" customWidth="1"/>
    <col min="5384" max="5384" width="10.85546875" style="27" bestFit="1" customWidth="1"/>
    <col min="5385" max="5389" width="9.7109375" style="27" bestFit="1" customWidth="1"/>
    <col min="5390" max="5410" width="10.5703125" style="27" bestFit="1" customWidth="1"/>
    <col min="5411" max="5414" width="11.28515625" style="27" bestFit="1" customWidth="1"/>
    <col min="5415" max="5416" width="9.140625" style="27"/>
    <col min="5417" max="5417" width="9.7109375" style="27" bestFit="1" customWidth="1"/>
    <col min="5418" max="5418" width="9.140625" style="27"/>
    <col min="5419" max="5420" width="9.7109375" style="27" bestFit="1" customWidth="1"/>
    <col min="5421" max="5421" width="9.140625" style="27"/>
    <col min="5422" max="5423" width="9.7109375" style="27" bestFit="1" customWidth="1"/>
    <col min="5424" max="5424" width="9.140625" style="27"/>
    <col min="5425" max="5426" width="9.7109375" style="27" bestFit="1" customWidth="1"/>
    <col min="5427" max="5428" width="9.140625" style="27"/>
    <col min="5429" max="5429" width="9.7109375" style="27" bestFit="1" customWidth="1"/>
    <col min="5430" max="5430" width="9.140625" style="27"/>
    <col min="5431" max="5432" width="9.7109375" style="27" bestFit="1" customWidth="1"/>
    <col min="5433" max="5433" width="8.7109375" style="27" bestFit="1" customWidth="1"/>
    <col min="5434" max="5435" width="9.7109375" style="27" bestFit="1" customWidth="1"/>
    <col min="5436" max="5436" width="8.7109375" style="27" bestFit="1" customWidth="1"/>
    <col min="5437" max="5438" width="9.7109375" style="27" bestFit="1" customWidth="1"/>
    <col min="5439" max="5632" width="9.140625" style="27"/>
    <col min="5633" max="5633" width="23.28515625" style="27" bestFit="1" customWidth="1"/>
    <col min="5634" max="5634" width="11.5703125" style="27" customWidth="1"/>
    <col min="5635" max="5635" width="8" style="27" bestFit="1" customWidth="1"/>
    <col min="5636" max="5636" width="9" style="27" bestFit="1" customWidth="1"/>
    <col min="5637" max="5637" width="10.85546875" style="27" bestFit="1" customWidth="1"/>
    <col min="5638" max="5638" width="9" style="27" bestFit="1" customWidth="1"/>
    <col min="5639" max="5639" width="9.7109375" style="27" bestFit="1" customWidth="1"/>
    <col min="5640" max="5640" width="10.85546875" style="27" bestFit="1" customWidth="1"/>
    <col min="5641" max="5645" width="9.7109375" style="27" bestFit="1" customWidth="1"/>
    <col min="5646" max="5666" width="10.5703125" style="27" bestFit="1" customWidth="1"/>
    <col min="5667" max="5670" width="11.28515625" style="27" bestFit="1" customWidth="1"/>
    <col min="5671" max="5672" width="9.140625" style="27"/>
    <col min="5673" max="5673" width="9.7109375" style="27" bestFit="1" customWidth="1"/>
    <col min="5674" max="5674" width="9.140625" style="27"/>
    <col min="5675" max="5676" width="9.7109375" style="27" bestFit="1" customWidth="1"/>
    <col min="5677" max="5677" width="9.140625" style="27"/>
    <col min="5678" max="5679" width="9.7109375" style="27" bestFit="1" customWidth="1"/>
    <col min="5680" max="5680" width="9.140625" style="27"/>
    <col min="5681" max="5682" width="9.7109375" style="27" bestFit="1" customWidth="1"/>
    <col min="5683" max="5684" width="9.140625" style="27"/>
    <col min="5685" max="5685" width="9.7109375" style="27" bestFit="1" customWidth="1"/>
    <col min="5686" max="5686" width="9.140625" style="27"/>
    <col min="5687" max="5688" width="9.7109375" style="27" bestFit="1" customWidth="1"/>
    <col min="5689" max="5689" width="8.7109375" style="27" bestFit="1" customWidth="1"/>
    <col min="5690" max="5691" width="9.7109375" style="27" bestFit="1" customWidth="1"/>
    <col min="5692" max="5692" width="8.7109375" style="27" bestFit="1" customWidth="1"/>
    <col min="5693" max="5694" width="9.7109375" style="27" bestFit="1" customWidth="1"/>
    <col min="5695" max="5888" width="9.140625" style="27"/>
    <col min="5889" max="5889" width="23.28515625" style="27" bestFit="1" customWidth="1"/>
    <col min="5890" max="5890" width="11.5703125" style="27" customWidth="1"/>
    <col min="5891" max="5891" width="8" style="27" bestFit="1" customWidth="1"/>
    <col min="5892" max="5892" width="9" style="27" bestFit="1" customWidth="1"/>
    <col min="5893" max="5893" width="10.85546875" style="27" bestFit="1" customWidth="1"/>
    <col min="5894" max="5894" width="9" style="27" bestFit="1" customWidth="1"/>
    <col min="5895" max="5895" width="9.7109375" style="27" bestFit="1" customWidth="1"/>
    <col min="5896" max="5896" width="10.85546875" style="27" bestFit="1" customWidth="1"/>
    <col min="5897" max="5901" width="9.7109375" style="27" bestFit="1" customWidth="1"/>
    <col min="5902" max="5922" width="10.5703125" style="27" bestFit="1" customWidth="1"/>
    <col min="5923" max="5926" width="11.28515625" style="27" bestFit="1" customWidth="1"/>
    <col min="5927" max="5928" width="9.140625" style="27"/>
    <col min="5929" max="5929" width="9.7109375" style="27" bestFit="1" customWidth="1"/>
    <col min="5930" max="5930" width="9.140625" style="27"/>
    <col min="5931" max="5932" width="9.7109375" style="27" bestFit="1" customWidth="1"/>
    <col min="5933" max="5933" width="9.140625" style="27"/>
    <col min="5934" max="5935" width="9.7109375" style="27" bestFit="1" customWidth="1"/>
    <col min="5936" max="5936" width="9.140625" style="27"/>
    <col min="5937" max="5938" width="9.7109375" style="27" bestFit="1" customWidth="1"/>
    <col min="5939" max="5940" width="9.140625" style="27"/>
    <col min="5941" max="5941" width="9.7109375" style="27" bestFit="1" customWidth="1"/>
    <col min="5942" max="5942" width="9.140625" style="27"/>
    <col min="5943" max="5944" width="9.7109375" style="27" bestFit="1" customWidth="1"/>
    <col min="5945" max="5945" width="8.7109375" style="27" bestFit="1" customWidth="1"/>
    <col min="5946" max="5947" width="9.7109375" style="27" bestFit="1" customWidth="1"/>
    <col min="5948" max="5948" width="8.7109375" style="27" bestFit="1" customWidth="1"/>
    <col min="5949" max="5950" width="9.7109375" style="27" bestFit="1" customWidth="1"/>
    <col min="5951" max="6144" width="9.140625" style="27"/>
    <col min="6145" max="6145" width="23.28515625" style="27" bestFit="1" customWidth="1"/>
    <col min="6146" max="6146" width="11.5703125" style="27" customWidth="1"/>
    <col min="6147" max="6147" width="8" style="27" bestFit="1" customWidth="1"/>
    <col min="6148" max="6148" width="9" style="27" bestFit="1" customWidth="1"/>
    <col min="6149" max="6149" width="10.85546875" style="27" bestFit="1" customWidth="1"/>
    <col min="6150" max="6150" width="9" style="27" bestFit="1" customWidth="1"/>
    <col min="6151" max="6151" width="9.7109375" style="27" bestFit="1" customWidth="1"/>
    <col min="6152" max="6152" width="10.85546875" style="27" bestFit="1" customWidth="1"/>
    <col min="6153" max="6157" width="9.7109375" style="27" bestFit="1" customWidth="1"/>
    <col min="6158" max="6178" width="10.5703125" style="27" bestFit="1" customWidth="1"/>
    <col min="6179" max="6182" width="11.28515625" style="27" bestFit="1" customWidth="1"/>
    <col min="6183" max="6184" width="9.140625" style="27"/>
    <col min="6185" max="6185" width="9.7109375" style="27" bestFit="1" customWidth="1"/>
    <col min="6186" max="6186" width="9.140625" style="27"/>
    <col min="6187" max="6188" width="9.7109375" style="27" bestFit="1" customWidth="1"/>
    <col min="6189" max="6189" width="9.140625" style="27"/>
    <col min="6190" max="6191" width="9.7109375" style="27" bestFit="1" customWidth="1"/>
    <col min="6192" max="6192" width="9.140625" style="27"/>
    <col min="6193" max="6194" width="9.7109375" style="27" bestFit="1" customWidth="1"/>
    <col min="6195" max="6196" width="9.140625" style="27"/>
    <col min="6197" max="6197" width="9.7109375" style="27" bestFit="1" customWidth="1"/>
    <col min="6198" max="6198" width="9.140625" style="27"/>
    <col min="6199" max="6200" width="9.7109375" style="27" bestFit="1" customWidth="1"/>
    <col min="6201" max="6201" width="8.7109375" style="27" bestFit="1" customWidth="1"/>
    <col min="6202" max="6203" width="9.7109375" style="27" bestFit="1" customWidth="1"/>
    <col min="6204" max="6204" width="8.7109375" style="27" bestFit="1" customWidth="1"/>
    <col min="6205" max="6206" width="9.7109375" style="27" bestFit="1" customWidth="1"/>
    <col min="6207" max="6400" width="9.140625" style="27"/>
    <col min="6401" max="6401" width="23.28515625" style="27" bestFit="1" customWidth="1"/>
    <col min="6402" max="6402" width="11.5703125" style="27" customWidth="1"/>
    <col min="6403" max="6403" width="8" style="27" bestFit="1" customWidth="1"/>
    <col min="6404" max="6404" width="9" style="27" bestFit="1" customWidth="1"/>
    <col min="6405" max="6405" width="10.85546875" style="27" bestFit="1" customWidth="1"/>
    <col min="6406" max="6406" width="9" style="27" bestFit="1" customWidth="1"/>
    <col min="6407" max="6407" width="9.7109375" style="27" bestFit="1" customWidth="1"/>
    <col min="6408" max="6408" width="10.85546875" style="27" bestFit="1" customWidth="1"/>
    <col min="6409" max="6413" width="9.7109375" style="27" bestFit="1" customWidth="1"/>
    <col min="6414" max="6434" width="10.5703125" style="27" bestFit="1" customWidth="1"/>
    <col min="6435" max="6438" width="11.28515625" style="27" bestFit="1" customWidth="1"/>
    <col min="6439" max="6440" width="9.140625" style="27"/>
    <col min="6441" max="6441" width="9.7109375" style="27" bestFit="1" customWidth="1"/>
    <col min="6442" max="6442" width="9.140625" style="27"/>
    <col min="6443" max="6444" width="9.7109375" style="27" bestFit="1" customWidth="1"/>
    <col min="6445" max="6445" width="9.140625" style="27"/>
    <col min="6446" max="6447" width="9.7109375" style="27" bestFit="1" customWidth="1"/>
    <col min="6448" max="6448" width="9.140625" style="27"/>
    <col min="6449" max="6450" width="9.7109375" style="27" bestFit="1" customWidth="1"/>
    <col min="6451" max="6452" width="9.140625" style="27"/>
    <col min="6453" max="6453" width="9.7109375" style="27" bestFit="1" customWidth="1"/>
    <col min="6454" max="6454" width="9.140625" style="27"/>
    <col min="6455" max="6456" width="9.7109375" style="27" bestFit="1" customWidth="1"/>
    <col min="6457" max="6457" width="8.7109375" style="27" bestFit="1" customWidth="1"/>
    <col min="6458" max="6459" width="9.7109375" style="27" bestFit="1" customWidth="1"/>
    <col min="6460" max="6460" width="8.7109375" style="27" bestFit="1" customWidth="1"/>
    <col min="6461" max="6462" width="9.7109375" style="27" bestFit="1" customWidth="1"/>
    <col min="6463" max="6656" width="9.140625" style="27"/>
    <col min="6657" max="6657" width="23.28515625" style="27" bestFit="1" customWidth="1"/>
    <col min="6658" max="6658" width="11.5703125" style="27" customWidth="1"/>
    <col min="6659" max="6659" width="8" style="27" bestFit="1" customWidth="1"/>
    <col min="6660" max="6660" width="9" style="27" bestFit="1" customWidth="1"/>
    <col min="6661" max="6661" width="10.85546875" style="27" bestFit="1" customWidth="1"/>
    <col min="6662" max="6662" width="9" style="27" bestFit="1" customWidth="1"/>
    <col min="6663" max="6663" width="9.7109375" style="27" bestFit="1" customWidth="1"/>
    <col min="6664" max="6664" width="10.85546875" style="27" bestFit="1" customWidth="1"/>
    <col min="6665" max="6669" width="9.7109375" style="27" bestFit="1" customWidth="1"/>
    <col min="6670" max="6690" width="10.5703125" style="27" bestFit="1" customWidth="1"/>
    <col min="6691" max="6694" width="11.28515625" style="27" bestFit="1" customWidth="1"/>
    <col min="6695" max="6696" width="9.140625" style="27"/>
    <col min="6697" max="6697" width="9.7109375" style="27" bestFit="1" customWidth="1"/>
    <col min="6698" max="6698" width="9.140625" style="27"/>
    <col min="6699" max="6700" width="9.7109375" style="27" bestFit="1" customWidth="1"/>
    <col min="6701" max="6701" width="9.140625" style="27"/>
    <col min="6702" max="6703" width="9.7109375" style="27" bestFit="1" customWidth="1"/>
    <col min="6704" max="6704" width="9.140625" style="27"/>
    <col min="6705" max="6706" width="9.7109375" style="27" bestFit="1" customWidth="1"/>
    <col min="6707" max="6708" width="9.140625" style="27"/>
    <col min="6709" max="6709" width="9.7109375" style="27" bestFit="1" customWidth="1"/>
    <col min="6710" max="6710" width="9.140625" style="27"/>
    <col min="6711" max="6712" width="9.7109375" style="27" bestFit="1" customWidth="1"/>
    <col min="6713" max="6713" width="8.7109375" style="27" bestFit="1" customWidth="1"/>
    <col min="6714" max="6715" width="9.7109375" style="27" bestFit="1" customWidth="1"/>
    <col min="6716" max="6716" width="8.7109375" style="27" bestFit="1" customWidth="1"/>
    <col min="6717" max="6718" width="9.7109375" style="27" bestFit="1" customWidth="1"/>
    <col min="6719" max="6912" width="9.140625" style="27"/>
    <col min="6913" max="6913" width="23.28515625" style="27" bestFit="1" customWidth="1"/>
    <col min="6914" max="6914" width="11.5703125" style="27" customWidth="1"/>
    <col min="6915" max="6915" width="8" style="27" bestFit="1" customWidth="1"/>
    <col min="6916" max="6916" width="9" style="27" bestFit="1" customWidth="1"/>
    <col min="6917" max="6917" width="10.85546875" style="27" bestFit="1" customWidth="1"/>
    <col min="6918" max="6918" width="9" style="27" bestFit="1" customWidth="1"/>
    <col min="6919" max="6919" width="9.7109375" style="27" bestFit="1" customWidth="1"/>
    <col min="6920" max="6920" width="10.85546875" style="27" bestFit="1" customWidth="1"/>
    <col min="6921" max="6925" width="9.7109375" style="27" bestFit="1" customWidth="1"/>
    <col min="6926" max="6946" width="10.5703125" style="27" bestFit="1" customWidth="1"/>
    <col min="6947" max="6950" width="11.28515625" style="27" bestFit="1" customWidth="1"/>
    <col min="6951" max="6952" width="9.140625" style="27"/>
    <col min="6953" max="6953" width="9.7109375" style="27" bestFit="1" customWidth="1"/>
    <col min="6954" max="6954" width="9.140625" style="27"/>
    <col min="6955" max="6956" width="9.7109375" style="27" bestFit="1" customWidth="1"/>
    <col min="6957" max="6957" width="9.140625" style="27"/>
    <col min="6958" max="6959" width="9.7109375" style="27" bestFit="1" customWidth="1"/>
    <col min="6960" max="6960" width="9.140625" style="27"/>
    <col min="6961" max="6962" width="9.7109375" style="27" bestFit="1" customWidth="1"/>
    <col min="6963" max="6964" width="9.140625" style="27"/>
    <col min="6965" max="6965" width="9.7109375" style="27" bestFit="1" customWidth="1"/>
    <col min="6966" max="6966" width="9.140625" style="27"/>
    <col min="6967" max="6968" width="9.7109375" style="27" bestFit="1" customWidth="1"/>
    <col min="6969" max="6969" width="8.7109375" style="27" bestFit="1" customWidth="1"/>
    <col min="6970" max="6971" width="9.7109375" style="27" bestFit="1" customWidth="1"/>
    <col min="6972" max="6972" width="8.7109375" style="27" bestFit="1" customWidth="1"/>
    <col min="6973" max="6974" width="9.7109375" style="27" bestFit="1" customWidth="1"/>
    <col min="6975" max="7168" width="9.140625" style="27"/>
    <col min="7169" max="7169" width="23.28515625" style="27" bestFit="1" customWidth="1"/>
    <col min="7170" max="7170" width="11.5703125" style="27" customWidth="1"/>
    <col min="7171" max="7171" width="8" style="27" bestFit="1" customWidth="1"/>
    <col min="7172" max="7172" width="9" style="27" bestFit="1" customWidth="1"/>
    <col min="7173" max="7173" width="10.85546875" style="27" bestFit="1" customWidth="1"/>
    <col min="7174" max="7174" width="9" style="27" bestFit="1" customWidth="1"/>
    <col min="7175" max="7175" width="9.7109375" style="27" bestFit="1" customWidth="1"/>
    <col min="7176" max="7176" width="10.85546875" style="27" bestFit="1" customWidth="1"/>
    <col min="7177" max="7181" width="9.7109375" style="27" bestFit="1" customWidth="1"/>
    <col min="7182" max="7202" width="10.5703125" style="27" bestFit="1" customWidth="1"/>
    <col min="7203" max="7206" width="11.28515625" style="27" bestFit="1" customWidth="1"/>
    <col min="7207" max="7208" width="9.140625" style="27"/>
    <col min="7209" max="7209" width="9.7109375" style="27" bestFit="1" customWidth="1"/>
    <col min="7210" max="7210" width="9.140625" style="27"/>
    <col min="7211" max="7212" width="9.7109375" style="27" bestFit="1" customWidth="1"/>
    <col min="7213" max="7213" width="9.140625" style="27"/>
    <col min="7214" max="7215" width="9.7109375" style="27" bestFit="1" customWidth="1"/>
    <col min="7216" max="7216" width="9.140625" style="27"/>
    <col min="7217" max="7218" width="9.7109375" style="27" bestFit="1" customWidth="1"/>
    <col min="7219" max="7220" width="9.140625" style="27"/>
    <col min="7221" max="7221" width="9.7109375" style="27" bestFit="1" customWidth="1"/>
    <col min="7222" max="7222" width="9.140625" style="27"/>
    <col min="7223" max="7224" width="9.7109375" style="27" bestFit="1" customWidth="1"/>
    <col min="7225" max="7225" width="8.7109375" style="27" bestFit="1" customWidth="1"/>
    <col min="7226" max="7227" width="9.7109375" style="27" bestFit="1" customWidth="1"/>
    <col min="7228" max="7228" width="8.7109375" style="27" bestFit="1" customWidth="1"/>
    <col min="7229" max="7230" width="9.7109375" style="27" bestFit="1" customWidth="1"/>
    <col min="7231" max="7424" width="9.140625" style="27"/>
    <col min="7425" max="7425" width="23.28515625" style="27" bestFit="1" customWidth="1"/>
    <col min="7426" max="7426" width="11.5703125" style="27" customWidth="1"/>
    <col min="7427" max="7427" width="8" style="27" bestFit="1" customWidth="1"/>
    <col min="7428" max="7428" width="9" style="27" bestFit="1" customWidth="1"/>
    <col min="7429" max="7429" width="10.85546875" style="27" bestFit="1" customWidth="1"/>
    <col min="7430" max="7430" width="9" style="27" bestFit="1" customWidth="1"/>
    <col min="7431" max="7431" width="9.7109375" style="27" bestFit="1" customWidth="1"/>
    <col min="7432" max="7432" width="10.85546875" style="27" bestFit="1" customWidth="1"/>
    <col min="7433" max="7437" width="9.7109375" style="27" bestFit="1" customWidth="1"/>
    <col min="7438" max="7458" width="10.5703125" style="27" bestFit="1" customWidth="1"/>
    <col min="7459" max="7462" width="11.28515625" style="27" bestFit="1" customWidth="1"/>
    <col min="7463" max="7464" width="9.140625" style="27"/>
    <col min="7465" max="7465" width="9.7109375" style="27" bestFit="1" customWidth="1"/>
    <col min="7466" max="7466" width="9.140625" style="27"/>
    <col min="7467" max="7468" width="9.7109375" style="27" bestFit="1" customWidth="1"/>
    <col min="7469" max="7469" width="9.140625" style="27"/>
    <col min="7470" max="7471" width="9.7109375" style="27" bestFit="1" customWidth="1"/>
    <col min="7472" max="7472" width="9.140625" style="27"/>
    <col min="7473" max="7474" width="9.7109375" style="27" bestFit="1" customWidth="1"/>
    <col min="7475" max="7476" width="9.140625" style="27"/>
    <col min="7477" max="7477" width="9.7109375" style="27" bestFit="1" customWidth="1"/>
    <col min="7478" max="7478" width="9.140625" style="27"/>
    <col min="7479" max="7480" width="9.7109375" style="27" bestFit="1" customWidth="1"/>
    <col min="7481" max="7481" width="8.7109375" style="27" bestFit="1" customWidth="1"/>
    <col min="7482" max="7483" width="9.7109375" style="27" bestFit="1" customWidth="1"/>
    <col min="7484" max="7484" width="8.7109375" style="27" bestFit="1" customWidth="1"/>
    <col min="7485" max="7486" width="9.7109375" style="27" bestFit="1" customWidth="1"/>
    <col min="7487" max="7680" width="9.140625" style="27"/>
    <col min="7681" max="7681" width="23.28515625" style="27" bestFit="1" customWidth="1"/>
    <col min="7682" max="7682" width="11.5703125" style="27" customWidth="1"/>
    <col min="7683" max="7683" width="8" style="27" bestFit="1" customWidth="1"/>
    <col min="7684" max="7684" width="9" style="27" bestFit="1" customWidth="1"/>
    <col min="7685" max="7685" width="10.85546875" style="27" bestFit="1" customWidth="1"/>
    <col min="7686" max="7686" width="9" style="27" bestFit="1" customWidth="1"/>
    <col min="7687" max="7687" width="9.7109375" style="27" bestFit="1" customWidth="1"/>
    <col min="7688" max="7688" width="10.85546875" style="27" bestFit="1" customWidth="1"/>
    <col min="7689" max="7693" width="9.7109375" style="27" bestFit="1" customWidth="1"/>
    <col min="7694" max="7714" width="10.5703125" style="27" bestFit="1" customWidth="1"/>
    <col min="7715" max="7718" width="11.28515625" style="27" bestFit="1" customWidth="1"/>
    <col min="7719" max="7720" width="9.140625" style="27"/>
    <col min="7721" max="7721" width="9.7109375" style="27" bestFit="1" customWidth="1"/>
    <col min="7722" max="7722" width="9.140625" style="27"/>
    <col min="7723" max="7724" width="9.7109375" style="27" bestFit="1" customWidth="1"/>
    <col min="7725" max="7725" width="9.140625" style="27"/>
    <col min="7726" max="7727" width="9.7109375" style="27" bestFit="1" customWidth="1"/>
    <col min="7728" max="7728" width="9.140625" style="27"/>
    <col min="7729" max="7730" width="9.7109375" style="27" bestFit="1" customWidth="1"/>
    <col min="7731" max="7732" width="9.140625" style="27"/>
    <col min="7733" max="7733" width="9.7109375" style="27" bestFit="1" customWidth="1"/>
    <col min="7734" max="7734" width="9.140625" style="27"/>
    <col min="7735" max="7736" width="9.7109375" style="27" bestFit="1" customWidth="1"/>
    <col min="7737" max="7737" width="8.7109375" style="27" bestFit="1" customWidth="1"/>
    <col min="7738" max="7739" width="9.7109375" style="27" bestFit="1" customWidth="1"/>
    <col min="7740" max="7740" width="8.7109375" style="27" bestFit="1" customWidth="1"/>
    <col min="7741" max="7742" width="9.7109375" style="27" bestFit="1" customWidth="1"/>
    <col min="7743" max="7936" width="9.140625" style="27"/>
    <col min="7937" max="7937" width="23.28515625" style="27" bestFit="1" customWidth="1"/>
    <col min="7938" max="7938" width="11.5703125" style="27" customWidth="1"/>
    <col min="7939" max="7939" width="8" style="27" bestFit="1" customWidth="1"/>
    <col min="7940" max="7940" width="9" style="27" bestFit="1" customWidth="1"/>
    <col min="7941" max="7941" width="10.85546875" style="27" bestFit="1" customWidth="1"/>
    <col min="7942" max="7942" width="9" style="27" bestFit="1" customWidth="1"/>
    <col min="7943" max="7943" width="9.7109375" style="27" bestFit="1" customWidth="1"/>
    <col min="7944" max="7944" width="10.85546875" style="27" bestFit="1" customWidth="1"/>
    <col min="7945" max="7949" width="9.7109375" style="27" bestFit="1" customWidth="1"/>
    <col min="7950" max="7970" width="10.5703125" style="27" bestFit="1" customWidth="1"/>
    <col min="7971" max="7974" width="11.28515625" style="27" bestFit="1" customWidth="1"/>
    <col min="7975" max="7976" width="9.140625" style="27"/>
    <col min="7977" max="7977" width="9.7109375" style="27" bestFit="1" customWidth="1"/>
    <col min="7978" max="7978" width="9.140625" style="27"/>
    <col min="7979" max="7980" width="9.7109375" style="27" bestFit="1" customWidth="1"/>
    <col min="7981" max="7981" width="9.140625" style="27"/>
    <col min="7982" max="7983" width="9.7109375" style="27" bestFit="1" customWidth="1"/>
    <col min="7984" max="7984" width="9.140625" style="27"/>
    <col min="7985" max="7986" width="9.7109375" style="27" bestFit="1" customWidth="1"/>
    <col min="7987" max="7988" width="9.140625" style="27"/>
    <col min="7989" max="7989" width="9.7109375" style="27" bestFit="1" customWidth="1"/>
    <col min="7990" max="7990" width="9.140625" style="27"/>
    <col min="7991" max="7992" width="9.7109375" style="27" bestFit="1" customWidth="1"/>
    <col min="7993" max="7993" width="8.7109375" style="27" bestFit="1" customWidth="1"/>
    <col min="7994" max="7995" width="9.7109375" style="27" bestFit="1" customWidth="1"/>
    <col min="7996" max="7996" width="8.7109375" style="27" bestFit="1" customWidth="1"/>
    <col min="7997" max="7998" width="9.7109375" style="27" bestFit="1" customWidth="1"/>
    <col min="7999" max="8192" width="9.140625" style="27"/>
    <col min="8193" max="8193" width="23.28515625" style="27" bestFit="1" customWidth="1"/>
    <col min="8194" max="8194" width="11.5703125" style="27" customWidth="1"/>
    <col min="8195" max="8195" width="8" style="27" bestFit="1" customWidth="1"/>
    <col min="8196" max="8196" width="9" style="27" bestFit="1" customWidth="1"/>
    <col min="8197" max="8197" width="10.85546875" style="27" bestFit="1" customWidth="1"/>
    <col min="8198" max="8198" width="9" style="27" bestFit="1" customWidth="1"/>
    <col min="8199" max="8199" width="9.7109375" style="27" bestFit="1" customWidth="1"/>
    <col min="8200" max="8200" width="10.85546875" style="27" bestFit="1" customWidth="1"/>
    <col min="8201" max="8205" width="9.7109375" style="27" bestFit="1" customWidth="1"/>
    <col min="8206" max="8226" width="10.5703125" style="27" bestFit="1" customWidth="1"/>
    <col min="8227" max="8230" width="11.28515625" style="27" bestFit="1" customWidth="1"/>
    <col min="8231" max="8232" width="9.140625" style="27"/>
    <col min="8233" max="8233" width="9.7109375" style="27" bestFit="1" customWidth="1"/>
    <col min="8234" max="8234" width="9.140625" style="27"/>
    <col min="8235" max="8236" width="9.7109375" style="27" bestFit="1" customWidth="1"/>
    <col min="8237" max="8237" width="9.140625" style="27"/>
    <col min="8238" max="8239" width="9.7109375" style="27" bestFit="1" customWidth="1"/>
    <col min="8240" max="8240" width="9.140625" style="27"/>
    <col min="8241" max="8242" width="9.7109375" style="27" bestFit="1" customWidth="1"/>
    <col min="8243" max="8244" width="9.140625" style="27"/>
    <col min="8245" max="8245" width="9.7109375" style="27" bestFit="1" customWidth="1"/>
    <col min="8246" max="8246" width="9.140625" style="27"/>
    <col min="8247" max="8248" width="9.7109375" style="27" bestFit="1" customWidth="1"/>
    <col min="8249" max="8249" width="8.7109375" style="27" bestFit="1" customWidth="1"/>
    <col min="8250" max="8251" width="9.7109375" style="27" bestFit="1" customWidth="1"/>
    <col min="8252" max="8252" width="8.7109375" style="27" bestFit="1" customWidth="1"/>
    <col min="8253" max="8254" width="9.7109375" style="27" bestFit="1" customWidth="1"/>
    <col min="8255" max="8448" width="9.140625" style="27"/>
    <col min="8449" max="8449" width="23.28515625" style="27" bestFit="1" customWidth="1"/>
    <col min="8450" max="8450" width="11.5703125" style="27" customWidth="1"/>
    <col min="8451" max="8451" width="8" style="27" bestFit="1" customWidth="1"/>
    <col min="8452" max="8452" width="9" style="27" bestFit="1" customWidth="1"/>
    <col min="8453" max="8453" width="10.85546875" style="27" bestFit="1" customWidth="1"/>
    <col min="8454" max="8454" width="9" style="27" bestFit="1" customWidth="1"/>
    <col min="8455" max="8455" width="9.7109375" style="27" bestFit="1" customWidth="1"/>
    <col min="8456" max="8456" width="10.85546875" style="27" bestFit="1" customWidth="1"/>
    <col min="8457" max="8461" width="9.7109375" style="27" bestFit="1" customWidth="1"/>
    <col min="8462" max="8482" width="10.5703125" style="27" bestFit="1" customWidth="1"/>
    <col min="8483" max="8486" width="11.28515625" style="27" bestFit="1" customWidth="1"/>
    <col min="8487" max="8488" width="9.140625" style="27"/>
    <col min="8489" max="8489" width="9.7109375" style="27" bestFit="1" customWidth="1"/>
    <col min="8490" max="8490" width="9.140625" style="27"/>
    <col min="8491" max="8492" width="9.7109375" style="27" bestFit="1" customWidth="1"/>
    <col min="8493" max="8493" width="9.140625" style="27"/>
    <col min="8494" max="8495" width="9.7109375" style="27" bestFit="1" customWidth="1"/>
    <col min="8496" max="8496" width="9.140625" style="27"/>
    <col min="8497" max="8498" width="9.7109375" style="27" bestFit="1" customWidth="1"/>
    <col min="8499" max="8500" width="9.140625" style="27"/>
    <col min="8501" max="8501" width="9.7109375" style="27" bestFit="1" customWidth="1"/>
    <col min="8502" max="8502" width="9.140625" style="27"/>
    <col min="8503" max="8504" width="9.7109375" style="27" bestFit="1" customWidth="1"/>
    <col min="8505" max="8505" width="8.7109375" style="27" bestFit="1" customWidth="1"/>
    <col min="8506" max="8507" width="9.7109375" style="27" bestFit="1" customWidth="1"/>
    <col min="8508" max="8508" width="8.7109375" style="27" bestFit="1" customWidth="1"/>
    <col min="8509" max="8510" width="9.7109375" style="27" bestFit="1" customWidth="1"/>
    <col min="8511" max="8704" width="9.140625" style="27"/>
    <col min="8705" max="8705" width="23.28515625" style="27" bestFit="1" customWidth="1"/>
    <col min="8706" max="8706" width="11.5703125" style="27" customWidth="1"/>
    <col min="8707" max="8707" width="8" style="27" bestFit="1" customWidth="1"/>
    <col min="8708" max="8708" width="9" style="27" bestFit="1" customWidth="1"/>
    <col min="8709" max="8709" width="10.85546875" style="27" bestFit="1" customWidth="1"/>
    <col min="8710" max="8710" width="9" style="27" bestFit="1" customWidth="1"/>
    <col min="8711" max="8711" width="9.7109375" style="27" bestFit="1" customWidth="1"/>
    <col min="8712" max="8712" width="10.85546875" style="27" bestFit="1" customWidth="1"/>
    <col min="8713" max="8717" width="9.7109375" style="27" bestFit="1" customWidth="1"/>
    <col min="8718" max="8738" width="10.5703125" style="27" bestFit="1" customWidth="1"/>
    <col min="8739" max="8742" width="11.28515625" style="27" bestFit="1" customWidth="1"/>
    <col min="8743" max="8744" width="9.140625" style="27"/>
    <col min="8745" max="8745" width="9.7109375" style="27" bestFit="1" customWidth="1"/>
    <col min="8746" max="8746" width="9.140625" style="27"/>
    <col min="8747" max="8748" width="9.7109375" style="27" bestFit="1" customWidth="1"/>
    <col min="8749" max="8749" width="9.140625" style="27"/>
    <col min="8750" max="8751" width="9.7109375" style="27" bestFit="1" customWidth="1"/>
    <col min="8752" max="8752" width="9.140625" style="27"/>
    <col min="8753" max="8754" width="9.7109375" style="27" bestFit="1" customWidth="1"/>
    <col min="8755" max="8756" width="9.140625" style="27"/>
    <col min="8757" max="8757" width="9.7109375" style="27" bestFit="1" customWidth="1"/>
    <col min="8758" max="8758" width="9.140625" style="27"/>
    <col min="8759" max="8760" width="9.7109375" style="27" bestFit="1" customWidth="1"/>
    <col min="8761" max="8761" width="8.7109375" style="27" bestFit="1" customWidth="1"/>
    <col min="8762" max="8763" width="9.7109375" style="27" bestFit="1" customWidth="1"/>
    <col min="8764" max="8764" width="8.7109375" style="27" bestFit="1" customWidth="1"/>
    <col min="8765" max="8766" width="9.7109375" style="27" bestFit="1" customWidth="1"/>
    <col min="8767" max="8960" width="9.140625" style="27"/>
    <col min="8961" max="8961" width="23.28515625" style="27" bestFit="1" customWidth="1"/>
    <col min="8962" max="8962" width="11.5703125" style="27" customWidth="1"/>
    <col min="8963" max="8963" width="8" style="27" bestFit="1" customWidth="1"/>
    <col min="8964" max="8964" width="9" style="27" bestFit="1" customWidth="1"/>
    <col min="8965" max="8965" width="10.85546875" style="27" bestFit="1" customWidth="1"/>
    <col min="8966" max="8966" width="9" style="27" bestFit="1" customWidth="1"/>
    <col min="8967" max="8967" width="9.7109375" style="27" bestFit="1" customWidth="1"/>
    <col min="8968" max="8968" width="10.85546875" style="27" bestFit="1" customWidth="1"/>
    <col min="8969" max="8973" width="9.7109375" style="27" bestFit="1" customWidth="1"/>
    <col min="8974" max="8994" width="10.5703125" style="27" bestFit="1" customWidth="1"/>
    <col min="8995" max="8998" width="11.28515625" style="27" bestFit="1" customWidth="1"/>
    <col min="8999" max="9000" width="9.140625" style="27"/>
    <col min="9001" max="9001" width="9.7109375" style="27" bestFit="1" customWidth="1"/>
    <col min="9002" max="9002" width="9.140625" style="27"/>
    <col min="9003" max="9004" width="9.7109375" style="27" bestFit="1" customWidth="1"/>
    <col min="9005" max="9005" width="9.140625" style="27"/>
    <col min="9006" max="9007" width="9.7109375" style="27" bestFit="1" customWidth="1"/>
    <col min="9008" max="9008" width="9.140625" style="27"/>
    <col min="9009" max="9010" width="9.7109375" style="27" bestFit="1" customWidth="1"/>
    <col min="9011" max="9012" width="9.140625" style="27"/>
    <col min="9013" max="9013" width="9.7109375" style="27" bestFit="1" customWidth="1"/>
    <col min="9014" max="9014" width="9.140625" style="27"/>
    <col min="9015" max="9016" width="9.7109375" style="27" bestFit="1" customWidth="1"/>
    <col min="9017" max="9017" width="8.7109375" style="27" bestFit="1" customWidth="1"/>
    <col min="9018" max="9019" width="9.7109375" style="27" bestFit="1" customWidth="1"/>
    <col min="9020" max="9020" width="8.7109375" style="27" bestFit="1" customWidth="1"/>
    <col min="9021" max="9022" width="9.7109375" style="27" bestFit="1" customWidth="1"/>
    <col min="9023" max="9216" width="9.140625" style="27"/>
    <col min="9217" max="9217" width="23.28515625" style="27" bestFit="1" customWidth="1"/>
    <col min="9218" max="9218" width="11.5703125" style="27" customWidth="1"/>
    <col min="9219" max="9219" width="8" style="27" bestFit="1" customWidth="1"/>
    <col min="9220" max="9220" width="9" style="27" bestFit="1" customWidth="1"/>
    <col min="9221" max="9221" width="10.85546875" style="27" bestFit="1" customWidth="1"/>
    <col min="9222" max="9222" width="9" style="27" bestFit="1" customWidth="1"/>
    <col min="9223" max="9223" width="9.7109375" style="27" bestFit="1" customWidth="1"/>
    <col min="9224" max="9224" width="10.85546875" style="27" bestFit="1" customWidth="1"/>
    <col min="9225" max="9229" width="9.7109375" style="27" bestFit="1" customWidth="1"/>
    <col min="9230" max="9250" width="10.5703125" style="27" bestFit="1" customWidth="1"/>
    <col min="9251" max="9254" width="11.28515625" style="27" bestFit="1" customWidth="1"/>
    <col min="9255" max="9256" width="9.140625" style="27"/>
    <col min="9257" max="9257" width="9.7109375" style="27" bestFit="1" customWidth="1"/>
    <col min="9258" max="9258" width="9.140625" style="27"/>
    <col min="9259" max="9260" width="9.7109375" style="27" bestFit="1" customWidth="1"/>
    <col min="9261" max="9261" width="9.140625" style="27"/>
    <col min="9262" max="9263" width="9.7109375" style="27" bestFit="1" customWidth="1"/>
    <col min="9264" max="9264" width="9.140625" style="27"/>
    <col min="9265" max="9266" width="9.7109375" style="27" bestFit="1" customWidth="1"/>
    <col min="9267" max="9268" width="9.140625" style="27"/>
    <col min="9269" max="9269" width="9.7109375" style="27" bestFit="1" customWidth="1"/>
    <col min="9270" max="9270" width="9.140625" style="27"/>
    <col min="9271" max="9272" width="9.7109375" style="27" bestFit="1" customWidth="1"/>
    <col min="9273" max="9273" width="8.7109375" style="27" bestFit="1" customWidth="1"/>
    <col min="9274" max="9275" width="9.7109375" style="27" bestFit="1" customWidth="1"/>
    <col min="9276" max="9276" width="8.7109375" style="27" bestFit="1" customWidth="1"/>
    <col min="9277" max="9278" width="9.7109375" style="27" bestFit="1" customWidth="1"/>
    <col min="9279" max="9472" width="9.140625" style="27"/>
    <col min="9473" max="9473" width="23.28515625" style="27" bestFit="1" customWidth="1"/>
    <col min="9474" max="9474" width="11.5703125" style="27" customWidth="1"/>
    <col min="9475" max="9475" width="8" style="27" bestFit="1" customWidth="1"/>
    <col min="9476" max="9476" width="9" style="27" bestFit="1" customWidth="1"/>
    <col min="9477" max="9477" width="10.85546875" style="27" bestFit="1" customWidth="1"/>
    <col min="9478" max="9478" width="9" style="27" bestFit="1" customWidth="1"/>
    <col min="9479" max="9479" width="9.7109375" style="27" bestFit="1" customWidth="1"/>
    <col min="9480" max="9480" width="10.85546875" style="27" bestFit="1" customWidth="1"/>
    <col min="9481" max="9485" width="9.7109375" style="27" bestFit="1" customWidth="1"/>
    <col min="9486" max="9506" width="10.5703125" style="27" bestFit="1" customWidth="1"/>
    <col min="9507" max="9510" width="11.28515625" style="27" bestFit="1" customWidth="1"/>
    <col min="9511" max="9512" width="9.140625" style="27"/>
    <col min="9513" max="9513" width="9.7109375" style="27" bestFit="1" customWidth="1"/>
    <col min="9514" max="9514" width="9.140625" style="27"/>
    <col min="9515" max="9516" width="9.7109375" style="27" bestFit="1" customWidth="1"/>
    <col min="9517" max="9517" width="9.140625" style="27"/>
    <col min="9518" max="9519" width="9.7109375" style="27" bestFit="1" customWidth="1"/>
    <col min="9520" max="9520" width="9.140625" style="27"/>
    <col min="9521" max="9522" width="9.7109375" style="27" bestFit="1" customWidth="1"/>
    <col min="9523" max="9524" width="9.140625" style="27"/>
    <col min="9525" max="9525" width="9.7109375" style="27" bestFit="1" customWidth="1"/>
    <col min="9526" max="9526" width="9.140625" style="27"/>
    <col min="9527" max="9528" width="9.7109375" style="27" bestFit="1" customWidth="1"/>
    <col min="9529" max="9529" width="8.7109375" style="27" bestFit="1" customWidth="1"/>
    <col min="9530" max="9531" width="9.7109375" style="27" bestFit="1" customWidth="1"/>
    <col min="9532" max="9532" width="8.7109375" style="27" bestFit="1" customWidth="1"/>
    <col min="9533" max="9534" width="9.7109375" style="27" bestFit="1" customWidth="1"/>
    <col min="9535" max="9728" width="9.140625" style="27"/>
    <col min="9729" max="9729" width="23.28515625" style="27" bestFit="1" customWidth="1"/>
    <col min="9730" max="9730" width="11.5703125" style="27" customWidth="1"/>
    <col min="9731" max="9731" width="8" style="27" bestFit="1" customWidth="1"/>
    <col min="9732" max="9732" width="9" style="27" bestFit="1" customWidth="1"/>
    <col min="9733" max="9733" width="10.85546875" style="27" bestFit="1" customWidth="1"/>
    <col min="9734" max="9734" width="9" style="27" bestFit="1" customWidth="1"/>
    <col min="9735" max="9735" width="9.7109375" style="27" bestFit="1" customWidth="1"/>
    <col min="9736" max="9736" width="10.85546875" style="27" bestFit="1" customWidth="1"/>
    <col min="9737" max="9741" width="9.7109375" style="27" bestFit="1" customWidth="1"/>
    <col min="9742" max="9762" width="10.5703125" style="27" bestFit="1" customWidth="1"/>
    <col min="9763" max="9766" width="11.28515625" style="27" bestFit="1" customWidth="1"/>
    <col min="9767" max="9768" width="9.140625" style="27"/>
    <col min="9769" max="9769" width="9.7109375" style="27" bestFit="1" customWidth="1"/>
    <col min="9770" max="9770" width="9.140625" style="27"/>
    <col min="9771" max="9772" width="9.7109375" style="27" bestFit="1" customWidth="1"/>
    <col min="9773" max="9773" width="9.140625" style="27"/>
    <col min="9774" max="9775" width="9.7109375" style="27" bestFit="1" customWidth="1"/>
    <col min="9776" max="9776" width="9.140625" style="27"/>
    <col min="9777" max="9778" width="9.7109375" style="27" bestFit="1" customWidth="1"/>
    <col min="9779" max="9780" width="9.140625" style="27"/>
    <col min="9781" max="9781" width="9.7109375" style="27" bestFit="1" customWidth="1"/>
    <col min="9782" max="9782" width="9.140625" style="27"/>
    <col min="9783" max="9784" width="9.7109375" style="27" bestFit="1" customWidth="1"/>
    <col min="9785" max="9785" width="8.7109375" style="27" bestFit="1" customWidth="1"/>
    <col min="9786" max="9787" width="9.7109375" style="27" bestFit="1" customWidth="1"/>
    <col min="9788" max="9788" width="8.7109375" style="27" bestFit="1" customWidth="1"/>
    <col min="9789" max="9790" width="9.7109375" style="27" bestFit="1" customWidth="1"/>
    <col min="9791" max="9984" width="9.140625" style="27"/>
    <col min="9985" max="9985" width="23.28515625" style="27" bestFit="1" customWidth="1"/>
    <col min="9986" max="9986" width="11.5703125" style="27" customWidth="1"/>
    <col min="9987" max="9987" width="8" style="27" bestFit="1" customWidth="1"/>
    <col min="9988" max="9988" width="9" style="27" bestFit="1" customWidth="1"/>
    <col min="9989" max="9989" width="10.85546875" style="27" bestFit="1" customWidth="1"/>
    <col min="9990" max="9990" width="9" style="27" bestFit="1" customWidth="1"/>
    <col min="9991" max="9991" width="9.7109375" style="27" bestFit="1" customWidth="1"/>
    <col min="9992" max="9992" width="10.85546875" style="27" bestFit="1" customWidth="1"/>
    <col min="9993" max="9997" width="9.7109375" style="27" bestFit="1" customWidth="1"/>
    <col min="9998" max="10018" width="10.5703125" style="27" bestFit="1" customWidth="1"/>
    <col min="10019" max="10022" width="11.28515625" style="27" bestFit="1" customWidth="1"/>
    <col min="10023" max="10024" width="9.140625" style="27"/>
    <col min="10025" max="10025" width="9.7109375" style="27" bestFit="1" customWidth="1"/>
    <col min="10026" max="10026" width="9.140625" style="27"/>
    <col min="10027" max="10028" width="9.7109375" style="27" bestFit="1" customWidth="1"/>
    <col min="10029" max="10029" width="9.140625" style="27"/>
    <col min="10030" max="10031" width="9.7109375" style="27" bestFit="1" customWidth="1"/>
    <col min="10032" max="10032" width="9.140625" style="27"/>
    <col min="10033" max="10034" width="9.7109375" style="27" bestFit="1" customWidth="1"/>
    <col min="10035" max="10036" width="9.140625" style="27"/>
    <col min="10037" max="10037" width="9.7109375" style="27" bestFit="1" customWidth="1"/>
    <col min="10038" max="10038" width="9.140625" style="27"/>
    <col min="10039" max="10040" width="9.7109375" style="27" bestFit="1" customWidth="1"/>
    <col min="10041" max="10041" width="8.7109375" style="27" bestFit="1" customWidth="1"/>
    <col min="10042" max="10043" width="9.7109375" style="27" bestFit="1" customWidth="1"/>
    <col min="10044" max="10044" width="8.7109375" style="27" bestFit="1" customWidth="1"/>
    <col min="10045" max="10046" width="9.7109375" style="27" bestFit="1" customWidth="1"/>
    <col min="10047" max="10240" width="9.140625" style="27"/>
    <col min="10241" max="10241" width="23.28515625" style="27" bestFit="1" customWidth="1"/>
    <col min="10242" max="10242" width="11.5703125" style="27" customWidth="1"/>
    <col min="10243" max="10243" width="8" style="27" bestFit="1" customWidth="1"/>
    <col min="10244" max="10244" width="9" style="27" bestFit="1" customWidth="1"/>
    <col min="10245" max="10245" width="10.85546875" style="27" bestFit="1" customWidth="1"/>
    <col min="10246" max="10246" width="9" style="27" bestFit="1" customWidth="1"/>
    <col min="10247" max="10247" width="9.7109375" style="27" bestFit="1" customWidth="1"/>
    <col min="10248" max="10248" width="10.85546875" style="27" bestFit="1" customWidth="1"/>
    <col min="10249" max="10253" width="9.7109375" style="27" bestFit="1" customWidth="1"/>
    <col min="10254" max="10274" width="10.5703125" style="27" bestFit="1" customWidth="1"/>
    <col min="10275" max="10278" width="11.28515625" style="27" bestFit="1" customWidth="1"/>
    <col min="10279" max="10280" width="9.140625" style="27"/>
    <col min="10281" max="10281" width="9.7109375" style="27" bestFit="1" customWidth="1"/>
    <col min="10282" max="10282" width="9.140625" style="27"/>
    <col min="10283" max="10284" width="9.7109375" style="27" bestFit="1" customWidth="1"/>
    <col min="10285" max="10285" width="9.140625" style="27"/>
    <col min="10286" max="10287" width="9.7109375" style="27" bestFit="1" customWidth="1"/>
    <col min="10288" max="10288" width="9.140625" style="27"/>
    <col min="10289" max="10290" width="9.7109375" style="27" bestFit="1" customWidth="1"/>
    <col min="10291" max="10292" width="9.140625" style="27"/>
    <col min="10293" max="10293" width="9.7109375" style="27" bestFit="1" customWidth="1"/>
    <col min="10294" max="10294" width="9.140625" style="27"/>
    <col min="10295" max="10296" width="9.7109375" style="27" bestFit="1" customWidth="1"/>
    <col min="10297" max="10297" width="8.7109375" style="27" bestFit="1" customWidth="1"/>
    <col min="10298" max="10299" width="9.7109375" style="27" bestFit="1" customWidth="1"/>
    <col min="10300" max="10300" width="8.7109375" style="27" bestFit="1" customWidth="1"/>
    <col min="10301" max="10302" width="9.7109375" style="27" bestFit="1" customWidth="1"/>
    <col min="10303" max="10496" width="9.140625" style="27"/>
    <col min="10497" max="10497" width="23.28515625" style="27" bestFit="1" customWidth="1"/>
    <col min="10498" max="10498" width="11.5703125" style="27" customWidth="1"/>
    <col min="10499" max="10499" width="8" style="27" bestFit="1" customWidth="1"/>
    <col min="10500" max="10500" width="9" style="27" bestFit="1" customWidth="1"/>
    <col min="10501" max="10501" width="10.85546875" style="27" bestFit="1" customWidth="1"/>
    <col min="10502" max="10502" width="9" style="27" bestFit="1" customWidth="1"/>
    <col min="10503" max="10503" width="9.7109375" style="27" bestFit="1" customWidth="1"/>
    <col min="10504" max="10504" width="10.85546875" style="27" bestFit="1" customWidth="1"/>
    <col min="10505" max="10509" width="9.7109375" style="27" bestFit="1" customWidth="1"/>
    <col min="10510" max="10530" width="10.5703125" style="27" bestFit="1" customWidth="1"/>
    <col min="10531" max="10534" width="11.28515625" style="27" bestFit="1" customWidth="1"/>
    <col min="10535" max="10536" width="9.140625" style="27"/>
    <col min="10537" max="10537" width="9.7109375" style="27" bestFit="1" customWidth="1"/>
    <col min="10538" max="10538" width="9.140625" style="27"/>
    <col min="10539" max="10540" width="9.7109375" style="27" bestFit="1" customWidth="1"/>
    <col min="10541" max="10541" width="9.140625" style="27"/>
    <col min="10542" max="10543" width="9.7109375" style="27" bestFit="1" customWidth="1"/>
    <col min="10544" max="10544" width="9.140625" style="27"/>
    <col min="10545" max="10546" width="9.7109375" style="27" bestFit="1" customWidth="1"/>
    <col min="10547" max="10548" width="9.140625" style="27"/>
    <col min="10549" max="10549" width="9.7109375" style="27" bestFit="1" customWidth="1"/>
    <col min="10550" max="10550" width="9.140625" style="27"/>
    <col min="10551" max="10552" width="9.7109375" style="27" bestFit="1" customWidth="1"/>
    <col min="10553" max="10553" width="8.7109375" style="27" bestFit="1" customWidth="1"/>
    <col min="10554" max="10555" width="9.7109375" style="27" bestFit="1" customWidth="1"/>
    <col min="10556" max="10556" width="8.7109375" style="27" bestFit="1" customWidth="1"/>
    <col min="10557" max="10558" width="9.7109375" style="27" bestFit="1" customWidth="1"/>
    <col min="10559" max="10752" width="9.140625" style="27"/>
    <col min="10753" max="10753" width="23.28515625" style="27" bestFit="1" customWidth="1"/>
    <col min="10754" max="10754" width="11.5703125" style="27" customWidth="1"/>
    <col min="10755" max="10755" width="8" style="27" bestFit="1" customWidth="1"/>
    <col min="10756" max="10756" width="9" style="27" bestFit="1" customWidth="1"/>
    <col min="10757" max="10757" width="10.85546875" style="27" bestFit="1" customWidth="1"/>
    <col min="10758" max="10758" width="9" style="27" bestFit="1" customWidth="1"/>
    <col min="10759" max="10759" width="9.7109375" style="27" bestFit="1" customWidth="1"/>
    <col min="10760" max="10760" width="10.85546875" style="27" bestFit="1" customWidth="1"/>
    <col min="10761" max="10765" width="9.7109375" style="27" bestFit="1" customWidth="1"/>
    <col min="10766" max="10786" width="10.5703125" style="27" bestFit="1" customWidth="1"/>
    <col min="10787" max="10790" width="11.28515625" style="27" bestFit="1" customWidth="1"/>
    <col min="10791" max="10792" width="9.140625" style="27"/>
    <col min="10793" max="10793" width="9.7109375" style="27" bestFit="1" customWidth="1"/>
    <col min="10794" max="10794" width="9.140625" style="27"/>
    <col min="10795" max="10796" width="9.7109375" style="27" bestFit="1" customWidth="1"/>
    <col min="10797" max="10797" width="9.140625" style="27"/>
    <col min="10798" max="10799" width="9.7109375" style="27" bestFit="1" customWidth="1"/>
    <col min="10800" max="10800" width="9.140625" style="27"/>
    <col min="10801" max="10802" width="9.7109375" style="27" bestFit="1" customWidth="1"/>
    <col min="10803" max="10804" width="9.140625" style="27"/>
    <col min="10805" max="10805" width="9.7109375" style="27" bestFit="1" customWidth="1"/>
    <col min="10806" max="10806" width="9.140625" style="27"/>
    <col min="10807" max="10808" width="9.7109375" style="27" bestFit="1" customWidth="1"/>
    <col min="10809" max="10809" width="8.7109375" style="27" bestFit="1" customWidth="1"/>
    <col min="10810" max="10811" width="9.7109375" style="27" bestFit="1" customWidth="1"/>
    <col min="10812" max="10812" width="8.7109375" style="27" bestFit="1" customWidth="1"/>
    <col min="10813" max="10814" width="9.7109375" style="27" bestFit="1" customWidth="1"/>
    <col min="10815" max="11008" width="9.140625" style="27"/>
    <col min="11009" max="11009" width="23.28515625" style="27" bestFit="1" customWidth="1"/>
    <col min="11010" max="11010" width="11.5703125" style="27" customWidth="1"/>
    <col min="11011" max="11011" width="8" style="27" bestFit="1" customWidth="1"/>
    <col min="11012" max="11012" width="9" style="27" bestFit="1" customWidth="1"/>
    <col min="11013" max="11013" width="10.85546875" style="27" bestFit="1" customWidth="1"/>
    <col min="11014" max="11014" width="9" style="27" bestFit="1" customWidth="1"/>
    <col min="11015" max="11015" width="9.7109375" style="27" bestFit="1" customWidth="1"/>
    <col min="11016" max="11016" width="10.85546875" style="27" bestFit="1" customWidth="1"/>
    <col min="11017" max="11021" width="9.7109375" style="27" bestFit="1" customWidth="1"/>
    <col min="11022" max="11042" width="10.5703125" style="27" bestFit="1" customWidth="1"/>
    <col min="11043" max="11046" width="11.28515625" style="27" bestFit="1" customWidth="1"/>
    <col min="11047" max="11048" width="9.140625" style="27"/>
    <col min="11049" max="11049" width="9.7109375" style="27" bestFit="1" customWidth="1"/>
    <col min="11050" max="11050" width="9.140625" style="27"/>
    <col min="11051" max="11052" width="9.7109375" style="27" bestFit="1" customWidth="1"/>
    <col min="11053" max="11053" width="9.140625" style="27"/>
    <col min="11054" max="11055" width="9.7109375" style="27" bestFit="1" customWidth="1"/>
    <col min="11056" max="11056" width="9.140625" style="27"/>
    <col min="11057" max="11058" width="9.7109375" style="27" bestFit="1" customWidth="1"/>
    <col min="11059" max="11060" width="9.140625" style="27"/>
    <col min="11061" max="11061" width="9.7109375" style="27" bestFit="1" customWidth="1"/>
    <col min="11062" max="11062" width="9.140625" style="27"/>
    <col min="11063" max="11064" width="9.7109375" style="27" bestFit="1" customWidth="1"/>
    <col min="11065" max="11065" width="8.7109375" style="27" bestFit="1" customWidth="1"/>
    <col min="11066" max="11067" width="9.7109375" style="27" bestFit="1" customWidth="1"/>
    <col min="11068" max="11068" width="8.7109375" style="27" bestFit="1" customWidth="1"/>
    <col min="11069" max="11070" width="9.7109375" style="27" bestFit="1" customWidth="1"/>
    <col min="11071" max="11264" width="9.140625" style="27"/>
    <col min="11265" max="11265" width="23.28515625" style="27" bestFit="1" customWidth="1"/>
    <col min="11266" max="11266" width="11.5703125" style="27" customWidth="1"/>
    <col min="11267" max="11267" width="8" style="27" bestFit="1" customWidth="1"/>
    <col min="11268" max="11268" width="9" style="27" bestFit="1" customWidth="1"/>
    <col min="11269" max="11269" width="10.85546875" style="27" bestFit="1" customWidth="1"/>
    <col min="11270" max="11270" width="9" style="27" bestFit="1" customWidth="1"/>
    <col min="11271" max="11271" width="9.7109375" style="27" bestFit="1" customWidth="1"/>
    <col min="11272" max="11272" width="10.85546875" style="27" bestFit="1" customWidth="1"/>
    <col min="11273" max="11277" width="9.7109375" style="27" bestFit="1" customWidth="1"/>
    <col min="11278" max="11298" width="10.5703125" style="27" bestFit="1" customWidth="1"/>
    <col min="11299" max="11302" width="11.28515625" style="27" bestFit="1" customWidth="1"/>
    <col min="11303" max="11304" width="9.140625" style="27"/>
    <col min="11305" max="11305" width="9.7109375" style="27" bestFit="1" customWidth="1"/>
    <col min="11306" max="11306" width="9.140625" style="27"/>
    <col min="11307" max="11308" width="9.7109375" style="27" bestFit="1" customWidth="1"/>
    <col min="11309" max="11309" width="9.140625" style="27"/>
    <col min="11310" max="11311" width="9.7109375" style="27" bestFit="1" customWidth="1"/>
    <col min="11312" max="11312" width="9.140625" style="27"/>
    <col min="11313" max="11314" width="9.7109375" style="27" bestFit="1" customWidth="1"/>
    <col min="11315" max="11316" width="9.140625" style="27"/>
    <col min="11317" max="11317" width="9.7109375" style="27" bestFit="1" customWidth="1"/>
    <col min="11318" max="11318" width="9.140625" style="27"/>
    <col min="11319" max="11320" width="9.7109375" style="27" bestFit="1" customWidth="1"/>
    <col min="11321" max="11321" width="8.7109375" style="27" bestFit="1" customWidth="1"/>
    <col min="11322" max="11323" width="9.7109375" style="27" bestFit="1" customWidth="1"/>
    <col min="11324" max="11324" width="8.7109375" style="27" bestFit="1" customWidth="1"/>
    <col min="11325" max="11326" width="9.7109375" style="27" bestFit="1" customWidth="1"/>
    <col min="11327" max="11520" width="9.140625" style="27"/>
    <col min="11521" max="11521" width="23.28515625" style="27" bestFit="1" customWidth="1"/>
    <col min="11522" max="11522" width="11.5703125" style="27" customWidth="1"/>
    <col min="11523" max="11523" width="8" style="27" bestFit="1" customWidth="1"/>
    <col min="11524" max="11524" width="9" style="27" bestFit="1" customWidth="1"/>
    <col min="11525" max="11525" width="10.85546875" style="27" bestFit="1" customWidth="1"/>
    <col min="11526" max="11526" width="9" style="27" bestFit="1" customWidth="1"/>
    <col min="11527" max="11527" width="9.7109375" style="27" bestFit="1" customWidth="1"/>
    <col min="11528" max="11528" width="10.85546875" style="27" bestFit="1" customWidth="1"/>
    <col min="11529" max="11533" width="9.7109375" style="27" bestFit="1" customWidth="1"/>
    <col min="11534" max="11554" width="10.5703125" style="27" bestFit="1" customWidth="1"/>
    <col min="11555" max="11558" width="11.28515625" style="27" bestFit="1" customWidth="1"/>
    <col min="11559" max="11560" width="9.140625" style="27"/>
    <col min="11561" max="11561" width="9.7109375" style="27" bestFit="1" customWidth="1"/>
    <col min="11562" max="11562" width="9.140625" style="27"/>
    <col min="11563" max="11564" width="9.7109375" style="27" bestFit="1" customWidth="1"/>
    <col min="11565" max="11565" width="9.140625" style="27"/>
    <col min="11566" max="11567" width="9.7109375" style="27" bestFit="1" customWidth="1"/>
    <col min="11568" max="11568" width="9.140625" style="27"/>
    <col min="11569" max="11570" width="9.7109375" style="27" bestFit="1" customWidth="1"/>
    <col min="11571" max="11572" width="9.140625" style="27"/>
    <col min="11573" max="11573" width="9.7109375" style="27" bestFit="1" customWidth="1"/>
    <col min="11574" max="11574" width="9.140625" style="27"/>
    <col min="11575" max="11576" width="9.7109375" style="27" bestFit="1" customWidth="1"/>
    <col min="11577" max="11577" width="8.7109375" style="27" bestFit="1" customWidth="1"/>
    <col min="11578" max="11579" width="9.7109375" style="27" bestFit="1" customWidth="1"/>
    <col min="11580" max="11580" width="8.7109375" style="27" bestFit="1" customWidth="1"/>
    <col min="11581" max="11582" width="9.7109375" style="27" bestFit="1" customWidth="1"/>
    <col min="11583" max="11776" width="9.140625" style="27"/>
    <col min="11777" max="11777" width="23.28515625" style="27" bestFit="1" customWidth="1"/>
    <col min="11778" max="11778" width="11.5703125" style="27" customWidth="1"/>
    <col min="11779" max="11779" width="8" style="27" bestFit="1" customWidth="1"/>
    <col min="11780" max="11780" width="9" style="27" bestFit="1" customWidth="1"/>
    <col min="11781" max="11781" width="10.85546875" style="27" bestFit="1" customWidth="1"/>
    <col min="11782" max="11782" width="9" style="27" bestFit="1" customWidth="1"/>
    <col min="11783" max="11783" width="9.7109375" style="27" bestFit="1" customWidth="1"/>
    <col min="11784" max="11784" width="10.85546875" style="27" bestFit="1" customWidth="1"/>
    <col min="11785" max="11789" width="9.7109375" style="27" bestFit="1" customWidth="1"/>
    <col min="11790" max="11810" width="10.5703125" style="27" bestFit="1" customWidth="1"/>
    <col min="11811" max="11814" width="11.28515625" style="27" bestFit="1" customWidth="1"/>
    <col min="11815" max="11816" width="9.140625" style="27"/>
    <col min="11817" max="11817" width="9.7109375" style="27" bestFit="1" customWidth="1"/>
    <col min="11818" max="11818" width="9.140625" style="27"/>
    <col min="11819" max="11820" width="9.7109375" style="27" bestFit="1" customWidth="1"/>
    <col min="11821" max="11821" width="9.140625" style="27"/>
    <col min="11822" max="11823" width="9.7109375" style="27" bestFit="1" customWidth="1"/>
    <col min="11824" max="11824" width="9.140625" style="27"/>
    <col min="11825" max="11826" width="9.7109375" style="27" bestFit="1" customWidth="1"/>
    <col min="11827" max="11828" width="9.140625" style="27"/>
    <col min="11829" max="11829" width="9.7109375" style="27" bestFit="1" customWidth="1"/>
    <col min="11830" max="11830" width="9.140625" style="27"/>
    <col min="11831" max="11832" width="9.7109375" style="27" bestFit="1" customWidth="1"/>
    <col min="11833" max="11833" width="8.7109375" style="27" bestFit="1" customWidth="1"/>
    <col min="11834" max="11835" width="9.7109375" style="27" bestFit="1" customWidth="1"/>
    <col min="11836" max="11836" width="8.7109375" style="27" bestFit="1" customWidth="1"/>
    <col min="11837" max="11838" width="9.7109375" style="27" bestFit="1" customWidth="1"/>
    <col min="11839" max="12032" width="9.140625" style="27"/>
    <col min="12033" max="12033" width="23.28515625" style="27" bestFit="1" customWidth="1"/>
    <col min="12034" max="12034" width="11.5703125" style="27" customWidth="1"/>
    <col min="12035" max="12035" width="8" style="27" bestFit="1" customWidth="1"/>
    <col min="12036" max="12036" width="9" style="27" bestFit="1" customWidth="1"/>
    <col min="12037" max="12037" width="10.85546875" style="27" bestFit="1" customWidth="1"/>
    <col min="12038" max="12038" width="9" style="27" bestFit="1" customWidth="1"/>
    <col min="12039" max="12039" width="9.7109375" style="27" bestFit="1" customWidth="1"/>
    <col min="12040" max="12040" width="10.85546875" style="27" bestFit="1" customWidth="1"/>
    <col min="12041" max="12045" width="9.7109375" style="27" bestFit="1" customWidth="1"/>
    <col min="12046" max="12066" width="10.5703125" style="27" bestFit="1" customWidth="1"/>
    <col min="12067" max="12070" width="11.28515625" style="27" bestFit="1" customWidth="1"/>
    <col min="12071" max="12072" width="9.140625" style="27"/>
    <col min="12073" max="12073" width="9.7109375" style="27" bestFit="1" customWidth="1"/>
    <col min="12074" max="12074" width="9.140625" style="27"/>
    <col min="12075" max="12076" width="9.7109375" style="27" bestFit="1" customWidth="1"/>
    <col min="12077" max="12077" width="9.140625" style="27"/>
    <col min="12078" max="12079" width="9.7109375" style="27" bestFit="1" customWidth="1"/>
    <col min="12080" max="12080" width="9.140625" style="27"/>
    <col min="12081" max="12082" width="9.7109375" style="27" bestFit="1" customWidth="1"/>
    <col min="12083" max="12084" width="9.140625" style="27"/>
    <col min="12085" max="12085" width="9.7109375" style="27" bestFit="1" customWidth="1"/>
    <col min="12086" max="12086" width="9.140625" style="27"/>
    <col min="12087" max="12088" width="9.7109375" style="27" bestFit="1" customWidth="1"/>
    <col min="12089" max="12089" width="8.7109375" style="27" bestFit="1" customWidth="1"/>
    <col min="12090" max="12091" width="9.7109375" style="27" bestFit="1" customWidth="1"/>
    <col min="12092" max="12092" width="8.7109375" style="27" bestFit="1" customWidth="1"/>
    <col min="12093" max="12094" width="9.7109375" style="27" bestFit="1" customWidth="1"/>
    <col min="12095" max="12288" width="9.140625" style="27"/>
    <col min="12289" max="12289" width="23.28515625" style="27" bestFit="1" customWidth="1"/>
    <col min="12290" max="12290" width="11.5703125" style="27" customWidth="1"/>
    <col min="12291" max="12291" width="8" style="27" bestFit="1" customWidth="1"/>
    <col min="12292" max="12292" width="9" style="27" bestFit="1" customWidth="1"/>
    <col min="12293" max="12293" width="10.85546875" style="27" bestFit="1" customWidth="1"/>
    <col min="12294" max="12294" width="9" style="27" bestFit="1" customWidth="1"/>
    <col min="12295" max="12295" width="9.7109375" style="27" bestFit="1" customWidth="1"/>
    <col min="12296" max="12296" width="10.85546875" style="27" bestFit="1" customWidth="1"/>
    <col min="12297" max="12301" width="9.7109375" style="27" bestFit="1" customWidth="1"/>
    <col min="12302" max="12322" width="10.5703125" style="27" bestFit="1" customWidth="1"/>
    <col min="12323" max="12326" width="11.28515625" style="27" bestFit="1" customWidth="1"/>
    <col min="12327" max="12328" width="9.140625" style="27"/>
    <col min="12329" max="12329" width="9.7109375" style="27" bestFit="1" customWidth="1"/>
    <col min="12330" max="12330" width="9.140625" style="27"/>
    <col min="12331" max="12332" width="9.7109375" style="27" bestFit="1" customWidth="1"/>
    <col min="12333" max="12333" width="9.140625" style="27"/>
    <col min="12334" max="12335" width="9.7109375" style="27" bestFit="1" customWidth="1"/>
    <col min="12336" max="12336" width="9.140625" style="27"/>
    <col min="12337" max="12338" width="9.7109375" style="27" bestFit="1" customWidth="1"/>
    <col min="12339" max="12340" width="9.140625" style="27"/>
    <col min="12341" max="12341" width="9.7109375" style="27" bestFit="1" customWidth="1"/>
    <col min="12342" max="12342" width="9.140625" style="27"/>
    <col min="12343" max="12344" width="9.7109375" style="27" bestFit="1" customWidth="1"/>
    <col min="12345" max="12345" width="8.7109375" style="27" bestFit="1" customWidth="1"/>
    <col min="12346" max="12347" width="9.7109375" style="27" bestFit="1" customWidth="1"/>
    <col min="12348" max="12348" width="8.7109375" style="27" bestFit="1" customWidth="1"/>
    <col min="12349" max="12350" width="9.7109375" style="27" bestFit="1" customWidth="1"/>
    <col min="12351" max="12544" width="9.140625" style="27"/>
    <col min="12545" max="12545" width="23.28515625" style="27" bestFit="1" customWidth="1"/>
    <col min="12546" max="12546" width="11.5703125" style="27" customWidth="1"/>
    <col min="12547" max="12547" width="8" style="27" bestFit="1" customWidth="1"/>
    <col min="12548" max="12548" width="9" style="27" bestFit="1" customWidth="1"/>
    <col min="12549" max="12549" width="10.85546875" style="27" bestFit="1" customWidth="1"/>
    <col min="12550" max="12550" width="9" style="27" bestFit="1" customWidth="1"/>
    <col min="12551" max="12551" width="9.7109375" style="27" bestFit="1" customWidth="1"/>
    <col min="12552" max="12552" width="10.85546875" style="27" bestFit="1" customWidth="1"/>
    <col min="12553" max="12557" width="9.7109375" style="27" bestFit="1" customWidth="1"/>
    <col min="12558" max="12578" width="10.5703125" style="27" bestFit="1" customWidth="1"/>
    <col min="12579" max="12582" width="11.28515625" style="27" bestFit="1" customWidth="1"/>
    <col min="12583" max="12584" width="9.140625" style="27"/>
    <col min="12585" max="12585" width="9.7109375" style="27" bestFit="1" customWidth="1"/>
    <col min="12586" max="12586" width="9.140625" style="27"/>
    <col min="12587" max="12588" width="9.7109375" style="27" bestFit="1" customWidth="1"/>
    <col min="12589" max="12589" width="9.140625" style="27"/>
    <col min="12590" max="12591" width="9.7109375" style="27" bestFit="1" customWidth="1"/>
    <col min="12592" max="12592" width="9.140625" style="27"/>
    <col min="12593" max="12594" width="9.7109375" style="27" bestFit="1" customWidth="1"/>
    <col min="12595" max="12596" width="9.140625" style="27"/>
    <col min="12597" max="12597" width="9.7109375" style="27" bestFit="1" customWidth="1"/>
    <col min="12598" max="12598" width="9.140625" style="27"/>
    <col min="12599" max="12600" width="9.7109375" style="27" bestFit="1" customWidth="1"/>
    <col min="12601" max="12601" width="8.7109375" style="27" bestFit="1" customWidth="1"/>
    <col min="12602" max="12603" width="9.7109375" style="27" bestFit="1" customWidth="1"/>
    <col min="12604" max="12604" width="8.7109375" style="27" bestFit="1" customWidth="1"/>
    <col min="12605" max="12606" width="9.7109375" style="27" bestFit="1" customWidth="1"/>
    <col min="12607" max="12800" width="9.140625" style="27"/>
    <col min="12801" max="12801" width="23.28515625" style="27" bestFit="1" customWidth="1"/>
    <col min="12802" max="12802" width="11.5703125" style="27" customWidth="1"/>
    <col min="12803" max="12803" width="8" style="27" bestFit="1" customWidth="1"/>
    <col min="12804" max="12804" width="9" style="27" bestFit="1" customWidth="1"/>
    <col min="12805" max="12805" width="10.85546875" style="27" bestFit="1" customWidth="1"/>
    <col min="12806" max="12806" width="9" style="27" bestFit="1" customWidth="1"/>
    <col min="12807" max="12807" width="9.7109375" style="27" bestFit="1" customWidth="1"/>
    <col min="12808" max="12808" width="10.85546875" style="27" bestFit="1" customWidth="1"/>
    <col min="12809" max="12813" width="9.7109375" style="27" bestFit="1" customWidth="1"/>
    <col min="12814" max="12834" width="10.5703125" style="27" bestFit="1" customWidth="1"/>
    <col min="12835" max="12838" width="11.28515625" style="27" bestFit="1" customWidth="1"/>
    <col min="12839" max="12840" width="9.140625" style="27"/>
    <col min="12841" max="12841" width="9.7109375" style="27" bestFit="1" customWidth="1"/>
    <col min="12842" max="12842" width="9.140625" style="27"/>
    <col min="12843" max="12844" width="9.7109375" style="27" bestFit="1" customWidth="1"/>
    <col min="12845" max="12845" width="9.140625" style="27"/>
    <col min="12846" max="12847" width="9.7109375" style="27" bestFit="1" customWidth="1"/>
    <col min="12848" max="12848" width="9.140625" style="27"/>
    <col min="12849" max="12850" width="9.7109375" style="27" bestFit="1" customWidth="1"/>
    <col min="12851" max="12852" width="9.140625" style="27"/>
    <col min="12853" max="12853" width="9.7109375" style="27" bestFit="1" customWidth="1"/>
    <col min="12854" max="12854" width="9.140625" style="27"/>
    <col min="12855" max="12856" width="9.7109375" style="27" bestFit="1" customWidth="1"/>
    <col min="12857" max="12857" width="8.7109375" style="27" bestFit="1" customWidth="1"/>
    <col min="12858" max="12859" width="9.7109375" style="27" bestFit="1" customWidth="1"/>
    <col min="12860" max="12860" width="8.7109375" style="27" bestFit="1" customWidth="1"/>
    <col min="12861" max="12862" width="9.7109375" style="27" bestFit="1" customWidth="1"/>
    <col min="12863" max="13056" width="9.140625" style="27"/>
    <col min="13057" max="13057" width="23.28515625" style="27" bestFit="1" customWidth="1"/>
    <col min="13058" max="13058" width="11.5703125" style="27" customWidth="1"/>
    <col min="13059" max="13059" width="8" style="27" bestFit="1" customWidth="1"/>
    <col min="13060" max="13060" width="9" style="27" bestFit="1" customWidth="1"/>
    <col min="13061" max="13061" width="10.85546875" style="27" bestFit="1" customWidth="1"/>
    <col min="13062" max="13062" width="9" style="27" bestFit="1" customWidth="1"/>
    <col min="13063" max="13063" width="9.7109375" style="27" bestFit="1" customWidth="1"/>
    <col min="13064" max="13064" width="10.85546875" style="27" bestFit="1" customWidth="1"/>
    <col min="13065" max="13069" width="9.7109375" style="27" bestFit="1" customWidth="1"/>
    <col min="13070" max="13090" width="10.5703125" style="27" bestFit="1" customWidth="1"/>
    <col min="13091" max="13094" width="11.28515625" style="27" bestFit="1" customWidth="1"/>
    <col min="13095" max="13096" width="9.140625" style="27"/>
    <col min="13097" max="13097" width="9.7109375" style="27" bestFit="1" customWidth="1"/>
    <col min="13098" max="13098" width="9.140625" style="27"/>
    <col min="13099" max="13100" width="9.7109375" style="27" bestFit="1" customWidth="1"/>
    <col min="13101" max="13101" width="9.140625" style="27"/>
    <col min="13102" max="13103" width="9.7109375" style="27" bestFit="1" customWidth="1"/>
    <col min="13104" max="13104" width="9.140625" style="27"/>
    <col min="13105" max="13106" width="9.7109375" style="27" bestFit="1" customWidth="1"/>
    <col min="13107" max="13108" width="9.140625" style="27"/>
    <col min="13109" max="13109" width="9.7109375" style="27" bestFit="1" customWidth="1"/>
    <col min="13110" max="13110" width="9.140625" style="27"/>
    <col min="13111" max="13112" width="9.7109375" style="27" bestFit="1" customWidth="1"/>
    <col min="13113" max="13113" width="8.7109375" style="27" bestFit="1" customWidth="1"/>
    <col min="13114" max="13115" width="9.7109375" style="27" bestFit="1" customWidth="1"/>
    <col min="13116" max="13116" width="8.7109375" style="27" bestFit="1" customWidth="1"/>
    <col min="13117" max="13118" width="9.7109375" style="27" bestFit="1" customWidth="1"/>
    <col min="13119" max="13312" width="9.140625" style="27"/>
    <col min="13313" max="13313" width="23.28515625" style="27" bestFit="1" customWidth="1"/>
    <col min="13314" max="13314" width="11.5703125" style="27" customWidth="1"/>
    <col min="13315" max="13315" width="8" style="27" bestFit="1" customWidth="1"/>
    <col min="13316" max="13316" width="9" style="27" bestFit="1" customWidth="1"/>
    <col min="13317" max="13317" width="10.85546875" style="27" bestFit="1" customWidth="1"/>
    <col min="13318" max="13318" width="9" style="27" bestFit="1" customWidth="1"/>
    <col min="13319" max="13319" width="9.7109375" style="27" bestFit="1" customWidth="1"/>
    <col min="13320" max="13320" width="10.85546875" style="27" bestFit="1" customWidth="1"/>
    <col min="13321" max="13325" width="9.7109375" style="27" bestFit="1" customWidth="1"/>
    <col min="13326" max="13346" width="10.5703125" style="27" bestFit="1" customWidth="1"/>
    <col min="13347" max="13350" width="11.28515625" style="27" bestFit="1" customWidth="1"/>
    <col min="13351" max="13352" width="9.140625" style="27"/>
    <col min="13353" max="13353" width="9.7109375" style="27" bestFit="1" customWidth="1"/>
    <col min="13354" max="13354" width="9.140625" style="27"/>
    <col min="13355" max="13356" width="9.7109375" style="27" bestFit="1" customWidth="1"/>
    <col min="13357" max="13357" width="9.140625" style="27"/>
    <col min="13358" max="13359" width="9.7109375" style="27" bestFit="1" customWidth="1"/>
    <col min="13360" max="13360" width="9.140625" style="27"/>
    <col min="13361" max="13362" width="9.7109375" style="27" bestFit="1" customWidth="1"/>
    <col min="13363" max="13364" width="9.140625" style="27"/>
    <col min="13365" max="13365" width="9.7109375" style="27" bestFit="1" customWidth="1"/>
    <col min="13366" max="13366" width="9.140625" style="27"/>
    <col min="13367" max="13368" width="9.7109375" style="27" bestFit="1" customWidth="1"/>
    <col min="13369" max="13369" width="8.7109375" style="27" bestFit="1" customWidth="1"/>
    <col min="13370" max="13371" width="9.7109375" style="27" bestFit="1" customWidth="1"/>
    <col min="13372" max="13372" width="8.7109375" style="27" bestFit="1" customWidth="1"/>
    <col min="13373" max="13374" width="9.7109375" style="27" bestFit="1" customWidth="1"/>
    <col min="13375" max="13568" width="9.140625" style="27"/>
    <col min="13569" max="13569" width="23.28515625" style="27" bestFit="1" customWidth="1"/>
    <col min="13570" max="13570" width="11.5703125" style="27" customWidth="1"/>
    <col min="13571" max="13571" width="8" style="27" bestFit="1" customWidth="1"/>
    <col min="13572" max="13572" width="9" style="27" bestFit="1" customWidth="1"/>
    <col min="13573" max="13573" width="10.85546875" style="27" bestFit="1" customWidth="1"/>
    <col min="13574" max="13574" width="9" style="27" bestFit="1" customWidth="1"/>
    <col min="13575" max="13575" width="9.7109375" style="27" bestFit="1" customWidth="1"/>
    <col min="13576" max="13576" width="10.85546875" style="27" bestFit="1" customWidth="1"/>
    <col min="13577" max="13581" width="9.7109375" style="27" bestFit="1" customWidth="1"/>
    <col min="13582" max="13602" width="10.5703125" style="27" bestFit="1" customWidth="1"/>
    <col min="13603" max="13606" width="11.28515625" style="27" bestFit="1" customWidth="1"/>
    <col min="13607" max="13608" width="9.140625" style="27"/>
    <col min="13609" max="13609" width="9.7109375" style="27" bestFit="1" customWidth="1"/>
    <col min="13610" max="13610" width="9.140625" style="27"/>
    <col min="13611" max="13612" width="9.7109375" style="27" bestFit="1" customWidth="1"/>
    <col min="13613" max="13613" width="9.140625" style="27"/>
    <col min="13614" max="13615" width="9.7109375" style="27" bestFit="1" customWidth="1"/>
    <col min="13616" max="13616" width="9.140625" style="27"/>
    <col min="13617" max="13618" width="9.7109375" style="27" bestFit="1" customWidth="1"/>
    <col min="13619" max="13620" width="9.140625" style="27"/>
    <col min="13621" max="13621" width="9.7109375" style="27" bestFit="1" customWidth="1"/>
    <col min="13622" max="13622" width="9.140625" style="27"/>
    <col min="13623" max="13624" width="9.7109375" style="27" bestFit="1" customWidth="1"/>
    <col min="13625" max="13625" width="8.7109375" style="27" bestFit="1" customWidth="1"/>
    <col min="13626" max="13627" width="9.7109375" style="27" bestFit="1" customWidth="1"/>
    <col min="13628" max="13628" width="8.7109375" style="27" bestFit="1" customWidth="1"/>
    <col min="13629" max="13630" width="9.7109375" style="27" bestFit="1" customWidth="1"/>
    <col min="13631" max="13824" width="9.140625" style="27"/>
    <col min="13825" max="13825" width="23.28515625" style="27" bestFit="1" customWidth="1"/>
    <col min="13826" max="13826" width="11.5703125" style="27" customWidth="1"/>
    <col min="13827" max="13827" width="8" style="27" bestFit="1" customWidth="1"/>
    <col min="13828" max="13828" width="9" style="27" bestFit="1" customWidth="1"/>
    <col min="13829" max="13829" width="10.85546875" style="27" bestFit="1" customWidth="1"/>
    <col min="13830" max="13830" width="9" style="27" bestFit="1" customWidth="1"/>
    <col min="13831" max="13831" width="9.7109375" style="27" bestFit="1" customWidth="1"/>
    <col min="13832" max="13832" width="10.85546875" style="27" bestFit="1" customWidth="1"/>
    <col min="13833" max="13837" width="9.7109375" style="27" bestFit="1" customWidth="1"/>
    <col min="13838" max="13858" width="10.5703125" style="27" bestFit="1" customWidth="1"/>
    <col min="13859" max="13862" width="11.28515625" style="27" bestFit="1" customWidth="1"/>
    <col min="13863" max="13864" width="9.140625" style="27"/>
    <col min="13865" max="13865" width="9.7109375" style="27" bestFit="1" customWidth="1"/>
    <col min="13866" max="13866" width="9.140625" style="27"/>
    <col min="13867" max="13868" width="9.7109375" style="27" bestFit="1" customWidth="1"/>
    <col min="13869" max="13869" width="9.140625" style="27"/>
    <col min="13870" max="13871" width="9.7109375" style="27" bestFit="1" customWidth="1"/>
    <col min="13872" max="13872" width="9.140625" style="27"/>
    <col min="13873" max="13874" width="9.7109375" style="27" bestFit="1" customWidth="1"/>
    <col min="13875" max="13876" width="9.140625" style="27"/>
    <col min="13877" max="13877" width="9.7109375" style="27" bestFit="1" customWidth="1"/>
    <col min="13878" max="13878" width="9.140625" style="27"/>
    <col min="13879" max="13880" width="9.7109375" style="27" bestFit="1" customWidth="1"/>
    <col min="13881" max="13881" width="8.7109375" style="27" bestFit="1" customWidth="1"/>
    <col min="13882" max="13883" width="9.7109375" style="27" bestFit="1" customWidth="1"/>
    <col min="13884" max="13884" width="8.7109375" style="27" bestFit="1" customWidth="1"/>
    <col min="13885" max="13886" width="9.7109375" style="27" bestFit="1" customWidth="1"/>
    <col min="13887" max="14080" width="9.140625" style="27"/>
    <col min="14081" max="14081" width="23.28515625" style="27" bestFit="1" customWidth="1"/>
    <col min="14082" max="14082" width="11.5703125" style="27" customWidth="1"/>
    <col min="14083" max="14083" width="8" style="27" bestFit="1" customWidth="1"/>
    <col min="14084" max="14084" width="9" style="27" bestFit="1" customWidth="1"/>
    <col min="14085" max="14085" width="10.85546875" style="27" bestFit="1" customWidth="1"/>
    <col min="14086" max="14086" width="9" style="27" bestFit="1" customWidth="1"/>
    <col min="14087" max="14087" width="9.7109375" style="27" bestFit="1" customWidth="1"/>
    <col min="14088" max="14088" width="10.85546875" style="27" bestFit="1" customWidth="1"/>
    <col min="14089" max="14093" width="9.7109375" style="27" bestFit="1" customWidth="1"/>
    <col min="14094" max="14114" width="10.5703125" style="27" bestFit="1" customWidth="1"/>
    <col min="14115" max="14118" width="11.28515625" style="27" bestFit="1" customWidth="1"/>
    <col min="14119" max="14120" width="9.140625" style="27"/>
    <col min="14121" max="14121" width="9.7109375" style="27" bestFit="1" customWidth="1"/>
    <col min="14122" max="14122" width="9.140625" style="27"/>
    <col min="14123" max="14124" width="9.7109375" style="27" bestFit="1" customWidth="1"/>
    <col min="14125" max="14125" width="9.140625" style="27"/>
    <col min="14126" max="14127" width="9.7109375" style="27" bestFit="1" customWidth="1"/>
    <col min="14128" max="14128" width="9.140625" style="27"/>
    <col min="14129" max="14130" width="9.7109375" style="27" bestFit="1" customWidth="1"/>
    <col min="14131" max="14132" width="9.140625" style="27"/>
    <col min="14133" max="14133" width="9.7109375" style="27" bestFit="1" customWidth="1"/>
    <col min="14134" max="14134" width="9.140625" style="27"/>
    <col min="14135" max="14136" width="9.7109375" style="27" bestFit="1" customWidth="1"/>
    <col min="14137" max="14137" width="8.7109375" style="27" bestFit="1" customWidth="1"/>
    <col min="14138" max="14139" width="9.7109375" style="27" bestFit="1" customWidth="1"/>
    <col min="14140" max="14140" width="8.7109375" style="27" bestFit="1" customWidth="1"/>
    <col min="14141" max="14142" width="9.7109375" style="27" bestFit="1" customWidth="1"/>
    <col min="14143" max="14336" width="9.140625" style="27"/>
    <col min="14337" max="14337" width="23.28515625" style="27" bestFit="1" customWidth="1"/>
    <col min="14338" max="14338" width="11.5703125" style="27" customWidth="1"/>
    <col min="14339" max="14339" width="8" style="27" bestFit="1" customWidth="1"/>
    <col min="14340" max="14340" width="9" style="27" bestFit="1" customWidth="1"/>
    <col min="14341" max="14341" width="10.85546875" style="27" bestFit="1" customWidth="1"/>
    <col min="14342" max="14342" width="9" style="27" bestFit="1" customWidth="1"/>
    <col min="14343" max="14343" width="9.7109375" style="27" bestFit="1" customWidth="1"/>
    <col min="14344" max="14344" width="10.85546875" style="27" bestFit="1" customWidth="1"/>
    <col min="14345" max="14349" width="9.7109375" style="27" bestFit="1" customWidth="1"/>
    <col min="14350" max="14370" width="10.5703125" style="27" bestFit="1" customWidth="1"/>
    <col min="14371" max="14374" width="11.28515625" style="27" bestFit="1" customWidth="1"/>
    <col min="14375" max="14376" width="9.140625" style="27"/>
    <col min="14377" max="14377" width="9.7109375" style="27" bestFit="1" customWidth="1"/>
    <col min="14378" max="14378" width="9.140625" style="27"/>
    <col min="14379" max="14380" width="9.7109375" style="27" bestFit="1" customWidth="1"/>
    <col min="14381" max="14381" width="9.140625" style="27"/>
    <col min="14382" max="14383" width="9.7109375" style="27" bestFit="1" customWidth="1"/>
    <col min="14384" max="14384" width="9.140625" style="27"/>
    <col min="14385" max="14386" width="9.7109375" style="27" bestFit="1" customWidth="1"/>
    <col min="14387" max="14388" width="9.140625" style="27"/>
    <col min="14389" max="14389" width="9.7109375" style="27" bestFit="1" customWidth="1"/>
    <col min="14390" max="14390" width="9.140625" style="27"/>
    <col min="14391" max="14392" width="9.7109375" style="27" bestFit="1" customWidth="1"/>
    <col min="14393" max="14393" width="8.7109375" style="27" bestFit="1" customWidth="1"/>
    <col min="14394" max="14395" width="9.7109375" style="27" bestFit="1" customWidth="1"/>
    <col min="14396" max="14396" width="8.7109375" style="27" bestFit="1" customWidth="1"/>
    <col min="14397" max="14398" width="9.7109375" style="27" bestFit="1" customWidth="1"/>
    <col min="14399" max="14592" width="9.140625" style="27"/>
    <col min="14593" max="14593" width="23.28515625" style="27" bestFit="1" customWidth="1"/>
    <col min="14594" max="14594" width="11.5703125" style="27" customWidth="1"/>
    <col min="14595" max="14595" width="8" style="27" bestFit="1" customWidth="1"/>
    <col min="14596" max="14596" width="9" style="27" bestFit="1" customWidth="1"/>
    <col min="14597" max="14597" width="10.85546875" style="27" bestFit="1" customWidth="1"/>
    <col min="14598" max="14598" width="9" style="27" bestFit="1" customWidth="1"/>
    <col min="14599" max="14599" width="9.7109375" style="27" bestFit="1" customWidth="1"/>
    <col min="14600" max="14600" width="10.85546875" style="27" bestFit="1" customWidth="1"/>
    <col min="14601" max="14605" width="9.7109375" style="27" bestFit="1" customWidth="1"/>
    <col min="14606" max="14626" width="10.5703125" style="27" bestFit="1" customWidth="1"/>
    <col min="14627" max="14630" width="11.28515625" style="27" bestFit="1" customWidth="1"/>
    <col min="14631" max="14632" width="9.140625" style="27"/>
    <col min="14633" max="14633" width="9.7109375" style="27" bestFit="1" customWidth="1"/>
    <col min="14634" max="14634" width="9.140625" style="27"/>
    <col min="14635" max="14636" width="9.7109375" style="27" bestFit="1" customWidth="1"/>
    <col min="14637" max="14637" width="9.140625" style="27"/>
    <col min="14638" max="14639" width="9.7109375" style="27" bestFit="1" customWidth="1"/>
    <col min="14640" max="14640" width="9.140625" style="27"/>
    <col min="14641" max="14642" width="9.7109375" style="27" bestFit="1" customWidth="1"/>
    <col min="14643" max="14644" width="9.140625" style="27"/>
    <col min="14645" max="14645" width="9.7109375" style="27" bestFit="1" customWidth="1"/>
    <col min="14646" max="14646" width="9.140625" style="27"/>
    <col min="14647" max="14648" width="9.7109375" style="27" bestFit="1" customWidth="1"/>
    <col min="14649" max="14649" width="8.7109375" style="27" bestFit="1" customWidth="1"/>
    <col min="14650" max="14651" width="9.7109375" style="27" bestFit="1" customWidth="1"/>
    <col min="14652" max="14652" width="8.7109375" style="27" bestFit="1" customWidth="1"/>
    <col min="14653" max="14654" width="9.7109375" style="27" bestFit="1" customWidth="1"/>
    <col min="14655" max="14848" width="9.140625" style="27"/>
    <col min="14849" max="14849" width="23.28515625" style="27" bestFit="1" customWidth="1"/>
    <col min="14850" max="14850" width="11.5703125" style="27" customWidth="1"/>
    <col min="14851" max="14851" width="8" style="27" bestFit="1" customWidth="1"/>
    <col min="14852" max="14852" width="9" style="27" bestFit="1" customWidth="1"/>
    <col min="14853" max="14853" width="10.85546875" style="27" bestFit="1" customWidth="1"/>
    <col min="14854" max="14854" width="9" style="27" bestFit="1" customWidth="1"/>
    <col min="14855" max="14855" width="9.7109375" style="27" bestFit="1" customWidth="1"/>
    <col min="14856" max="14856" width="10.85546875" style="27" bestFit="1" customWidth="1"/>
    <col min="14857" max="14861" width="9.7109375" style="27" bestFit="1" customWidth="1"/>
    <col min="14862" max="14882" width="10.5703125" style="27" bestFit="1" customWidth="1"/>
    <col min="14883" max="14886" width="11.28515625" style="27" bestFit="1" customWidth="1"/>
    <col min="14887" max="14888" width="9.140625" style="27"/>
    <col min="14889" max="14889" width="9.7109375" style="27" bestFit="1" customWidth="1"/>
    <col min="14890" max="14890" width="9.140625" style="27"/>
    <col min="14891" max="14892" width="9.7109375" style="27" bestFit="1" customWidth="1"/>
    <col min="14893" max="14893" width="9.140625" style="27"/>
    <col min="14894" max="14895" width="9.7109375" style="27" bestFit="1" customWidth="1"/>
    <col min="14896" max="14896" width="9.140625" style="27"/>
    <col min="14897" max="14898" width="9.7109375" style="27" bestFit="1" customWidth="1"/>
    <col min="14899" max="14900" width="9.140625" style="27"/>
    <col min="14901" max="14901" width="9.7109375" style="27" bestFit="1" customWidth="1"/>
    <col min="14902" max="14902" width="9.140625" style="27"/>
    <col min="14903" max="14904" width="9.7109375" style="27" bestFit="1" customWidth="1"/>
    <col min="14905" max="14905" width="8.7109375" style="27" bestFit="1" customWidth="1"/>
    <col min="14906" max="14907" width="9.7109375" style="27" bestFit="1" customWidth="1"/>
    <col min="14908" max="14908" width="8.7109375" style="27" bestFit="1" customWidth="1"/>
    <col min="14909" max="14910" width="9.7109375" style="27" bestFit="1" customWidth="1"/>
    <col min="14911" max="15104" width="9.140625" style="27"/>
    <col min="15105" max="15105" width="23.28515625" style="27" bestFit="1" customWidth="1"/>
    <col min="15106" max="15106" width="11.5703125" style="27" customWidth="1"/>
    <col min="15107" max="15107" width="8" style="27" bestFit="1" customWidth="1"/>
    <col min="15108" max="15108" width="9" style="27" bestFit="1" customWidth="1"/>
    <col min="15109" max="15109" width="10.85546875" style="27" bestFit="1" customWidth="1"/>
    <col min="15110" max="15110" width="9" style="27" bestFit="1" customWidth="1"/>
    <col min="15111" max="15111" width="9.7109375" style="27" bestFit="1" customWidth="1"/>
    <col min="15112" max="15112" width="10.85546875" style="27" bestFit="1" customWidth="1"/>
    <col min="15113" max="15117" width="9.7109375" style="27" bestFit="1" customWidth="1"/>
    <col min="15118" max="15138" width="10.5703125" style="27" bestFit="1" customWidth="1"/>
    <col min="15139" max="15142" width="11.28515625" style="27" bestFit="1" customWidth="1"/>
    <col min="15143" max="15144" width="9.140625" style="27"/>
    <col min="15145" max="15145" width="9.7109375" style="27" bestFit="1" customWidth="1"/>
    <col min="15146" max="15146" width="9.140625" style="27"/>
    <col min="15147" max="15148" width="9.7109375" style="27" bestFit="1" customWidth="1"/>
    <col min="15149" max="15149" width="9.140625" style="27"/>
    <col min="15150" max="15151" width="9.7109375" style="27" bestFit="1" customWidth="1"/>
    <col min="15152" max="15152" width="9.140625" style="27"/>
    <col min="15153" max="15154" width="9.7109375" style="27" bestFit="1" customWidth="1"/>
    <col min="15155" max="15156" width="9.140625" style="27"/>
    <col min="15157" max="15157" width="9.7109375" style="27" bestFit="1" customWidth="1"/>
    <col min="15158" max="15158" width="9.140625" style="27"/>
    <col min="15159" max="15160" width="9.7109375" style="27" bestFit="1" customWidth="1"/>
    <col min="15161" max="15161" width="8.7109375" style="27" bestFit="1" customWidth="1"/>
    <col min="15162" max="15163" width="9.7109375" style="27" bestFit="1" customWidth="1"/>
    <col min="15164" max="15164" width="8.7109375" style="27" bestFit="1" customWidth="1"/>
    <col min="15165" max="15166" width="9.7109375" style="27" bestFit="1" customWidth="1"/>
    <col min="15167" max="15360" width="9.140625" style="27"/>
    <col min="15361" max="15361" width="23.28515625" style="27" bestFit="1" customWidth="1"/>
    <col min="15362" max="15362" width="11.5703125" style="27" customWidth="1"/>
    <col min="15363" max="15363" width="8" style="27" bestFit="1" customWidth="1"/>
    <col min="15364" max="15364" width="9" style="27" bestFit="1" customWidth="1"/>
    <col min="15365" max="15365" width="10.85546875" style="27" bestFit="1" customWidth="1"/>
    <col min="15366" max="15366" width="9" style="27" bestFit="1" customWidth="1"/>
    <col min="15367" max="15367" width="9.7109375" style="27" bestFit="1" customWidth="1"/>
    <col min="15368" max="15368" width="10.85546875" style="27" bestFit="1" customWidth="1"/>
    <col min="15369" max="15373" width="9.7109375" style="27" bestFit="1" customWidth="1"/>
    <col min="15374" max="15394" width="10.5703125" style="27" bestFit="1" customWidth="1"/>
    <col min="15395" max="15398" width="11.28515625" style="27" bestFit="1" customWidth="1"/>
    <col min="15399" max="15400" width="9.140625" style="27"/>
    <col min="15401" max="15401" width="9.7109375" style="27" bestFit="1" customWidth="1"/>
    <col min="15402" max="15402" width="9.140625" style="27"/>
    <col min="15403" max="15404" width="9.7109375" style="27" bestFit="1" customWidth="1"/>
    <col min="15405" max="15405" width="9.140625" style="27"/>
    <col min="15406" max="15407" width="9.7109375" style="27" bestFit="1" customWidth="1"/>
    <col min="15408" max="15408" width="9.140625" style="27"/>
    <col min="15409" max="15410" width="9.7109375" style="27" bestFit="1" customWidth="1"/>
    <col min="15411" max="15412" width="9.140625" style="27"/>
    <col min="15413" max="15413" width="9.7109375" style="27" bestFit="1" customWidth="1"/>
    <col min="15414" max="15414" width="9.140625" style="27"/>
    <col min="15415" max="15416" width="9.7109375" style="27" bestFit="1" customWidth="1"/>
    <col min="15417" max="15417" width="8.7109375" style="27" bestFit="1" customWidth="1"/>
    <col min="15418" max="15419" width="9.7109375" style="27" bestFit="1" customWidth="1"/>
    <col min="15420" max="15420" width="8.7109375" style="27" bestFit="1" customWidth="1"/>
    <col min="15421" max="15422" width="9.7109375" style="27" bestFit="1" customWidth="1"/>
    <col min="15423" max="15616" width="9.140625" style="27"/>
    <col min="15617" max="15617" width="23.28515625" style="27" bestFit="1" customWidth="1"/>
    <col min="15618" max="15618" width="11.5703125" style="27" customWidth="1"/>
    <col min="15619" max="15619" width="8" style="27" bestFit="1" customWidth="1"/>
    <col min="15620" max="15620" width="9" style="27" bestFit="1" customWidth="1"/>
    <col min="15621" max="15621" width="10.85546875" style="27" bestFit="1" customWidth="1"/>
    <col min="15622" max="15622" width="9" style="27" bestFit="1" customWidth="1"/>
    <col min="15623" max="15623" width="9.7109375" style="27" bestFit="1" customWidth="1"/>
    <col min="15624" max="15624" width="10.85546875" style="27" bestFit="1" customWidth="1"/>
    <col min="15625" max="15629" width="9.7109375" style="27" bestFit="1" customWidth="1"/>
    <col min="15630" max="15650" width="10.5703125" style="27" bestFit="1" customWidth="1"/>
    <col min="15651" max="15654" width="11.28515625" style="27" bestFit="1" customWidth="1"/>
    <col min="15655" max="15656" width="9.140625" style="27"/>
    <col min="15657" max="15657" width="9.7109375" style="27" bestFit="1" customWidth="1"/>
    <col min="15658" max="15658" width="9.140625" style="27"/>
    <col min="15659" max="15660" width="9.7109375" style="27" bestFit="1" customWidth="1"/>
    <col min="15661" max="15661" width="9.140625" style="27"/>
    <col min="15662" max="15663" width="9.7109375" style="27" bestFit="1" customWidth="1"/>
    <col min="15664" max="15664" width="9.140625" style="27"/>
    <col min="15665" max="15666" width="9.7109375" style="27" bestFit="1" customWidth="1"/>
    <col min="15667" max="15668" width="9.140625" style="27"/>
    <col min="15669" max="15669" width="9.7109375" style="27" bestFit="1" customWidth="1"/>
    <col min="15670" max="15670" width="9.140625" style="27"/>
    <col min="15671" max="15672" width="9.7109375" style="27" bestFit="1" customWidth="1"/>
    <col min="15673" max="15673" width="8.7109375" style="27" bestFit="1" customWidth="1"/>
    <col min="15674" max="15675" width="9.7109375" style="27" bestFit="1" customWidth="1"/>
    <col min="15676" max="15676" width="8.7109375" style="27" bestFit="1" customWidth="1"/>
    <col min="15677" max="15678" width="9.7109375" style="27" bestFit="1" customWidth="1"/>
    <col min="15679" max="15872" width="9.140625" style="27"/>
    <col min="15873" max="15873" width="23.28515625" style="27" bestFit="1" customWidth="1"/>
    <col min="15874" max="15874" width="11.5703125" style="27" customWidth="1"/>
    <col min="15875" max="15875" width="8" style="27" bestFit="1" customWidth="1"/>
    <col min="15876" max="15876" width="9" style="27" bestFit="1" customWidth="1"/>
    <col min="15877" max="15877" width="10.85546875" style="27" bestFit="1" customWidth="1"/>
    <col min="15878" max="15878" width="9" style="27" bestFit="1" customWidth="1"/>
    <col min="15879" max="15879" width="9.7109375" style="27" bestFit="1" customWidth="1"/>
    <col min="15880" max="15880" width="10.85546875" style="27" bestFit="1" customWidth="1"/>
    <col min="15881" max="15885" width="9.7109375" style="27" bestFit="1" customWidth="1"/>
    <col min="15886" max="15906" width="10.5703125" style="27" bestFit="1" customWidth="1"/>
    <col min="15907" max="15910" width="11.28515625" style="27" bestFit="1" customWidth="1"/>
    <col min="15911" max="15912" width="9.140625" style="27"/>
    <col min="15913" max="15913" width="9.7109375" style="27" bestFit="1" customWidth="1"/>
    <col min="15914" max="15914" width="9.140625" style="27"/>
    <col min="15915" max="15916" width="9.7109375" style="27" bestFit="1" customWidth="1"/>
    <col min="15917" max="15917" width="9.140625" style="27"/>
    <col min="15918" max="15919" width="9.7109375" style="27" bestFit="1" customWidth="1"/>
    <col min="15920" max="15920" width="9.140625" style="27"/>
    <col min="15921" max="15922" width="9.7109375" style="27" bestFit="1" customWidth="1"/>
    <col min="15923" max="15924" width="9.140625" style="27"/>
    <col min="15925" max="15925" width="9.7109375" style="27" bestFit="1" customWidth="1"/>
    <col min="15926" max="15926" width="9.140625" style="27"/>
    <col min="15927" max="15928" width="9.7109375" style="27" bestFit="1" customWidth="1"/>
    <col min="15929" max="15929" width="8.7109375" style="27" bestFit="1" customWidth="1"/>
    <col min="15930" max="15931" width="9.7109375" style="27" bestFit="1" customWidth="1"/>
    <col min="15932" max="15932" width="8.7109375" style="27" bestFit="1" customWidth="1"/>
    <col min="15933" max="15934" width="9.7109375" style="27" bestFit="1" customWidth="1"/>
    <col min="15935" max="16128" width="9.140625" style="27"/>
    <col min="16129" max="16129" width="23.28515625" style="27" bestFit="1" customWidth="1"/>
    <col min="16130" max="16130" width="11.5703125" style="27" customWidth="1"/>
    <col min="16131" max="16131" width="8" style="27" bestFit="1" customWidth="1"/>
    <col min="16132" max="16132" width="9" style="27" bestFit="1" customWidth="1"/>
    <col min="16133" max="16133" width="10.85546875" style="27" bestFit="1" customWidth="1"/>
    <col min="16134" max="16134" width="9" style="27" bestFit="1" customWidth="1"/>
    <col min="16135" max="16135" width="9.7109375" style="27" bestFit="1" customWidth="1"/>
    <col min="16136" max="16136" width="10.85546875" style="27" bestFit="1" customWidth="1"/>
    <col min="16137" max="16141" width="9.7109375" style="27" bestFit="1" customWidth="1"/>
    <col min="16142" max="16162" width="10.5703125" style="27" bestFit="1" customWidth="1"/>
    <col min="16163" max="16166" width="11.28515625" style="27" bestFit="1" customWidth="1"/>
    <col min="16167" max="16168" width="9.140625" style="27"/>
    <col min="16169" max="16169" width="9.7109375" style="27" bestFit="1" customWidth="1"/>
    <col min="16170" max="16170" width="9.140625" style="27"/>
    <col min="16171" max="16172" width="9.7109375" style="27" bestFit="1" customWidth="1"/>
    <col min="16173" max="16173" width="9.140625" style="27"/>
    <col min="16174" max="16175" width="9.7109375" style="27" bestFit="1" customWidth="1"/>
    <col min="16176" max="16176" width="9.140625" style="27"/>
    <col min="16177" max="16178" width="9.7109375" style="27" bestFit="1" customWidth="1"/>
    <col min="16179" max="16180" width="9.140625" style="27"/>
    <col min="16181" max="16181" width="9.7109375" style="27" bestFit="1" customWidth="1"/>
    <col min="16182" max="16182" width="9.140625" style="27"/>
    <col min="16183" max="16184" width="9.7109375" style="27" bestFit="1" customWidth="1"/>
    <col min="16185" max="16185" width="8.7109375" style="27" bestFit="1" customWidth="1"/>
    <col min="16186" max="16187" width="9.7109375" style="27" bestFit="1" customWidth="1"/>
    <col min="16188" max="16188" width="8.7109375" style="27" bestFit="1" customWidth="1"/>
    <col min="16189" max="16190" width="9.7109375" style="27" bestFit="1" customWidth="1"/>
    <col min="16191" max="16384" width="9.140625" style="27"/>
  </cols>
  <sheetData>
    <row r="2" spans="1:140" x14ac:dyDescent="0.25">
      <c r="A2" s="23" t="s">
        <v>191</v>
      </c>
      <c r="B2" t="s">
        <v>123</v>
      </c>
    </row>
    <row r="4" spans="1:140" x14ac:dyDescent="0.25">
      <c r="A4" s="23"/>
      <c r="C4" s="28" t="s">
        <v>111</v>
      </c>
      <c r="D4" s="28" t="s">
        <v>112</v>
      </c>
      <c r="E4" s="28" t="s">
        <v>113</v>
      </c>
      <c r="F4" s="28" t="s">
        <v>114</v>
      </c>
      <c r="G4" s="28" t="s">
        <v>115</v>
      </c>
      <c r="H4" s="28" t="s">
        <v>116</v>
      </c>
      <c r="I4" s="28" t="s">
        <v>117</v>
      </c>
      <c r="J4" s="28" t="s">
        <v>118</v>
      </c>
      <c r="K4" s="28" t="s">
        <v>119</v>
      </c>
      <c r="L4" s="28" t="s">
        <v>120</v>
      </c>
      <c r="M4" s="28" t="s">
        <v>121</v>
      </c>
      <c r="N4" s="28" t="s">
        <v>122</v>
      </c>
      <c r="O4" s="28" t="s">
        <v>111</v>
      </c>
      <c r="P4" s="28" t="s">
        <v>112</v>
      </c>
      <c r="Q4" s="28" t="s">
        <v>113</v>
      </c>
      <c r="R4" s="28" t="s">
        <v>114</v>
      </c>
      <c r="S4" s="28" t="s">
        <v>115</v>
      </c>
      <c r="T4" s="28" t="s">
        <v>116</v>
      </c>
      <c r="U4" s="28" t="s">
        <v>117</v>
      </c>
      <c r="V4" s="28" t="s">
        <v>118</v>
      </c>
      <c r="W4" s="28" t="s">
        <v>119</v>
      </c>
      <c r="X4" s="28" t="s">
        <v>120</v>
      </c>
      <c r="Y4" s="28" t="s">
        <v>121</v>
      </c>
      <c r="Z4" s="28" t="s">
        <v>122</v>
      </c>
      <c r="AA4" s="28" t="s">
        <v>111</v>
      </c>
      <c r="AB4" s="28" t="s">
        <v>112</v>
      </c>
      <c r="AC4" s="28" t="s">
        <v>113</v>
      </c>
      <c r="AD4" s="28" t="s">
        <v>114</v>
      </c>
      <c r="AE4" s="28" t="s">
        <v>115</v>
      </c>
      <c r="AF4" s="28" t="s">
        <v>116</v>
      </c>
      <c r="AG4" s="28" t="s">
        <v>117</v>
      </c>
      <c r="AH4" s="28" t="s">
        <v>118</v>
      </c>
      <c r="AI4" s="28" t="s">
        <v>119</v>
      </c>
      <c r="AJ4" s="28" t="s">
        <v>120</v>
      </c>
      <c r="AK4" s="28" t="s">
        <v>121</v>
      </c>
      <c r="AL4" s="28" t="s">
        <v>122</v>
      </c>
      <c r="AM4" s="28" t="s">
        <v>111</v>
      </c>
      <c r="AN4" s="28" t="s">
        <v>112</v>
      </c>
      <c r="AO4" s="28" t="s">
        <v>113</v>
      </c>
      <c r="AP4" s="28" t="s">
        <v>114</v>
      </c>
      <c r="AQ4" s="28" t="s">
        <v>115</v>
      </c>
      <c r="AR4" s="28" t="s">
        <v>116</v>
      </c>
      <c r="AS4" s="28" t="s">
        <v>117</v>
      </c>
      <c r="AT4" s="28" t="s">
        <v>118</v>
      </c>
      <c r="AU4" s="28" t="s">
        <v>119</v>
      </c>
      <c r="AV4" s="28" t="s">
        <v>120</v>
      </c>
      <c r="AW4" s="28" t="s">
        <v>121</v>
      </c>
      <c r="AX4" s="28" t="s">
        <v>122</v>
      </c>
      <c r="AY4" s="28" t="s">
        <v>111</v>
      </c>
      <c r="AZ4" s="28" t="s">
        <v>112</v>
      </c>
      <c r="BA4" s="28" t="s">
        <v>113</v>
      </c>
      <c r="BB4" s="28" t="s">
        <v>114</v>
      </c>
      <c r="BC4" s="28" t="s">
        <v>115</v>
      </c>
      <c r="BD4" s="28" t="s">
        <v>116</v>
      </c>
      <c r="BE4" s="28" t="s">
        <v>117</v>
      </c>
      <c r="BF4" s="28" t="s">
        <v>118</v>
      </c>
      <c r="BG4" s="28" t="s">
        <v>119</v>
      </c>
      <c r="BH4" s="28" t="s">
        <v>120</v>
      </c>
      <c r="BI4" s="28" t="s">
        <v>121</v>
      </c>
      <c r="BJ4" s="28" t="s">
        <v>122</v>
      </c>
      <c r="EJ4" s="27" t="s">
        <v>123</v>
      </c>
    </row>
    <row r="5" spans="1:140" x14ac:dyDescent="0.25">
      <c r="A5" s="23" t="s">
        <v>124</v>
      </c>
      <c r="C5" s="29" t="s">
        <v>125</v>
      </c>
      <c r="D5" s="29" t="s">
        <v>126</v>
      </c>
      <c r="E5" s="29" t="s">
        <v>127</v>
      </c>
      <c r="F5" s="29" t="s">
        <v>128</v>
      </c>
      <c r="G5" s="29" t="s">
        <v>129</v>
      </c>
      <c r="H5" s="29" t="s">
        <v>130</v>
      </c>
      <c r="I5" s="29" t="s">
        <v>131</v>
      </c>
      <c r="J5" s="29" t="s">
        <v>132</v>
      </c>
      <c r="K5" s="29" t="s">
        <v>133</v>
      </c>
      <c r="L5" s="29" t="s">
        <v>134</v>
      </c>
      <c r="M5" s="29" t="s">
        <v>135</v>
      </c>
      <c r="N5" s="29" t="s">
        <v>136</v>
      </c>
      <c r="O5" s="29" t="s">
        <v>137</v>
      </c>
      <c r="P5" s="29" t="s">
        <v>138</v>
      </c>
      <c r="Q5" s="29" t="s">
        <v>139</v>
      </c>
      <c r="R5" s="29" t="s">
        <v>140</v>
      </c>
      <c r="S5" s="29" t="s">
        <v>141</v>
      </c>
      <c r="T5" s="29" t="s">
        <v>142</v>
      </c>
      <c r="U5" s="29" t="s">
        <v>143</v>
      </c>
      <c r="V5" s="29" t="s">
        <v>144</v>
      </c>
      <c r="W5" s="29" t="s">
        <v>145</v>
      </c>
      <c r="X5" s="29" t="s">
        <v>146</v>
      </c>
      <c r="Y5" s="29" t="s">
        <v>147</v>
      </c>
      <c r="Z5" s="29" t="s">
        <v>148</v>
      </c>
      <c r="AA5" s="29" t="s">
        <v>149</v>
      </c>
      <c r="AB5" s="29" t="s">
        <v>150</v>
      </c>
      <c r="AC5" s="29" t="s">
        <v>151</v>
      </c>
      <c r="AD5" s="29" t="s">
        <v>152</v>
      </c>
      <c r="AE5" s="29" t="s">
        <v>153</v>
      </c>
      <c r="AF5" s="29" t="s">
        <v>154</v>
      </c>
      <c r="AG5" s="29" t="s">
        <v>155</v>
      </c>
      <c r="AH5" s="29" t="s">
        <v>156</v>
      </c>
      <c r="AI5" s="29" t="s">
        <v>157</v>
      </c>
      <c r="AJ5" s="29" t="s">
        <v>158</v>
      </c>
      <c r="AK5" s="29" t="s">
        <v>159</v>
      </c>
      <c r="AL5" s="29" t="s">
        <v>160</v>
      </c>
      <c r="AM5" s="29" t="s">
        <v>161</v>
      </c>
      <c r="AN5" s="29" t="s">
        <v>162</v>
      </c>
      <c r="AO5" s="29" t="s">
        <v>163</v>
      </c>
      <c r="AP5" s="29" t="s">
        <v>164</v>
      </c>
      <c r="AQ5" s="29" t="s">
        <v>165</v>
      </c>
      <c r="AR5" s="29" t="s">
        <v>166</v>
      </c>
      <c r="AS5" s="29" t="s">
        <v>167</v>
      </c>
      <c r="AT5" s="29" t="s">
        <v>168</v>
      </c>
      <c r="AU5" s="29" t="s">
        <v>169</v>
      </c>
      <c r="AV5" s="29" t="s">
        <v>170</v>
      </c>
      <c r="AW5" s="29" t="s">
        <v>171</v>
      </c>
      <c r="AX5" s="29" t="s">
        <v>172</v>
      </c>
      <c r="AY5" s="29" t="s">
        <v>173</v>
      </c>
      <c r="AZ5" s="29" t="s">
        <v>174</v>
      </c>
      <c r="BA5" s="29" t="s">
        <v>175</v>
      </c>
      <c r="BB5" s="29" t="s">
        <v>176</v>
      </c>
      <c r="BC5" s="29" t="s">
        <v>177</v>
      </c>
      <c r="BD5" s="29" t="s">
        <v>178</v>
      </c>
      <c r="BE5" s="29" t="s">
        <v>179</v>
      </c>
      <c r="BF5" s="29" t="s">
        <v>180</v>
      </c>
      <c r="BG5" s="29" t="s">
        <v>181</v>
      </c>
      <c r="BH5" s="29" t="s">
        <v>182</v>
      </c>
      <c r="BI5" s="29" t="s">
        <v>183</v>
      </c>
      <c r="BJ5" s="29" t="s">
        <v>184</v>
      </c>
      <c r="EJ5" s="27" t="s">
        <v>185</v>
      </c>
    </row>
    <row r="6" spans="1:140" x14ac:dyDescent="0.25">
      <c r="A6" t="s">
        <v>186</v>
      </c>
      <c r="C6" s="32">
        <f>+M_Vendite!D158</f>
        <v>38215</v>
      </c>
      <c r="D6" s="32">
        <f>+M_Vendite!E158</f>
        <v>38215</v>
      </c>
      <c r="E6" s="32">
        <f>+M_Vendite!F158</f>
        <v>38215</v>
      </c>
      <c r="F6" s="32">
        <f>+M_Vendite!G158</f>
        <v>38215</v>
      </c>
      <c r="G6" s="32">
        <f>+M_Vendite!H158</f>
        <v>38215</v>
      </c>
      <c r="H6" s="32">
        <f>+M_Vendite!I158</f>
        <v>38215</v>
      </c>
      <c r="I6" s="32">
        <f>+M_Vendite!J158</f>
        <v>38215</v>
      </c>
      <c r="J6" s="32">
        <f>+M_Vendite!K158</f>
        <v>38215</v>
      </c>
      <c r="K6" s="32">
        <f>+M_Vendite!L158</f>
        <v>38215</v>
      </c>
      <c r="L6" s="32">
        <f>+M_Vendite!M158</f>
        <v>38215</v>
      </c>
      <c r="M6" s="32">
        <f>+M_Vendite!N158</f>
        <v>38215</v>
      </c>
      <c r="N6" s="32">
        <f>+M_Vendite!O158</f>
        <v>38215</v>
      </c>
      <c r="O6" s="32">
        <f>+M_Vendite!P158</f>
        <v>38215</v>
      </c>
      <c r="P6" s="32">
        <f>+M_Vendite!Q158</f>
        <v>38215</v>
      </c>
      <c r="Q6" s="32">
        <f>+M_Vendite!R158</f>
        <v>38215</v>
      </c>
      <c r="R6" s="32">
        <f>+M_Vendite!S158</f>
        <v>38215</v>
      </c>
      <c r="S6" s="32">
        <f>+M_Vendite!T158</f>
        <v>38215</v>
      </c>
      <c r="T6" s="32">
        <f>+M_Vendite!U158</f>
        <v>38215</v>
      </c>
      <c r="U6" s="32">
        <f>+M_Vendite!V158</f>
        <v>38215</v>
      </c>
      <c r="V6" s="32">
        <f>+M_Vendite!W158</f>
        <v>38215</v>
      </c>
      <c r="W6" s="32">
        <f>+M_Vendite!X158</f>
        <v>38215</v>
      </c>
      <c r="X6" s="32">
        <f>+M_Vendite!Y158</f>
        <v>38215</v>
      </c>
      <c r="Y6" s="32">
        <f>+M_Vendite!Z158</f>
        <v>38215</v>
      </c>
      <c r="Z6" s="32">
        <f>+M_Vendite!AA158</f>
        <v>38215</v>
      </c>
      <c r="AA6" s="32">
        <f>+M_Vendite!AB158</f>
        <v>38215</v>
      </c>
      <c r="AB6" s="32">
        <f>+M_Vendite!AC158</f>
        <v>38215</v>
      </c>
      <c r="AC6" s="32">
        <f>+M_Vendite!AD158</f>
        <v>38215</v>
      </c>
      <c r="AD6" s="32">
        <f>+M_Vendite!AE158</f>
        <v>38215</v>
      </c>
      <c r="AE6" s="32">
        <f>+M_Vendite!AF158</f>
        <v>38215</v>
      </c>
      <c r="AF6" s="32">
        <f>+M_Vendite!AG158</f>
        <v>38215</v>
      </c>
      <c r="AG6" s="32">
        <f>+M_Vendite!AH158</f>
        <v>38215</v>
      </c>
      <c r="AH6" s="32">
        <f>+M_Vendite!AI158</f>
        <v>38215</v>
      </c>
      <c r="AI6" s="32">
        <f>+M_Vendite!AJ158</f>
        <v>38215</v>
      </c>
      <c r="AJ6" s="32">
        <f>+M_Vendite!AK158</f>
        <v>38215</v>
      </c>
      <c r="AK6" s="32">
        <f>+M_Vendite!AL158</f>
        <v>38215</v>
      </c>
      <c r="AL6" s="32">
        <f>+M_Vendite!AM158</f>
        <v>38215</v>
      </c>
      <c r="AM6" s="32">
        <f>+M_Vendite!AN158</f>
        <v>38215</v>
      </c>
      <c r="AN6" s="32">
        <f>+M_Vendite!AO158</f>
        <v>38215</v>
      </c>
      <c r="AO6" s="32">
        <f>+M_Vendite!AP158</f>
        <v>38215</v>
      </c>
      <c r="AP6" s="32">
        <f>+M_Vendite!AQ158</f>
        <v>38215</v>
      </c>
      <c r="AQ6" s="32">
        <f>+M_Vendite!AR158</f>
        <v>38215</v>
      </c>
      <c r="AR6" s="32">
        <f>+M_Vendite!AS158</f>
        <v>38215</v>
      </c>
      <c r="AS6" s="32">
        <f>+M_Vendite!AT158</f>
        <v>38215</v>
      </c>
      <c r="AT6" s="32">
        <f>+M_Vendite!AU158</f>
        <v>38215</v>
      </c>
      <c r="AU6" s="32">
        <f>+M_Vendite!AV158</f>
        <v>38215</v>
      </c>
      <c r="AV6" s="32">
        <f>+M_Vendite!AW158</f>
        <v>38215</v>
      </c>
      <c r="AW6" s="32">
        <f>+M_Vendite!AX158</f>
        <v>38215</v>
      </c>
      <c r="AX6" s="32">
        <f>+M_Vendite!AY158</f>
        <v>38215</v>
      </c>
      <c r="AY6" s="32">
        <f>+M_Vendite!AZ158</f>
        <v>38215</v>
      </c>
      <c r="AZ6" s="32">
        <f>+M_Vendite!BA158</f>
        <v>38215</v>
      </c>
      <c r="BA6" s="32">
        <f>+M_Vendite!BB158</f>
        <v>38215</v>
      </c>
      <c r="BB6" s="32">
        <f>+M_Vendite!BC158</f>
        <v>38215</v>
      </c>
      <c r="BC6" s="32">
        <f>+M_Vendite!BD158</f>
        <v>38215</v>
      </c>
      <c r="BD6" s="32">
        <f>+M_Vendite!BE158</f>
        <v>38215</v>
      </c>
      <c r="BE6" s="32">
        <f>+M_Vendite!BF158</f>
        <v>38215</v>
      </c>
      <c r="BF6" s="32">
        <f>+M_Vendite!BG158</f>
        <v>38215</v>
      </c>
      <c r="BG6" s="32">
        <f>+M_Vendite!BH158</f>
        <v>38215</v>
      </c>
      <c r="BH6" s="32">
        <f>+M_Vendite!BI158</f>
        <v>38215</v>
      </c>
      <c r="BI6" s="32">
        <f>+M_Vendite!BJ158</f>
        <v>38215</v>
      </c>
      <c r="BJ6" s="32">
        <f>+M_Vendite!BK158</f>
        <v>38215</v>
      </c>
    </row>
    <row r="7" spans="1:140" x14ac:dyDescent="0.25">
      <c r="A7" t="s">
        <v>187</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140" x14ac:dyDescent="0.25">
      <c r="C8" s="30">
        <f>+C7-C6</f>
        <v>-38215</v>
      </c>
      <c r="D8" s="30">
        <f>+D7-D6</f>
        <v>-38215</v>
      </c>
      <c r="E8" s="30">
        <f>+E7-E6</f>
        <v>-38215</v>
      </c>
      <c r="F8" s="30">
        <f>+F7-F6</f>
        <v>-38215</v>
      </c>
      <c r="G8" s="30">
        <f>+G7-G6</f>
        <v>-38215</v>
      </c>
      <c r="H8" s="30">
        <f t="shared" ref="H8:BJ8" si="0">+H7-H6</f>
        <v>-38215</v>
      </c>
      <c r="I8" s="30">
        <f t="shared" si="0"/>
        <v>-38215</v>
      </c>
      <c r="J8" s="30">
        <f t="shared" si="0"/>
        <v>-38215</v>
      </c>
      <c r="K8" s="30">
        <f t="shared" si="0"/>
        <v>-38215</v>
      </c>
      <c r="L8" s="30">
        <f t="shared" si="0"/>
        <v>-38215</v>
      </c>
      <c r="M8" s="30">
        <f t="shared" si="0"/>
        <v>-38215</v>
      </c>
      <c r="N8" s="30">
        <f t="shared" si="0"/>
        <v>-38215</v>
      </c>
      <c r="O8" s="30">
        <f t="shared" si="0"/>
        <v>-38215</v>
      </c>
      <c r="P8" s="30">
        <f t="shared" si="0"/>
        <v>-38215</v>
      </c>
      <c r="Q8" s="30">
        <f t="shared" si="0"/>
        <v>-38215</v>
      </c>
      <c r="R8" s="30">
        <f t="shared" si="0"/>
        <v>-38215</v>
      </c>
      <c r="S8" s="30">
        <f t="shared" si="0"/>
        <v>-38215</v>
      </c>
      <c r="T8" s="30">
        <f t="shared" si="0"/>
        <v>-38215</v>
      </c>
      <c r="U8" s="30">
        <f t="shared" si="0"/>
        <v>-38215</v>
      </c>
      <c r="V8" s="30">
        <f t="shared" si="0"/>
        <v>-38215</v>
      </c>
      <c r="W8" s="30">
        <f t="shared" si="0"/>
        <v>-38215</v>
      </c>
      <c r="X8" s="30">
        <f t="shared" si="0"/>
        <v>-38215</v>
      </c>
      <c r="Y8" s="30">
        <f t="shared" si="0"/>
        <v>-38215</v>
      </c>
      <c r="Z8" s="30">
        <f t="shared" si="0"/>
        <v>-38215</v>
      </c>
      <c r="AA8" s="30">
        <f t="shared" si="0"/>
        <v>-38215</v>
      </c>
      <c r="AB8" s="30">
        <f t="shared" si="0"/>
        <v>-38215</v>
      </c>
      <c r="AC8" s="30">
        <f t="shared" si="0"/>
        <v>-38215</v>
      </c>
      <c r="AD8" s="30">
        <f t="shared" si="0"/>
        <v>-38215</v>
      </c>
      <c r="AE8" s="30">
        <f t="shared" si="0"/>
        <v>-38215</v>
      </c>
      <c r="AF8" s="30">
        <f t="shared" si="0"/>
        <v>-38215</v>
      </c>
      <c r="AG8" s="30">
        <f t="shared" si="0"/>
        <v>-38215</v>
      </c>
      <c r="AH8" s="30">
        <f t="shared" si="0"/>
        <v>-38215</v>
      </c>
      <c r="AI8" s="30">
        <f t="shared" si="0"/>
        <v>-38215</v>
      </c>
      <c r="AJ8" s="30">
        <f t="shared" si="0"/>
        <v>-38215</v>
      </c>
      <c r="AK8" s="30">
        <f t="shared" si="0"/>
        <v>-38215</v>
      </c>
      <c r="AL8" s="30">
        <f t="shared" si="0"/>
        <v>-38215</v>
      </c>
      <c r="AM8" s="30">
        <f t="shared" si="0"/>
        <v>-38215</v>
      </c>
      <c r="AN8" s="30">
        <f t="shared" si="0"/>
        <v>-38215</v>
      </c>
      <c r="AO8" s="30">
        <f t="shared" si="0"/>
        <v>-38215</v>
      </c>
      <c r="AP8" s="30">
        <f t="shared" si="0"/>
        <v>-38215</v>
      </c>
      <c r="AQ8" s="30">
        <f t="shared" si="0"/>
        <v>-38215</v>
      </c>
      <c r="AR8" s="30">
        <f t="shared" si="0"/>
        <v>-38215</v>
      </c>
      <c r="AS8" s="30">
        <f t="shared" si="0"/>
        <v>-38215</v>
      </c>
      <c r="AT8" s="30">
        <f t="shared" si="0"/>
        <v>-38215</v>
      </c>
      <c r="AU8" s="30">
        <f t="shared" si="0"/>
        <v>-38215</v>
      </c>
      <c r="AV8" s="30">
        <f t="shared" si="0"/>
        <v>-38215</v>
      </c>
      <c r="AW8" s="30">
        <f t="shared" si="0"/>
        <v>-38215</v>
      </c>
      <c r="AX8" s="30">
        <f t="shared" si="0"/>
        <v>-38215</v>
      </c>
      <c r="AY8" s="30">
        <f t="shared" si="0"/>
        <v>-38215</v>
      </c>
      <c r="AZ8" s="30">
        <f t="shared" si="0"/>
        <v>-38215</v>
      </c>
      <c r="BA8" s="30">
        <f t="shared" si="0"/>
        <v>-38215</v>
      </c>
      <c r="BB8" s="30">
        <f t="shared" si="0"/>
        <v>-38215</v>
      </c>
      <c r="BC8" s="30">
        <f t="shared" si="0"/>
        <v>-38215</v>
      </c>
      <c r="BD8" s="30">
        <f t="shared" si="0"/>
        <v>-38215</v>
      </c>
      <c r="BE8" s="30">
        <f t="shared" si="0"/>
        <v>-38215</v>
      </c>
      <c r="BF8" s="30">
        <f t="shared" si="0"/>
        <v>-38215</v>
      </c>
      <c r="BG8" s="30">
        <f t="shared" si="0"/>
        <v>-38215</v>
      </c>
      <c r="BH8" s="30">
        <f t="shared" si="0"/>
        <v>-38215</v>
      </c>
      <c r="BI8" s="30">
        <f t="shared" si="0"/>
        <v>-38215</v>
      </c>
      <c r="BJ8" s="30">
        <f t="shared" si="0"/>
        <v>-38215</v>
      </c>
    </row>
    <row r="10" spans="1:140" x14ac:dyDescent="0.25">
      <c r="A10" s="23" t="s">
        <v>188</v>
      </c>
      <c r="C10" s="29" t="str">
        <f>+C5</f>
        <v>A1 m1</v>
      </c>
      <c r="D10" s="29" t="str">
        <f t="shared" ref="D10:BJ10" si="1">+D5</f>
        <v>A1 m2</v>
      </c>
      <c r="E10" s="29" t="str">
        <f t="shared" si="1"/>
        <v>A1 m3</v>
      </c>
      <c r="F10" s="29" t="str">
        <f t="shared" si="1"/>
        <v>A1 m4</v>
      </c>
      <c r="G10" s="29" t="str">
        <f t="shared" si="1"/>
        <v>A1 m5</v>
      </c>
      <c r="H10" s="29" t="str">
        <f t="shared" si="1"/>
        <v>A1 m6</v>
      </c>
      <c r="I10" s="29" t="str">
        <f t="shared" si="1"/>
        <v>A1 m7</v>
      </c>
      <c r="J10" s="29" t="str">
        <f t="shared" si="1"/>
        <v>A1 m8</v>
      </c>
      <c r="K10" s="29" t="str">
        <f t="shared" si="1"/>
        <v>A1 m9</v>
      </c>
      <c r="L10" s="29" t="str">
        <f t="shared" si="1"/>
        <v>A1 m10</v>
      </c>
      <c r="M10" s="29" t="str">
        <f t="shared" si="1"/>
        <v>A1 m11</v>
      </c>
      <c r="N10" s="29" t="str">
        <f t="shared" si="1"/>
        <v>A1 m12</v>
      </c>
      <c r="O10" s="29" t="str">
        <f t="shared" si="1"/>
        <v>A2 m1</v>
      </c>
      <c r="P10" s="29" t="str">
        <f t="shared" si="1"/>
        <v>A2 m2</v>
      </c>
      <c r="Q10" s="29" t="str">
        <f t="shared" si="1"/>
        <v>A2 m3</v>
      </c>
      <c r="R10" s="29" t="str">
        <f t="shared" si="1"/>
        <v>A2 m4</v>
      </c>
      <c r="S10" s="29" t="str">
        <f t="shared" si="1"/>
        <v>A2 m5</v>
      </c>
      <c r="T10" s="29" t="str">
        <f t="shared" si="1"/>
        <v>A2 m6</v>
      </c>
      <c r="U10" s="29" t="str">
        <f t="shared" si="1"/>
        <v>A2 m7</v>
      </c>
      <c r="V10" s="29" t="str">
        <f t="shared" si="1"/>
        <v>A2 m8</v>
      </c>
      <c r="W10" s="29" t="str">
        <f t="shared" si="1"/>
        <v>A2 m9</v>
      </c>
      <c r="X10" s="29" t="str">
        <f t="shared" si="1"/>
        <v>A2 m10</v>
      </c>
      <c r="Y10" s="29" t="str">
        <f t="shared" si="1"/>
        <v>A2 m11</v>
      </c>
      <c r="Z10" s="29" t="str">
        <f t="shared" si="1"/>
        <v>A2 m12</v>
      </c>
      <c r="AA10" s="29" t="str">
        <f t="shared" si="1"/>
        <v>A3 m1</v>
      </c>
      <c r="AB10" s="29" t="str">
        <f t="shared" si="1"/>
        <v>A3 m2</v>
      </c>
      <c r="AC10" s="29" t="str">
        <f t="shared" si="1"/>
        <v>A3 m3</v>
      </c>
      <c r="AD10" s="29" t="str">
        <f t="shared" si="1"/>
        <v>A3 m4</v>
      </c>
      <c r="AE10" s="29" t="str">
        <f t="shared" si="1"/>
        <v>A3 m5</v>
      </c>
      <c r="AF10" s="29" t="str">
        <f t="shared" si="1"/>
        <v>A3 m6</v>
      </c>
      <c r="AG10" s="29" t="str">
        <f t="shared" si="1"/>
        <v>A3 m7</v>
      </c>
      <c r="AH10" s="29" t="str">
        <f t="shared" si="1"/>
        <v>A3 m8</v>
      </c>
      <c r="AI10" s="29" t="str">
        <f t="shared" si="1"/>
        <v>A3 m9</v>
      </c>
      <c r="AJ10" s="29" t="str">
        <f t="shared" si="1"/>
        <v>A3 m10</v>
      </c>
      <c r="AK10" s="29" t="str">
        <f t="shared" si="1"/>
        <v>A3 m11</v>
      </c>
      <c r="AL10" s="29" t="str">
        <f t="shared" si="1"/>
        <v>A3 m12</v>
      </c>
      <c r="AM10" s="29" t="str">
        <f t="shared" si="1"/>
        <v>A4 m1</v>
      </c>
      <c r="AN10" s="29" t="str">
        <f t="shared" si="1"/>
        <v>A4 m2</v>
      </c>
      <c r="AO10" s="29" t="str">
        <f t="shared" si="1"/>
        <v>A4 m3</v>
      </c>
      <c r="AP10" s="29" t="str">
        <f t="shared" si="1"/>
        <v>A4 m4</v>
      </c>
      <c r="AQ10" s="29" t="str">
        <f t="shared" si="1"/>
        <v>A4 m5</v>
      </c>
      <c r="AR10" s="29" t="str">
        <f t="shared" si="1"/>
        <v>A4 m6</v>
      </c>
      <c r="AS10" s="29" t="str">
        <f t="shared" si="1"/>
        <v>A4 m7</v>
      </c>
      <c r="AT10" s="29" t="str">
        <f t="shared" si="1"/>
        <v>A4 m8</v>
      </c>
      <c r="AU10" s="29" t="str">
        <f t="shared" si="1"/>
        <v>A4 m9</v>
      </c>
      <c r="AV10" s="29" t="str">
        <f t="shared" si="1"/>
        <v>A4 m10</v>
      </c>
      <c r="AW10" s="29" t="str">
        <f t="shared" si="1"/>
        <v>A4 m11</v>
      </c>
      <c r="AX10" s="29" t="str">
        <f t="shared" si="1"/>
        <v>A4 m12</v>
      </c>
      <c r="AY10" s="29" t="str">
        <f t="shared" si="1"/>
        <v>A5 m1</v>
      </c>
      <c r="AZ10" s="29" t="str">
        <f t="shared" si="1"/>
        <v>A5 m2</v>
      </c>
      <c r="BA10" s="29" t="str">
        <f t="shared" si="1"/>
        <v>A5 m3</v>
      </c>
      <c r="BB10" s="29" t="str">
        <f t="shared" si="1"/>
        <v>A5 m4</v>
      </c>
      <c r="BC10" s="29" t="str">
        <f t="shared" si="1"/>
        <v>A5 m5</v>
      </c>
      <c r="BD10" s="29" t="str">
        <f t="shared" si="1"/>
        <v>A5 m6</v>
      </c>
      <c r="BE10" s="29" t="str">
        <f t="shared" si="1"/>
        <v>A5 m7</v>
      </c>
      <c r="BF10" s="29" t="str">
        <f t="shared" si="1"/>
        <v>A5 m8</v>
      </c>
      <c r="BG10" s="29" t="str">
        <f t="shared" si="1"/>
        <v>A5 m9</v>
      </c>
      <c r="BH10" s="29" t="str">
        <f t="shared" si="1"/>
        <v>A5 m10</v>
      </c>
      <c r="BI10" s="29" t="str">
        <f t="shared" si="1"/>
        <v>A5 m11</v>
      </c>
      <c r="BJ10" s="29" t="str">
        <f t="shared" si="1"/>
        <v>A5 m12</v>
      </c>
    </row>
    <row r="11" spans="1:140" x14ac:dyDescent="0.25">
      <c r="A11" s="23" t="s">
        <v>189</v>
      </c>
      <c r="C11" s="31">
        <f t="shared" ref="C11:BJ11" si="2">+C8</f>
        <v>-38215</v>
      </c>
      <c r="D11" s="31">
        <f t="shared" si="2"/>
        <v>-38215</v>
      </c>
      <c r="E11" s="31">
        <f t="shared" si="2"/>
        <v>-38215</v>
      </c>
      <c r="F11" s="31">
        <f t="shared" si="2"/>
        <v>-38215</v>
      </c>
      <c r="G11" s="31">
        <f t="shared" si="2"/>
        <v>-38215</v>
      </c>
      <c r="H11" s="31">
        <f t="shared" si="2"/>
        <v>-38215</v>
      </c>
      <c r="I11" s="31">
        <f t="shared" si="2"/>
        <v>-38215</v>
      </c>
      <c r="J11" s="31">
        <f t="shared" si="2"/>
        <v>-38215</v>
      </c>
      <c r="K11" s="31">
        <f t="shared" si="2"/>
        <v>-38215</v>
      </c>
      <c r="L11" s="31">
        <f t="shared" si="2"/>
        <v>-38215</v>
      </c>
      <c r="M11" s="31">
        <f t="shared" si="2"/>
        <v>-38215</v>
      </c>
      <c r="N11" s="31">
        <f t="shared" si="2"/>
        <v>-38215</v>
      </c>
      <c r="O11" s="31">
        <f t="shared" si="2"/>
        <v>-38215</v>
      </c>
      <c r="P11" s="31">
        <f t="shared" si="2"/>
        <v>-38215</v>
      </c>
      <c r="Q11" s="31">
        <f t="shared" si="2"/>
        <v>-38215</v>
      </c>
      <c r="R11" s="31">
        <f t="shared" si="2"/>
        <v>-38215</v>
      </c>
      <c r="S11" s="31">
        <f t="shared" si="2"/>
        <v>-38215</v>
      </c>
      <c r="T11" s="31">
        <f t="shared" si="2"/>
        <v>-38215</v>
      </c>
      <c r="U11" s="31">
        <f t="shared" si="2"/>
        <v>-38215</v>
      </c>
      <c r="V11" s="31">
        <f t="shared" si="2"/>
        <v>-38215</v>
      </c>
      <c r="W11" s="31">
        <f t="shared" si="2"/>
        <v>-38215</v>
      </c>
      <c r="X11" s="31">
        <f t="shared" si="2"/>
        <v>-38215</v>
      </c>
      <c r="Y11" s="31">
        <f t="shared" si="2"/>
        <v>-38215</v>
      </c>
      <c r="Z11" s="31">
        <f t="shared" si="2"/>
        <v>-38215</v>
      </c>
      <c r="AA11" s="31">
        <f t="shared" si="2"/>
        <v>-38215</v>
      </c>
      <c r="AB11" s="31">
        <f t="shared" si="2"/>
        <v>-38215</v>
      </c>
      <c r="AC11" s="31">
        <f t="shared" si="2"/>
        <v>-38215</v>
      </c>
      <c r="AD11" s="31">
        <f t="shared" si="2"/>
        <v>-38215</v>
      </c>
      <c r="AE11" s="31">
        <f t="shared" si="2"/>
        <v>-38215</v>
      </c>
      <c r="AF11" s="31">
        <f t="shared" si="2"/>
        <v>-38215</v>
      </c>
      <c r="AG11" s="31">
        <f t="shared" si="2"/>
        <v>-38215</v>
      </c>
      <c r="AH11" s="31">
        <f t="shared" si="2"/>
        <v>-38215</v>
      </c>
      <c r="AI11" s="31">
        <f t="shared" si="2"/>
        <v>-38215</v>
      </c>
      <c r="AJ11" s="31">
        <f t="shared" si="2"/>
        <v>-38215</v>
      </c>
      <c r="AK11" s="31">
        <f t="shared" si="2"/>
        <v>-38215</v>
      </c>
      <c r="AL11" s="31">
        <f t="shared" si="2"/>
        <v>-38215</v>
      </c>
      <c r="AM11" s="31">
        <f t="shared" si="2"/>
        <v>-38215</v>
      </c>
      <c r="AN11" s="31">
        <f t="shared" si="2"/>
        <v>-38215</v>
      </c>
      <c r="AO11" s="31">
        <f t="shared" si="2"/>
        <v>-38215</v>
      </c>
      <c r="AP11" s="31">
        <f t="shared" si="2"/>
        <v>-38215</v>
      </c>
      <c r="AQ11" s="31">
        <f t="shared" si="2"/>
        <v>-38215</v>
      </c>
      <c r="AR11" s="31">
        <f t="shared" si="2"/>
        <v>-38215</v>
      </c>
      <c r="AS11" s="31">
        <f t="shared" si="2"/>
        <v>-38215</v>
      </c>
      <c r="AT11" s="31">
        <f t="shared" si="2"/>
        <v>-38215</v>
      </c>
      <c r="AU11" s="31">
        <f t="shared" si="2"/>
        <v>-38215</v>
      </c>
      <c r="AV11" s="31">
        <f t="shared" si="2"/>
        <v>-38215</v>
      </c>
      <c r="AW11" s="31">
        <f t="shared" si="2"/>
        <v>-38215</v>
      </c>
      <c r="AX11" s="31">
        <f t="shared" si="2"/>
        <v>-38215</v>
      </c>
      <c r="AY11" s="31">
        <f t="shared" si="2"/>
        <v>-38215</v>
      </c>
      <c r="AZ11" s="31">
        <f t="shared" si="2"/>
        <v>-38215</v>
      </c>
      <c r="BA11" s="31">
        <f t="shared" si="2"/>
        <v>-38215</v>
      </c>
      <c r="BB11" s="31">
        <f t="shared" si="2"/>
        <v>-38215</v>
      </c>
      <c r="BC11" s="31">
        <f t="shared" si="2"/>
        <v>-38215</v>
      </c>
      <c r="BD11" s="31">
        <f t="shared" si="2"/>
        <v>-38215</v>
      </c>
      <c r="BE11" s="31">
        <f t="shared" si="2"/>
        <v>-38215</v>
      </c>
      <c r="BF11" s="31">
        <f t="shared" si="2"/>
        <v>-38215</v>
      </c>
      <c r="BG11" s="31">
        <f t="shared" si="2"/>
        <v>-38215</v>
      </c>
      <c r="BH11" s="31">
        <f t="shared" si="2"/>
        <v>-38215</v>
      </c>
      <c r="BI11" s="31">
        <f t="shared" si="2"/>
        <v>-38215</v>
      </c>
      <c r="BJ11" s="31">
        <f t="shared" si="2"/>
        <v>-38215</v>
      </c>
    </row>
    <row r="12" spans="1:140" x14ac:dyDescent="0.25">
      <c r="A12" s="23" t="s">
        <v>190</v>
      </c>
      <c r="C12" s="31">
        <v>0</v>
      </c>
      <c r="D12" s="31">
        <f t="shared" ref="D12:BJ12" si="3">+IF(D11&gt;0,0,IF(C14&gt;-D11,-D11,C14))</f>
        <v>0</v>
      </c>
      <c r="E12" s="31">
        <f t="shared" si="3"/>
        <v>0</v>
      </c>
      <c r="F12" s="31">
        <f t="shared" si="3"/>
        <v>0</v>
      </c>
      <c r="G12" s="31">
        <f t="shared" si="3"/>
        <v>0</v>
      </c>
      <c r="H12" s="31">
        <f t="shared" si="3"/>
        <v>0</v>
      </c>
      <c r="I12" s="31">
        <f t="shared" si="3"/>
        <v>0</v>
      </c>
      <c r="J12" s="31">
        <f t="shared" si="3"/>
        <v>0</v>
      </c>
      <c r="K12" s="31">
        <f t="shared" si="3"/>
        <v>0</v>
      </c>
      <c r="L12" s="31">
        <f t="shared" si="3"/>
        <v>0</v>
      </c>
      <c r="M12" s="31">
        <f t="shared" si="3"/>
        <v>0</v>
      </c>
      <c r="N12" s="31">
        <f t="shared" si="3"/>
        <v>0</v>
      </c>
      <c r="O12" s="31">
        <f t="shared" si="3"/>
        <v>0</v>
      </c>
      <c r="P12" s="31">
        <f t="shared" si="3"/>
        <v>0</v>
      </c>
      <c r="Q12" s="31">
        <f t="shared" si="3"/>
        <v>0</v>
      </c>
      <c r="R12" s="31">
        <f t="shared" si="3"/>
        <v>0</v>
      </c>
      <c r="S12" s="31">
        <f t="shared" si="3"/>
        <v>0</v>
      </c>
      <c r="T12" s="31">
        <f t="shared" si="3"/>
        <v>0</v>
      </c>
      <c r="U12" s="31">
        <f t="shared" si="3"/>
        <v>0</v>
      </c>
      <c r="V12" s="31">
        <f t="shared" si="3"/>
        <v>0</v>
      </c>
      <c r="W12" s="31">
        <f t="shared" si="3"/>
        <v>0</v>
      </c>
      <c r="X12" s="31">
        <f t="shared" si="3"/>
        <v>0</v>
      </c>
      <c r="Y12" s="31">
        <f t="shared" si="3"/>
        <v>0</v>
      </c>
      <c r="Z12" s="31">
        <f t="shared" si="3"/>
        <v>0</v>
      </c>
      <c r="AA12" s="31">
        <f t="shared" si="3"/>
        <v>0</v>
      </c>
      <c r="AB12" s="31">
        <f t="shared" si="3"/>
        <v>0</v>
      </c>
      <c r="AC12" s="31">
        <f t="shared" si="3"/>
        <v>0</v>
      </c>
      <c r="AD12" s="31">
        <f t="shared" si="3"/>
        <v>0</v>
      </c>
      <c r="AE12" s="31">
        <f t="shared" si="3"/>
        <v>0</v>
      </c>
      <c r="AF12" s="31">
        <f t="shared" si="3"/>
        <v>0</v>
      </c>
      <c r="AG12" s="31">
        <f t="shared" si="3"/>
        <v>0</v>
      </c>
      <c r="AH12" s="31">
        <f t="shared" si="3"/>
        <v>0</v>
      </c>
      <c r="AI12" s="31">
        <f t="shared" si="3"/>
        <v>0</v>
      </c>
      <c r="AJ12" s="31">
        <f t="shared" si="3"/>
        <v>0</v>
      </c>
      <c r="AK12" s="31">
        <f t="shared" si="3"/>
        <v>0</v>
      </c>
      <c r="AL12" s="31">
        <f t="shared" si="3"/>
        <v>0</v>
      </c>
      <c r="AM12" s="31">
        <f t="shared" si="3"/>
        <v>0</v>
      </c>
      <c r="AN12" s="31">
        <f t="shared" si="3"/>
        <v>0</v>
      </c>
      <c r="AO12" s="31">
        <f t="shared" si="3"/>
        <v>0</v>
      </c>
      <c r="AP12" s="31">
        <f t="shared" si="3"/>
        <v>0</v>
      </c>
      <c r="AQ12" s="31">
        <f t="shared" si="3"/>
        <v>0</v>
      </c>
      <c r="AR12" s="31">
        <f t="shared" si="3"/>
        <v>0</v>
      </c>
      <c r="AS12" s="31">
        <f t="shared" si="3"/>
        <v>0</v>
      </c>
      <c r="AT12" s="31">
        <f t="shared" si="3"/>
        <v>0</v>
      </c>
      <c r="AU12" s="31">
        <f t="shared" si="3"/>
        <v>0</v>
      </c>
      <c r="AV12" s="31">
        <f t="shared" si="3"/>
        <v>0</v>
      </c>
      <c r="AW12" s="31">
        <f t="shared" si="3"/>
        <v>0</v>
      </c>
      <c r="AX12" s="31">
        <f t="shared" si="3"/>
        <v>0</v>
      </c>
      <c r="AY12" s="31">
        <f t="shared" si="3"/>
        <v>0</v>
      </c>
      <c r="AZ12" s="31">
        <f t="shared" si="3"/>
        <v>0</v>
      </c>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0</v>
      </c>
    </row>
    <row r="13" spans="1:140" x14ac:dyDescent="0.25">
      <c r="A13" s="23" t="s">
        <v>191</v>
      </c>
      <c r="C13" s="31">
        <f t="shared" ref="C13:BJ13" si="4">+IF((C11+C12)&gt;0,0,(C11+C12))</f>
        <v>-38215</v>
      </c>
      <c r="D13" s="31">
        <f t="shared" si="4"/>
        <v>-38215</v>
      </c>
      <c r="E13" s="31">
        <f>+IF((E11+E12)&gt;0,0,(E11+E12))</f>
        <v>-38215</v>
      </c>
      <c r="F13" s="31">
        <f t="shared" si="4"/>
        <v>-38215</v>
      </c>
      <c r="G13" s="31">
        <f t="shared" si="4"/>
        <v>-38215</v>
      </c>
      <c r="H13" s="31">
        <f t="shared" si="4"/>
        <v>-38215</v>
      </c>
      <c r="I13" s="31">
        <f t="shared" si="4"/>
        <v>-38215</v>
      </c>
      <c r="J13" s="31">
        <f t="shared" si="4"/>
        <v>-38215</v>
      </c>
      <c r="K13" s="31">
        <f t="shared" si="4"/>
        <v>-38215</v>
      </c>
      <c r="L13" s="31">
        <f t="shared" si="4"/>
        <v>-38215</v>
      </c>
      <c r="M13" s="31">
        <f t="shared" si="4"/>
        <v>-38215</v>
      </c>
      <c r="N13" s="31">
        <f t="shared" si="4"/>
        <v>-38215</v>
      </c>
      <c r="O13" s="31">
        <f t="shared" si="4"/>
        <v>-38215</v>
      </c>
      <c r="P13" s="31">
        <f t="shared" si="4"/>
        <v>-38215</v>
      </c>
      <c r="Q13" s="31">
        <f t="shared" si="4"/>
        <v>-38215</v>
      </c>
      <c r="R13" s="31">
        <f t="shared" si="4"/>
        <v>-38215</v>
      </c>
      <c r="S13" s="31">
        <f t="shared" si="4"/>
        <v>-38215</v>
      </c>
      <c r="T13" s="31">
        <f t="shared" si="4"/>
        <v>-38215</v>
      </c>
      <c r="U13" s="31">
        <f t="shared" si="4"/>
        <v>-38215</v>
      </c>
      <c r="V13" s="31">
        <f t="shared" si="4"/>
        <v>-38215</v>
      </c>
      <c r="W13" s="31">
        <f t="shared" si="4"/>
        <v>-38215</v>
      </c>
      <c r="X13" s="31">
        <f t="shared" si="4"/>
        <v>-38215</v>
      </c>
      <c r="Y13" s="31">
        <f t="shared" si="4"/>
        <v>-38215</v>
      </c>
      <c r="Z13" s="31">
        <f t="shared" si="4"/>
        <v>-38215</v>
      </c>
      <c r="AA13" s="31">
        <f t="shared" si="4"/>
        <v>-38215</v>
      </c>
      <c r="AB13" s="31">
        <f t="shared" si="4"/>
        <v>-38215</v>
      </c>
      <c r="AC13" s="31">
        <f t="shared" si="4"/>
        <v>-38215</v>
      </c>
      <c r="AD13" s="31">
        <f t="shared" si="4"/>
        <v>-38215</v>
      </c>
      <c r="AE13" s="31">
        <f t="shared" si="4"/>
        <v>-38215</v>
      </c>
      <c r="AF13" s="31">
        <f t="shared" si="4"/>
        <v>-38215</v>
      </c>
      <c r="AG13" s="31">
        <f t="shared" si="4"/>
        <v>-38215</v>
      </c>
      <c r="AH13" s="31">
        <f t="shared" si="4"/>
        <v>-38215</v>
      </c>
      <c r="AI13" s="31">
        <f t="shared" si="4"/>
        <v>-38215</v>
      </c>
      <c r="AJ13" s="31">
        <f t="shared" si="4"/>
        <v>-38215</v>
      </c>
      <c r="AK13" s="31">
        <f t="shared" si="4"/>
        <v>-38215</v>
      </c>
      <c r="AL13" s="31">
        <f t="shared" si="4"/>
        <v>-38215</v>
      </c>
      <c r="AM13" s="31">
        <f t="shared" si="4"/>
        <v>-38215</v>
      </c>
      <c r="AN13" s="31">
        <f t="shared" si="4"/>
        <v>-38215</v>
      </c>
      <c r="AO13" s="31">
        <f t="shared" si="4"/>
        <v>-38215</v>
      </c>
      <c r="AP13" s="31">
        <f t="shared" si="4"/>
        <v>-38215</v>
      </c>
      <c r="AQ13" s="31">
        <f t="shared" si="4"/>
        <v>-38215</v>
      </c>
      <c r="AR13" s="31">
        <f t="shared" si="4"/>
        <v>-38215</v>
      </c>
      <c r="AS13" s="31">
        <f t="shared" si="4"/>
        <v>-38215</v>
      </c>
      <c r="AT13" s="31">
        <f t="shared" si="4"/>
        <v>-38215</v>
      </c>
      <c r="AU13" s="31">
        <f t="shared" si="4"/>
        <v>-38215</v>
      </c>
      <c r="AV13" s="31">
        <f t="shared" si="4"/>
        <v>-38215</v>
      </c>
      <c r="AW13" s="31">
        <f t="shared" si="4"/>
        <v>-38215</v>
      </c>
      <c r="AX13" s="31">
        <f t="shared" si="4"/>
        <v>-38215</v>
      </c>
      <c r="AY13" s="31">
        <f t="shared" si="4"/>
        <v>-38215</v>
      </c>
      <c r="AZ13" s="31">
        <f t="shared" si="4"/>
        <v>-38215</v>
      </c>
      <c r="BA13" s="31">
        <f t="shared" si="4"/>
        <v>-38215</v>
      </c>
      <c r="BB13" s="31">
        <f t="shared" si="4"/>
        <v>-38215</v>
      </c>
      <c r="BC13" s="31">
        <f t="shared" si="4"/>
        <v>-38215</v>
      </c>
      <c r="BD13" s="31">
        <f t="shared" si="4"/>
        <v>-38215</v>
      </c>
      <c r="BE13" s="31">
        <f t="shared" si="4"/>
        <v>-38215</v>
      </c>
      <c r="BF13" s="31">
        <f t="shared" si="4"/>
        <v>-38215</v>
      </c>
      <c r="BG13" s="31">
        <f t="shared" si="4"/>
        <v>-38215</v>
      </c>
      <c r="BH13" s="31">
        <f t="shared" si="4"/>
        <v>-38215</v>
      </c>
      <c r="BI13" s="31">
        <f t="shared" si="4"/>
        <v>-38215</v>
      </c>
      <c r="BJ13" s="31">
        <f t="shared" si="4"/>
        <v>-38215</v>
      </c>
    </row>
    <row r="14" spans="1:140" x14ac:dyDescent="0.25">
      <c r="A14" s="23" t="s">
        <v>192</v>
      </c>
      <c r="C14" s="31">
        <f>+IF(C7&gt;C6,C7-C6,0)</f>
        <v>0</v>
      </c>
      <c r="D14" s="31">
        <f t="shared" ref="D14:BJ14" si="5">+IF(D11&gt;0,C14+D11,C14-D12)</f>
        <v>0</v>
      </c>
      <c r="E14" s="31">
        <f t="shared" si="5"/>
        <v>0</v>
      </c>
      <c r="F14" s="31">
        <f t="shared" si="5"/>
        <v>0</v>
      </c>
      <c r="G14" s="31">
        <f t="shared" si="5"/>
        <v>0</v>
      </c>
      <c r="H14" s="31">
        <f t="shared" si="5"/>
        <v>0</v>
      </c>
      <c r="I14" s="31">
        <f t="shared" si="5"/>
        <v>0</v>
      </c>
      <c r="J14" s="31">
        <f t="shared" si="5"/>
        <v>0</v>
      </c>
      <c r="K14" s="31">
        <f t="shared" si="5"/>
        <v>0</v>
      </c>
      <c r="L14" s="31">
        <f t="shared" si="5"/>
        <v>0</v>
      </c>
      <c r="M14" s="31">
        <f t="shared" si="5"/>
        <v>0</v>
      </c>
      <c r="N14" s="31">
        <f t="shared" si="5"/>
        <v>0</v>
      </c>
      <c r="O14" s="31">
        <f t="shared" si="5"/>
        <v>0</v>
      </c>
      <c r="P14" s="31">
        <f t="shared" si="5"/>
        <v>0</v>
      </c>
      <c r="Q14" s="31">
        <f t="shared" si="5"/>
        <v>0</v>
      </c>
      <c r="R14" s="31">
        <f t="shared" si="5"/>
        <v>0</v>
      </c>
      <c r="S14" s="31">
        <f t="shared" si="5"/>
        <v>0</v>
      </c>
      <c r="T14" s="31">
        <f t="shared" si="5"/>
        <v>0</v>
      </c>
      <c r="U14" s="31">
        <f t="shared" si="5"/>
        <v>0</v>
      </c>
      <c r="V14" s="31">
        <f t="shared" si="5"/>
        <v>0</v>
      </c>
      <c r="W14" s="31">
        <f t="shared" si="5"/>
        <v>0</v>
      </c>
      <c r="X14" s="31">
        <f t="shared" si="5"/>
        <v>0</v>
      </c>
      <c r="Y14" s="31">
        <f t="shared" si="5"/>
        <v>0</v>
      </c>
      <c r="Z14" s="31">
        <f t="shared" si="5"/>
        <v>0</v>
      </c>
      <c r="AA14" s="31">
        <f t="shared" si="5"/>
        <v>0</v>
      </c>
      <c r="AB14" s="31">
        <f t="shared" si="5"/>
        <v>0</v>
      </c>
      <c r="AC14" s="31">
        <f t="shared" si="5"/>
        <v>0</v>
      </c>
      <c r="AD14" s="31">
        <f t="shared" si="5"/>
        <v>0</v>
      </c>
      <c r="AE14" s="31">
        <f t="shared" si="5"/>
        <v>0</v>
      </c>
      <c r="AF14" s="31">
        <f t="shared" si="5"/>
        <v>0</v>
      </c>
      <c r="AG14" s="31">
        <f t="shared" si="5"/>
        <v>0</v>
      </c>
      <c r="AH14" s="31">
        <f t="shared" si="5"/>
        <v>0</v>
      </c>
      <c r="AI14" s="31">
        <f t="shared" si="5"/>
        <v>0</v>
      </c>
      <c r="AJ14" s="31">
        <f t="shared" si="5"/>
        <v>0</v>
      </c>
      <c r="AK14" s="31">
        <f t="shared" si="5"/>
        <v>0</v>
      </c>
      <c r="AL14" s="31">
        <f t="shared" si="5"/>
        <v>0</v>
      </c>
      <c r="AM14" s="31">
        <f t="shared" si="5"/>
        <v>0</v>
      </c>
      <c r="AN14" s="31">
        <f t="shared" si="5"/>
        <v>0</v>
      </c>
      <c r="AO14" s="31">
        <f t="shared" si="5"/>
        <v>0</v>
      </c>
      <c r="AP14" s="31">
        <f t="shared" si="5"/>
        <v>0</v>
      </c>
      <c r="AQ14" s="31">
        <f t="shared" si="5"/>
        <v>0</v>
      </c>
      <c r="AR14" s="31">
        <f t="shared" si="5"/>
        <v>0</v>
      </c>
      <c r="AS14" s="31">
        <f t="shared" si="5"/>
        <v>0</v>
      </c>
      <c r="AT14" s="31">
        <f t="shared" si="5"/>
        <v>0</v>
      </c>
      <c r="AU14" s="31">
        <f t="shared" si="5"/>
        <v>0</v>
      </c>
      <c r="AV14" s="31">
        <f t="shared" si="5"/>
        <v>0</v>
      </c>
      <c r="AW14" s="31">
        <f t="shared" si="5"/>
        <v>0</v>
      </c>
      <c r="AX14" s="31">
        <f t="shared" si="5"/>
        <v>0</v>
      </c>
      <c r="AY14" s="31">
        <f t="shared" si="5"/>
        <v>0</v>
      </c>
      <c r="AZ14" s="31">
        <f t="shared" si="5"/>
        <v>0</v>
      </c>
      <c r="BA14" s="31">
        <f t="shared" si="5"/>
        <v>0</v>
      </c>
      <c r="BB14" s="31">
        <f t="shared" si="5"/>
        <v>0</v>
      </c>
      <c r="BC14" s="31">
        <f t="shared" si="5"/>
        <v>0</v>
      </c>
      <c r="BD14" s="31">
        <f t="shared" si="5"/>
        <v>0</v>
      </c>
      <c r="BE14" s="31">
        <f t="shared" si="5"/>
        <v>0</v>
      </c>
      <c r="BF14" s="31">
        <f t="shared" si="5"/>
        <v>0</v>
      </c>
      <c r="BG14" s="31">
        <f t="shared" si="5"/>
        <v>0</v>
      </c>
      <c r="BH14" s="31">
        <f t="shared" si="5"/>
        <v>0</v>
      </c>
      <c r="BI14" s="31">
        <f t="shared" si="5"/>
        <v>0</v>
      </c>
      <c r="BJ14" s="31">
        <f t="shared" si="5"/>
        <v>0</v>
      </c>
    </row>
    <row r="15" spans="1:140" x14ac:dyDescent="0.25">
      <c r="A15" s="23" t="s">
        <v>193</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f>0.88*(N17-N15)</f>
        <v>-33629.199999999997</v>
      </c>
      <c r="AA15" s="31">
        <v>0</v>
      </c>
      <c r="AB15" s="31">
        <v>0</v>
      </c>
      <c r="AC15" s="31">
        <v>0</v>
      </c>
      <c r="AD15" s="31">
        <v>0</v>
      </c>
      <c r="AE15" s="31">
        <v>0</v>
      </c>
      <c r="AF15" s="31">
        <v>0</v>
      </c>
      <c r="AG15" s="31">
        <v>0</v>
      </c>
      <c r="AH15" s="31">
        <v>0</v>
      </c>
      <c r="AI15" s="31">
        <v>0</v>
      </c>
      <c r="AJ15" s="31">
        <v>0</v>
      </c>
      <c r="AK15" s="31">
        <v>0</v>
      </c>
      <c r="AL15" s="31">
        <f>0.88*(Z17-Z15)</f>
        <v>-33629.199999999997</v>
      </c>
      <c r="AM15" s="31">
        <v>0</v>
      </c>
      <c r="AN15" s="31">
        <v>0</v>
      </c>
      <c r="AO15" s="31">
        <v>0</v>
      </c>
      <c r="AP15" s="31">
        <v>0</v>
      </c>
      <c r="AQ15" s="31">
        <v>0</v>
      </c>
      <c r="AR15" s="31">
        <v>0</v>
      </c>
      <c r="AS15" s="31">
        <v>0</v>
      </c>
      <c r="AT15" s="31">
        <v>0</v>
      </c>
      <c r="AU15" s="31">
        <v>0</v>
      </c>
      <c r="AV15" s="31">
        <v>0</v>
      </c>
      <c r="AW15" s="31">
        <v>0</v>
      </c>
      <c r="AX15" s="31">
        <f>0.88*(AL17-AL15)</f>
        <v>-33629.199999999997</v>
      </c>
      <c r="AY15" s="31">
        <v>0</v>
      </c>
      <c r="AZ15" s="31">
        <v>0</v>
      </c>
      <c r="BA15" s="31">
        <v>0</v>
      </c>
      <c r="BB15" s="31">
        <v>0</v>
      </c>
      <c r="BC15" s="31">
        <v>0</v>
      </c>
      <c r="BD15" s="31">
        <v>0</v>
      </c>
      <c r="BE15" s="31">
        <v>0</v>
      </c>
      <c r="BF15" s="31">
        <v>0</v>
      </c>
      <c r="BG15" s="31">
        <v>0</v>
      </c>
      <c r="BH15" s="31">
        <v>0</v>
      </c>
      <c r="BI15" s="31">
        <v>0</v>
      </c>
      <c r="BJ15" s="31">
        <f>0.88*(AX17-AX15)</f>
        <v>-33629.199999999997</v>
      </c>
    </row>
    <row r="16" spans="1:140" x14ac:dyDescent="0.25">
      <c r="A16" s="23" t="s">
        <v>194</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f>+SUM(O13:Z13)-SUM(P17:Z17)</f>
        <v>-4585.7999999999884</v>
      </c>
      <c r="AB16" s="31">
        <v>0</v>
      </c>
      <c r="AC16" s="31">
        <v>0</v>
      </c>
      <c r="AD16" s="31">
        <v>0</v>
      </c>
      <c r="AE16" s="31">
        <v>0</v>
      </c>
      <c r="AF16" s="31">
        <v>0</v>
      </c>
      <c r="AG16" s="31">
        <v>0</v>
      </c>
      <c r="AH16" s="31">
        <v>0</v>
      </c>
      <c r="AI16" s="31">
        <v>0</v>
      </c>
      <c r="AJ16" s="31">
        <v>0</v>
      </c>
      <c r="AK16" s="31">
        <v>0</v>
      </c>
      <c r="AL16" s="31">
        <v>0</v>
      </c>
      <c r="AM16" s="31">
        <f>+SUM(AA13:AL13)-SUM(AB17:AL17)</f>
        <v>-4585.7999999999884</v>
      </c>
      <c r="AN16" s="31">
        <v>0</v>
      </c>
      <c r="AO16" s="31">
        <v>0</v>
      </c>
      <c r="AP16" s="31">
        <v>0</v>
      </c>
      <c r="AQ16" s="31">
        <v>0</v>
      </c>
      <c r="AR16" s="31">
        <v>0</v>
      </c>
      <c r="AS16" s="31">
        <v>0</v>
      </c>
      <c r="AT16" s="31">
        <v>0</v>
      </c>
      <c r="AU16" s="31">
        <v>0</v>
      </c>
      <c r="AV16" s="31">
        <v>0</v>
      </c>
      <c r="AW16" s="31">
        <v>0</v>
      </c>
      <c r="AX16" s="31">
        <v>0</v>
      </c>
      <c r="AY16" s="31">
        <f>+SUM(AM13:AX13)-SUM(AN17:AX17)</f>
        <v>-4585.7999999999884</v>
      </c>
      <c r="AZ16" s="31">
        <v>0</v>
      </c>
      <c r="BA16" s="31">
        <v>0</v>
      </c>
      <c r="BB16" s="31">
        <v>0</v>
      </c>
      <c r="BC16" s="31">
        <v>0</v>
      </c>
      <c r="BD16" s="31">
        <v>0</v>
      </c>
      <c r="BE16" s="31">
        <v>0</v>
      </c>
      <c r="BF16" s="31">
        <v>0</v>
      </c>
      <c r="BG16" s="31">
        <v>0</v>
      </c>
      <c r="BH16" s="31">
        <v>0</v>
      </c>
      <c r="BI16" s="31">
        <v>0</v>
      </c>
      <c r="BJ16" s="31">
        <v>0</v>
      </c>
    </row>
    <row r="17" spans="1:62" x14ac:dyDescent="0.25">
      <c r="A17" s="23" t="s">
        <v>195</v>
      </c>
      <c r="C17" s="31"/>
      <c r="D17" s="31">
        <f t="shared" ref="D17:Y17" si="6">+C13</f>
        <v>-38215</v>
      </c>
      <c r="E17" s="31">
        <f t="shared" si="6"/>
        <v>-38215</v>
      </c>
      <c r="F17" s="31">
        <f>+E13</f>
        <v>-38215</v>
      </c>
      <c r="G17" s="31">
        <f t="shared" si="6"/>
        <v>-38215</v>
      </c>
      <c r="H17" s="31">
        <f t="shared" si="6"/>
        <v>-38215</v>
      </c>
      <c r="I17" s="31">
        <f t="shared" si="6"/>
        <v>-38215</v>
      </c>
      <c r="J17" s="31">
        <f t="shared" si="6"/>
        <v>-38215</v>
      </c>
      <c r="K17" s="31">
        <f t="shared" si="6"/>
        <v>-38215</v>
      </c>
      <c r="L17" s="31">
        <f t="shared" si="6"/>
        <v>-38215</v>
      </c>
      <c r="M17" s="31">
        <f t="shared" si="6"/>
        <v>-38215</v>
      </c>
      <c r="N17" s="31">
        <f t="shared" si="6"/>
        <v>-38215</v>
      </c>
      <c r="O17" s="31">
        <f t="shared" si="6"/>
        <v>-38215</v>
      </c>
      <c r="P17" s="31">
        <f t="shared" si="6"/>
        <v>-38215</v>
      </c>
      <c r="Q17" s="31">
        <f t="shared" si="6"/>
        <v>-38215</v>
      </c>
      <c r="R17" s="31">
        <f t="shared" si="6"/>
        <v>-38215</v>
      </c>
      <c r="S17" s="31">
        <f t="shared" si="6"/>
        <v>-38215</v>
      </c>
      <c r="T17" s="31">
        <f t="shared" si="6"/>
        <v>-38215</v>
      </c>
      <c r="U17" s="31">
        <f t="shared" si="6"/>
        <v>-38215</v>
      </c>
      <c r="V17" s="31">
        <f t="shared" si="6"/>
        <v>-38215</v>
      </c>
      <c r="W17" s="31">
        <f t="shared" si="6"/>
        <v>-38215</v>
      </c>
      <c r="X17" s="31">
        <f t="shared" si="6"/>
        <v>-38215</v>
      </c>
      <c r="Y17" s="31">
        <f t="shared" si="6"/>
        <v>-38215</v>
      </c>
      <c r="Z17" s="31">
        <f>+Y13+Z15</f>
        <v>-71844.2</v>
      </c>
      <c r="AA17" s="31">
        <f>+AA16</f>
        <v>-4585.7999999999884</v>
      </c>
      <c r="AB17" s="31">
        <f t="shared" ref="AB17:AK17" si="7">+AA13</f>
        <v>-38215</v>
      </c>
      <c r="AC17" s="31">
        <f t="shared" si="7"/>
        <v>-38215</v>
      </c>
      <c r="AD17" s="31">
        <f t="shared" si="7"/>
        <v>-38215</v>
      </c>
      <c r="AE17" s="31">
        <f t="shared" si="7"/>
        <v>-38215</v>
      </c>
      <c r="AF17" s="31">
        <f t="shared" si="7"/>
        <v>-38215</v>
      </c>
      <c r="AG17" s="31">
        <f t="shared" si="7"/>
        <v>-38215</v>
      </c>
      <c r="AH17" s="31">
        <f t="shared" si="7"/>
        <v>-38215</v>
      </c>
      <c r="AI17" s="31">
        <f t="shared" si="7"/>
        <v>-38215</v>
      </c>
      <c r="AJ17" s="31">
        <f t="shared" si="7"/>
        <v>-38215</v>
      </c>
      <c r="AK17" s="31">
        <f t="shared" si="7"/>
        <v>-38215</v>
      </c>
      <c r="AL17" s="31">
        <f>+AK13+AL15</f>
        <v>-71844.2</v>
      </c>
      <c r="AM17" s="31">
        <f>+AM16</f>
        <v>-4585.7999999999884</v>
      </c>
      <c r="AN17" s="31">
        <f t="shared" ref="AN17:AW17" si="8">+AM13</f>
        <v>-38215</v>
      </c>
      <c r="AO17" s="31">
        <f t="shared" si="8"/>
        <v>-38215</v>
      </c>
      <c r="AP17" s="31">
        <f t="shared" si="8"/>
        <v>-38215</v>
      </c>
      <c r="AQ17" s="31">
        <f t="shared" si="8"/>
        <v>-38215</v>
      </c>
      <c r="AR17" s="31">
        <f t="shared" si="8"/>
        <v>-38215</v>
      </c>
      <c r="AS17" s="31">
        <f t="shared" si="8"/>
        <v>-38215</v>
      </c>
      <c r="AT17" s="31">
        <f t="shared" si="8"/>
        <v>-38215</v>
      </c>
      <c r="AU17" s="31">
        <f t="shared" si="8"/>
        <v>-38215</v>
      </c>
      <c r="AV17" s="31">
        <f t="shared" si="8"/>
        <v>-38215</v>
      </c>
      <c r="AW17" s="31">
        <f t="shared" si="8"/>
        <v>-38215</v>
      </c>
      <c r="AX17" s="31">
        <f>+AW13+AX15</f>
        <v>-71844.2</v>
      </c>
      <c r="AY17" s="31">
        <f>+AY16</f>
        <v>-4585.7999999999884</v>
      </c>
      <c r="AZ17" s="31">
        <f t="shared" ref="AZ17:BI17" si="9">+AY13</f>
        <v>-38215</v>
      </c>
      <c r="BA17" s="31">
        <f t="shared" si="9"/>
        <v>-38215</v>
      </c>
      <c r="BB17" s="31">
        <f t="shared" si="9"/>
        <v>-38215</v>
      </c>
      <c r="BC17" s="31">
        <f t="shared" si="9"/>
        <v>-38215</v>
      </c>
      <c r="BD17" s="31">
        <f t="shared" si="9"/>
        <v>-38215</v>
      </c>
      <c r="BE17" s="31">
        <f t="shared" si="9"/>
        <v>-38215</v>
      </c>
      <c r="BF17" s="31">
        <f t="shared" si="9"/>
        <v>-38215</v>
      </c>
      <c r="BG17" s="31">
        <f t="shared" si="9"/>
        <v>-38215</v>
      </c>
      <c r="BH17" s="31">
        <f t="shared" si="9"/>
        <v>-38215</v>
      </c>
      <c r="BI17" s="31">
        <f t="shared" si="9"/>
        <v>-38215</v>
      </c>
      <c r="BJ17" s="31">
        <f>+BI13+BJ15</f>
        <v>-71844.2</v>
      </c>
    </row>
    <row r="20" spans="1:62" x14ac:dyDescent="0.25">
      <c r="A20" s="23" t="s">
        <v>196</v>
      </c>
      <c r="C20" s="29" t="str">
        <f>+C10</f>
        <v>A1 m1</v>
      </c>
      <c r="D20" s="29" t="str">
        <f t="shared" ref="D20:BJ20" si="10">+D10</f>
        <v>A1 m2</v>
      </c>
      <c r="E20" s="29" t="str">
        <f t="shared" si="10"/>
        <v>A1 m3</v>
      </c>
      <c r="F20" s="29" t="str">
        <f t="shared" si="10"/>
        <v>A1 m4</v>
      </c>
      <c r="G20" s="29" t="str">
        <f t="shared" si="10"/>
        <v>A1 m5</v>
      </c>
      <c r="H20" s="29" t="str">
        <f t="shared" si="10"/>
        <v>A1 m6</v>
      </c>
      <c r="I20" s="29" t="str">
        <f t="shared" si="10"/>
        <v>A1 m7</v>
      </c>
      <c r="J20" s="29" t="str">
        <f t="shared" si="10"/>
        <v>A1 m8</v>
      </c>
      <c r="K20" s="29" t="str">
        <f t="shared" si="10"/>
        <v>A1 m9</v>
      </c>
      <c r="L20" s="29" t="str">
        <f t="shared" si="10"/>
        <v>A1 m10</v>
      </c>
      <c r="M20" s="29" t="str">
        <f t="shared" si="10"/>
        <v>A1 m11</v>
      </c>
      <c r="N20" s="29" t="str">
        <f t="shared" si="10"/>
        <v>A1 m12</v>
      </c>
      <c r="O20" s="29" t="str">
        <f t="shared" si="10"/>
        <v>A2 m1</v>
      </c>
      <c r="P20" s="29" t="str">
        <f t="shared" si="10"/>
        <v>A2 m2</v>
      </c>
      <c r="Q20" s="29" t="str">
        <f t="shared" si="10"/>
        <v>A2 m3</v>
      </c>
      <c r="R20" s="29" t="str">
        <f t="shared" si="10"/>
        <v>A2 m4</v>
      </c>
      <c r="S20" s="29" t="str">
        <f t="shared" si="10"/>
        <v>A2 m5</v>
      </c>
      <c r="T20" s="29" t="str">
        <f t="shared" si="10"/>
        <v>A2 m6</v>
      </c>
      <c r="U20" s="29" t="str">
        <f t="shared" si="10"/>
        <v>A2 m7</v>
      </c>
      <c r="V20" s="29" t="str">
        <f t="shared" si="10"/>
        <v>A2 m8</v>
      </c>
      <c r="W20" s="29" t="str">
        <f t="shared" si="10"/>
        <v>A2 m9</v>
      </c>
      <c r="X20" s="29" t="str">
        <f t="shared" si="10"/>
        <v>A2 m10</v>
      </c>
      <c r="Y20" s="29" t="str">
        <f t="shared" si="10"/>
        <v>A2 m11</v>
      </c>
      <c r="Z20" s="29" t="str">
        <f t="shared" si="10"/>
        <v>A2 m12</v>
      </c>
      <c r="AA20" s="29" t="str">
        <f t="shared" si="10"/>
        <v>A3 m1</v>
      </c>
      <c r="AB20" s="29" t="str">
        <f t="shared" si="10"/>
        <v>A3 m2</v>
      </c>
      <c r="AC20" s="29" t="str">
        <f t="shared" si="10"/>
        <v>A3 m3</v>
      </c>
      <c r="AD20" s="29" t="str">
        <f t="shared" si="10"/>
        <v>A3 m4</v>
      </c>
      <c r="AE20" s="29" t="str">
        <f t="shared" si="10"/>
        <v>A3 m5</v>
      </c>
      <c r="AF20" s="29" t="str">
        <f t="shared" si="10"/>
        <v>A3 m6</v>
      </c>
      <c r="AG20" s="29" t="str">
        <f t="shared" si="10"/>
        <v>A3 m7</v>
      </c>
      <c r="AH20" s="29" t="str">
        <f t="shared" si="10"/>
        <v>A3 m8</v>
      </c>
      <c r="AI20" s="29" t="str">
        <f t="shared" si="10"/>
        <v>A3 m9</v>
      </c>
      <c r="AJ20" s="29" t="str">
        <f t="shared" si="10"/>
        <v>A3 m10</v>
      </c>
      <c r="AK20" s="29" t="str">
        <f t="shared" si="10"/>
        <v>A3 m11</v>
      </c>
      <c r="AL20" s="29" t="str">
        <f t="shared" si="10"/>
        <v>A3 m12</v>
      </c>
      <c r="AM20" s="29" t="str">
        <f t="shared" si="10"/>
        <v>A4 m1</v>
      </c>
      <c r="AN20" s="29" t="str">
        <f t="shared" si="10"/>
        <v>A4 m2</v>
      </c>
      <c r="AO20" s="29" t="str">
        <f t="shared" si="10"/>
        <v>A4 m3</v>
      </c>
      <c r="AP20" s="29" t="str">
        <f t="shared" si="10"/>
        <v>A4 m4</v>
      </c>
      <c r="AQ20" s="29" t="str">
        <f t="shared" si="10"/>
        <v>A4 m5</v>
      </c>
      <c r="AR20" s="29" t="str">
        <f t="shared" si="10"/>
        <v>A4 m6</v>
      </c>
      <c r="AS20" s="29" t="str">
        <f t="shared" si="10"/>
        <v>A4 m7</v>
      </c>
      <c r="AT20" s="29" t="str">
        <f t="shared" si="10"/>
        <v>A4 m8</v>
      </c>
      <c r="AU20" s="29" t="str">
        <f t="shared" si="10"/>
        <v>A4 m9</v>
      </c>
      <c r="AV20" s="29" t="str">
        <f t="shared" si="10"/>
        <v>A4 m10</v>
      </c>
      <c r="AW20" s="29" t="str">
        <f t="shared" si="10"/>
        <v>A4 m11</v>
      </c>
      <c r="AX20" s="29" t="str">
        <f t="shared" si="10"/>
        <v>A4 m12</v>
      </c>
      <c r="AY20" s="29" t="str">
        <f t="shared" si="10"/>
        <v>A5 m1</v>
      </c>
      <c r="AZ20" s="29" t="str">
        <f t="shared" si="10"/>
        <v>A5 m2</v>
      </c>
      <c r="BA20" s="29" t="str">
        <f t="shared" si="10"/>
        <v>A5 m3</v>
      </c>
      <c r="BB20" s="29" t="str">
        <f t="shared" si="10"/>
        <v>A5 m4</v>
      </c>
      <c r="BC20" s="29" t="str">
        <f t="shared" si="10"/>
        <v>A5 m5</v>
      </c>
      <c r="BD20" s="29" t="str">
        <f t="shared" si="10"/>
        <v>A5 m6</v>
      </c>
      <c r="BE20" s="29" t="str">
        <f t="shared" si="10"/>
        <v>A5 m7</v>
      </c>
      <c r="BF20" s="29" t="str">
        <f t="shared" si="10"/>
        <v>A5 m8</v>
      </c>
      <c r="BG20" s="29" t="str">
        <f t="shared" si="10"/>
        <v>A5 m9</v>
      </c>
      <c r="BH20" s="29" t="str">
        <f t="shared" si="10"/>
        <v>A5 m10</v>
      </c>
      <c r="BI20" s="29" t="str">
        <f t="shared" si="10"/>
        <v>A5 m11</v>
      </c>
      <c r="BJ20" s="29" t="str">
        <f t="shared" si="10"/>
        <v>A5 m12</v>
      </c>
    </row>
    <row r="21" spans="1:62" x14ac:dyDescent="0.25">
      <c r="A21" s="23" t="s">
        <v>189</v>
      </c>
      <c r="C21" s="31">
        <v>0</v>
      </c>
      <c r="D21" s="31">
        <v>0</v>
      </c>
      <c r="E21" s="31">
        <f>+SUM(C8:E8)</f>
        <v>-114645</v>
      </c>
      <c r="F21" s="31">
        <v>0</v>
      </c>
      <c r="G21" s="31">
        <v>0</v>
      </c>
      <c r="H21" s="31">
        <f>+SUM(F8:H8)</f>
        <v>-114645</v>
      </c>
      <c r="I21" s="31">
        <v>0</v>
      </c>
      <c r="J21" s="31">
        <v>0</v>
      </c>
      <c r="K21" s="31">
        <f>+SUM(I8:K8)</f>
        <v>-114645</v>
      </c>
      <c r="L21" s="31">
        <v>0</v>
      </c>
      <c r="M21" s="31">
        <v>0</v>
      </c>
      <c r="N21" s="31">
        <f>+SUM(L8:N8)</f>
        <v>-114645</v>
      </c>
      <c r="O21" s="31">
        <v>0</v>
      </c>
      <c r="P21" s="31">
        <v>0</v>
      </c>
      <c r="Q21" s="31">
        <f>+SUM(O8:Q8)</f>
        <v>-114645</v>
      </c>
      <c r="R21" s="31">
        <v>0</v>
      </c>
      <c r="S21" s="31">
        <v>0</v>
      </c>
      <c r="T21" s="31">
        <f>+SUM(R8:T8)</f>
        <v>-114645</v>
      </c>
      <c r="U21" s="31">
        <v>0</v>
      </c>
      <c r="V21" s="31">
        <v>0</v>
      </c>
      <c r="W21" s="31">
        <f>+SUM(U8:W8)</f>
        <v>-114645</v>
      </c>
      <c r="X21" s="31">
        <v>0</v>
      </c>
      <c r="Y21" s="31">
        <v>0</v>
      </c>
      <c r="Z21" s="31">
        <f>+SUM(X8:Z8)</f>
        <v>-114645</v>
      </c>
      <c r="AA21" s="31">
        <v>0</v>
      </c>
      <c r="AB21" s="31">
        <v>0</v>
      </c>
      <c r="AC21" s="31">
        <f>+SUM(AA8:AC8)</f>
        <v>-114645</v>
      </c>
      <c r="AD21" s="31">
        <v>0</v>
      </c>
      <c r="AE21" s="31">
        <v>0</v>
      </c>
      <c r="AF21" s="31">
        <f>+SUM(AD8:AF8)</f>
        <v>-114645</v>
      </c>
      <c r="AG21" s="31">
        <v>0</v>
      </c>
      <c r="AH21" s="31">
        <v>0</v>
      </c>
      <c r="AI21" s="31">
        <f>+SUM(AG8:AI8)</f>
        <v>-114645</v>
      </c>
      <c r="AJ21" s="31">
        <v>0</v>
      </c>
      <c r="AK21" s="31">
        <v>0</v>
      </c>
      <c r="AL21" s="31">
        <f>+SUM(AJ8:AL8)</f>
        <v>-114645</v>
      </c>
      <c r="AM21" s="31">
        <v>0</v>
      </c>
      <c r="AN21" s="31">
        <v>0</v>
      </c>
      <c r="AO21" s="31">
        <f>+SUM(AM8:AO8)</f>
        <v>-114645</v>
      </c>
      <c r="AP21" s="31">
        <v>0</v>
      </c>
      <c r="AQ21" s="31">
        <v>0</v>
      </c>
      <c r="AR21" s="31">
        <f>+SUM(AP8:AR8)</f>
        <v>-114645</v>
      </c>
      <c r="AS21" s="31">
        <v>0</v>
      </c>
      <c r="AT21" s="31">
        <v>0</v>
      </c>
      <c r="AU21" s="31">
        <f>+SUM(AS8:AU8)</f>
        <v>-114645</v>
      </c>
      <c r="AV21" s="31">
        <v>0</v>
      </c>
      <c r="AW21" s="31">
        <v>0</v>
      </c>
      <c r="AX21" s="31">
        <f>+SUM(AV8:AX8)</f>
        <v>-114645</v>
      </c>
      <c r="AY21" s="31">
        <v>0</v>
      </c>
      <c r="AZ21" s="31">
        <v>0</v>
      </c>
      <c r="BA21" s="31">
        <f>+SUM(AY8:BA8)</f>
        <v>-114645</v>
      </c>
      <c r="BB21" s="31">
        <v>0</v>
      </c>
      <c r="BC21" s="31">
        <v>0</v>
      </c>
      <c r="BD21" s="31">
        <f>+SUM(BB8:BD8)</f>
        <v>-114645</v>
      </c>
      <c r="BE21" s="31">
        <v>0</v>
      </c>
      <c r="BF21" s="31">
        <v>0</v>
      </c>
      <c r="BG21" s="31">
        <f>+SUM(BE8:BG8)</f>
        <v>-114645</v>
      </c>
      <c r="BH21" s="31">
        <v>0</v>
      </c>
      <c r="BI21" s="31">
        <v>0</v>
      </c>
      <c r="BJ21" s="31">
        <f>+SUM(BH8:BJ8)</f>
        <v>-114645</v>
      </c>
    </row>
    <row r="22" spans="1:62" x14ac:dyDescent="0.25">
      <c r="A22" s="23" t="s">
        <v>190</v>
      </c>
      <c r="C22" s="31">
        <v>0</v>
      </c>
      <c r="D22" s="31">
        <v>0</v>
      </c>
      <c r="E22" s="31">
        <f>+IF(E21&gt;0,0,IF(D24&gt;-E21,-E21,D24))</f>
        <v>0</v>
      </c>
      <c r="F22" s="31">
        <v>0</v>
      </c>
      <c r="G22" s="31">
        <v>0</v>
      </c>
      <c r="H22" s="31">
        <f>+IF(H21&gt;0,0,IF(G24&gt;-H21,-H21,G24))</f>
        <v>0</v>
      </c>
      <c r="I22" s="31">
        <v>0</v>
      </c>
      <c r="J22" s="31">
        <v>0</v>
      </c>
      <c r="K22" s="31">
        <f>+IF(K21&gt;0,0,IF(J24&gt;-K21,-K21,J24))</f>
        <v>0</v>
      </c>
      <c r="L22" s="31">
        <v>0</v>
      </c>
      <c r="M22" s="31">
        <v>0</v>
      </c>
      <c r="N22" s="31">
        <f>+IF(N21&gt;0,0,IF(M24&gt;-N21,-N21,M24))</f>
        <v>0</v>
      </c>
      <c r="O22" s="31">
        <v>0</v>
      </c>
      <c r="P22" s="31">
        <v>0</v>
      </c>
      <c r="Q22" s="31">
        <f>+IF(Q21&gt;0,0,IF(P24&gt;-Q21,-Q21,P24))</f>
        <v>0</v>
      </c>
      <c r="R22" s="31">
        <v>0</v>
      </c>
      <c r="S22" s="31">
        <v>0</v>
      </c>
      <c r="T22" s="31">
        <f>+IF(T21&gt;0,0,IF(S24&gt;-T21,-T21,S24))</f>
        <v>0</v>
      </c>
      <c r="U22" s="31">
        <v>0</v>
      </c>
      <c r="V22" s="31">
        <v>0</v>
      </c>
      <c r="W22" s="31">
        <f>+IF(W21&gt;0,0,IF(V24&gt;-W21,-W21,V24))</f>
        <v>0</v>
      </c>
      <c r="X22" s="31">
        <v>0</v>
      </c>
      <c r="Y22" s="31">
        <v>0</v>
      </c>
      <c r="Z22" s="31">
        <f>+IF(Z21&gt;0,0,IF(Y24&gt;-Z21,-Z21,Y24))</f>
        <v>0</v>
      </c>
      <c r="AA22" s="31">
        <v>0</v>
      </c>
      <c r="AB22" s="31">
        <v>0</v>
      </c>
      <c r="AC22" s="31">
        <f>+IF(AC21&gt;0,0,IF(AB24&gt;-AC21,-AC21,AB24))</f>
        <v>0</v>
      </c>
      <c r="AD22" s="31">
        <v>0</v>
      </c>
      <c r="AE22" s="31">
        <v>0</v>
      </c>
      <c r="AF22" s="31">
        <f>+IF(AF21&gt;0,0,IF(AE24&gt;-AF21,-AF21,AE24))</f>
        <v>0</v>
      </c>
      <c r="AG22" s="31">
        <v>0</v>
      </c>
      <c r="AH22" s="31">
        <v>0</v>
      </c>
      <c r="AI22" s="31">
        <f>+IF(AI21&gt;0,0,IF(AH24&gt;-AI21,-AI21,AH24))</f>
        <v>0</v>
      </c>
      <c r="AJ22" s="31">
        <v>0</v>
      </c>
      <c r="AK22" s="31">
        <v>0</v>
      </c>
      <c r="AL22" s="31">
        <f>+IF(AL21&gt;0,0,IF(AK24&gt;-AL21,-AL21,AK24))</f>
        <v>0</v>
      </c>
      <c r="AM22" s="31">
        <v>0</v>
      </c>
      <c r="AN22" s="31">
        <v>0</v>
      </c>
      <c r="AO22" s="31">
        <f>+IF(AO21&gt;0,0,IF(AN24&gt;-AO21,-AO21,AN24))</f>
        <v>0</v>
      </c>
      <c r="AP22" s="31">
        <v>0</v>
      </c>
      <c r="AQ22" s="31">
        <v>0</v>
      </c>
      <c r="AR22" s="31">
        <f>+IF(AR21&gt;0,0,IF(AQ24&gt;-AR21,-AR21,AQ24))</f>
        <v>0</v>
      </c>
      <c r="AS22" s="31">
        <v>0</v>
      </c>
      <c r="AT22" s="31">
        <v>0</v>
      </c>
      <c r="AU22" s="31">
        <f>+IF(AU21&gt;0,0,IF(AT24&gt;-AU21,-AU21,AT24))</f>
        <v>0</v>
      </c>
      <c r="AV22" s="31">
        <v>0</v>
      </c>
      <c r="AW22" s="31">
        <v>0</v>
      </c>
      <c r="AX22" s="31">
        <f>+IF(AX21&gt;0,0,IF(AW24&gt;-AX21,-AX21,AW24))</f>
        <v>0</v>
      </c>
      <c r="AY22" s="31">
        <v>0</v>
      </c>
      <c r="AZ22" s="31">
        <v>0</v>
      </c>
      <c r="BA22" s="31">
        <f>+IF(BA21&gt;0,0,IF(AZ24&gt;-BA21,-BA21,AZ24))</f>
        <v>0</v>
      </c>
      <c r="BB22" s="31">
        <v>0</v>
      </c>
      <c r="BC22" s="31">
        <v>0</v>
      </c>
      <c r="BD22" s="31">
        <f>+IF(BD21&gt;0,0,IF(BC24&gt;-BD21,-BD21,BC24))</f>
        <v>0</v>
      </c>
      <c r="BE22" s="31">
        <v>0</v>
      </c>
      <c r="BF22" s="31">
        <v>0</v>
      </c>
      <c r="BG22" s="31">
        <f>+IF(BG21&gt;0,0,IF(BF24&gt;-BG21,-BG21,BF24))</f>
        <v>0</v>
      </c>
      <c r="BH22" s="31">
        <v>0</v>
      </c>
      <c r="BI22" s="31">
        <v>0</v>
      </c>
      <c r="BJ22" s="31">
        <f>+IF(BJ21&gt;0,0,IF(BI24&gt;-BJ21,-BJ21,BI24))</f>
        <v>0</v>
      </c>
    </row>
    <row r="23" spans="1:62" x14ac:dyDescent="0.25">
      <c r="A23" s="23" t="s">
        <v>191</v>
      </c>
      <c r="C23" s="31">
        <v>0</v>
      </c>
      <c r="D23" s="31">
        <v>0</v>
      </c>
      <c r="E23" s="31">
        <f>+IF((E21+E22)&gt;0,0,(E21+E22))</f>
        <v>-114645</v>
      </c>
      <c r="F23" s="31">
        <v>0</v>
      </c>
      <c r="G23" s="31">
        <v>0</v>
      </c>
      <c r="H23" s="31">
        <f>+IF((H21+H22)&gt;0,0,(H21+H22))</f>
        <v>-114645</v>
      </c>
      <c r="I23" s="31">
        <v>0</v>
      </c>
      <c r="J23" s="31">
        <v>0</v>
      </c>
      <c r="K23" s="31">
        <f>+IF((K21+K22)&gt;0,0,(K21+K22))</f>
        <v>-114645</v>
      </c>
      <c r="L23" s="31">
        <v>0</v>
      </c>
      <c r="M23" s="31">
        <v>0</v>
      </c>
      <c r="N23" s="31">
        <f>+IF((N21+N22)&gt;0,0,(N21+N22))</f>
        <v>-114645</v>
      </c>
      <c r="O23" s="31">
        <v>0</v>
      </c>
      <c r="P23" s="31">
        <v>0</v>
      </c>
      <c r="Q23" s="31">
        <f>+IF((Q21+Q22)&gt;0,0,(Q21+Q22))</f>
        <v>-114645</v>
      </c>
      <c r="R23" s="31">
        <v>0</v>
      </c>
      <c r="S23" s="31">
        <v>0</v>
      </c>
      <c r="T23" s="31">
        <f>+IF((T21+T22)&gt;0,0,(T21+T22))</f>
        <v>-114645</v>
      </c>
      <c r="U23" s="31">
        <v>0</v>
      </c>
      <c r="V23" s="31">
        <v>0</v>
      </c>
      <c r="W23" s="31">
        <f>+IF((W21+W22)&gt;0,0,(W21+W22))</f>
        <v>-114645</v>
      </c>
      <c r="X23" s="31">
        <v>0</v>
      </c>
      <c r="Y23" s="31">
        <v>0</v>
      </c>
      <c r="Z23" s="31">
        <f>+IF((Z21+Z22)&gt;0,0,(Z21+Z22))</f>
        <v>-114645</v>
      </c>
      <c r="AA23" s="31">
        <v>0</v>
      </c>
      <c r="AB23" s="31">
        <v>0</v>
      </c>
      <c r="AC23" s="31">
        <f>+IF((AC21+AC22)&gt;0,0,(AC21+AC22))</f>
        <v>-114645</v>
      </c>
      <c r="AD23" s="31">
        <v>0</v>
      </c>
      <c r="AE23" s="31">
        <v>0</v>
      </c>
      <c r="AF23" s="31">
        <f>+IF((AF21+AF22)&gt;0,0,(AF21+AF22))</f>
        <v>-114645</v>
      </c>
      <c r="AG23" s="31">
        <v>0</v>
      </c>
      <c r="AH23" s="31">
        <v>0</v>
      </c>
      <c r="AI23" s="31">
        <f>+IF((AI21+AI22)&gt;0,0,(AI21+AI22))</f>
        <v>-114645</v>
      </c>
      <c r="AJ23" s="31">
        <v>0</v>
      </c>
      <c r="AK23" s="31">
        <v>0</v>
      </c>
      <c r="AL23" s="31">
        <f>+IF((AL21+AL22)&gt;0,0,(AL21+AL22))</f>
        <v>-114645</v>
      </c>
      <c r="AM23" s="31">
        <v>0</v>
      </c>
      <c r="AN23" s="31">
        <v>0</v>
      </c>
      <c r="AO23" s="31">
        <f>+IF((AO21+AO22)&gt;0,0,(AO21+AO22))</f>
        <v>-114645</v>
      </c>
      <c r="AP23" s="31">
        <v>0</v>
      </c>
      <c r="AQ23" s="31">
        <v>0</v>
      </c>
      <c r="AR23" s="31">
        <f>+IF((AR21+AR22)&gt;0,0,(AR21+AR22))</f>
        <v>-114645</v>
      </c>
      <c r="AS23" s="31">
        <v>0</v>
      </c>
      <c r="AT23" s="31">
        <v>0</v>
      </c>
      <c r="AU23" s="31">
        <f>+IF((AU21+AU22)&gt;0,0,(AU21+AU22))</f>
        <v>-114645</v>
      </c>
      <c r="AV23" s="31">
        <v>0</v>
      </c>
      <c r="AW23" s="31">
        <v>0</v>
      </c>
      <c r="AX23" s="31">
        <f>+IF((AX21+AX22)&gt;0,0,(AX21+AX22))</f>
        <v>-114645</v>
      </c>
      <c r="AY23" s="31">
        <v>0</v>
      </c>
      <c r="AZ23" s="31">
        <v>0</v>
      </c>
      <c r="BA23" s="31">
        <f>+IF((BA21+BA22)&gt;0,0,(BA21+BA22))</f>
        <v>-114645</v>
      </c>
      <c r="BB23" s="31">
        <v>0</v>
      </c>
      <c r="BC23" s="31">
        <v>0</v>
      </c>
      <c r="BD23" s="31">
        <f>+IF((BD21+BD22)&gt;0,0,(BD21+BD22))</f>
        <v>-114645</v>
      </c>
      <c r="BE23" s="31">
        <v>0</v>
      </c>
      <c r="BF23" s="31">
        <v>0</v>
      </c>
      <c r="BG23" s="31">
        <f>+IF((BG21+BG22)&gt;0,0,(BG21+BG22))</f>
        <v>-114645</v>
      </c>
      <c r="BH23" s="31">
        <v>0</v>
      </c>
      <c r="BI23" s="31">
        <v>0</v>
      </c>
      <c r="BJ23" s="31">
        <f>+IF((BJ21+BJ22)&gt;0,0,(BJ21+BJ22))</f>
        <v>-114645</v>
      </c>
    </row>
    <row r="24" spans="1:62" x14ac:dyDescent="0.25">
      <c r="A24" s="23" t="s">
        <v>192</v>
      </c>
      <c r="C24" s="31">
        <v>0</v>
      </c>
      <c r="D24" s="31">
        <v>0</v>
      </c>
      <c r="E24" s="31">
        <f>+IF(E21&gt;0,D24+E21,D24-E22)</f>
        <v>0</v>
      </c>
      <c r="F24" s="31">
        <f>+IF(F21&gt;0,E24+F21,E24-F22)</f>
        <v>0</v>
      </c>
      <c r="G24" s="31">
        <f>+IF(G21&gt;0,F24+G21,F24-G22)</f>
        <v>0</v>
      </c>
      <c r="H24" s="31">
        <f>+IF(H21&gt;0,G24+H21,G24-H22)</f>
        <v>0</v>
      </c>
      <c r="I24" s="31">
        <f t="shared" ref="I24:BJ24" si="11">+IF(I21&gt;0,H24+I21,H24-I22)</f>
        <v>0</v>
      </c>
      <c r="J24" s="31">
        <f t="shared" si="11"/>
        <v>0</v>
      </c>
      <c r="K24" s="31">
        <f t="shared" si="11"/>
        <v>0</v>
      </c>
      <c r="L24" s="31">
        <f t="shared" si="11"/>
        <v>0</v>
      </c>
      <c r="M24" s="31">
        <f t="shared" si="11"/>
        <v>0</v>
      </c>
      <c r="N24" s="31">
        <f t="shared" si="11"/>
        <v>0</v>
      </c>
      <c r="O24" s="31">
        <f t="shared" si="11"/>
        <v>0</v>
      </c>
      <c r="P24" s="31">
        <f t="shared" si="11"/>
        <v>0</v>
      </c>
      <c r="Q24" s="31">
        <f t="shared" si="11"/>
        <v>0</v>
      </c>
      <c r="R24" s="31">
        <f t="shared" si="11"/>
        <v>0</v>
      </c>
      <c r="S24" s="31">
        <f t="shared" si="11"/>
        <v>0</v>
      </c>
      <c r="T24" s="31">
        <f t="shared" si="11"/>
        <v>0</v>
      </c>
      <c r="U24" s="31">
        <f t="shared" si="11"/>
        <v>0</v>
      </c>
      <c r="V24" s="31">
        <f t="shared" si="11"/>
        <v>0</v>
      </c>
      <c r="W24" s="31">
        <f t="shared" si="11"/>
        <v>0</v>
      </c>
      <c r="X24" s="31">
        <f t="shared" si="11"/>
        <v>0</v>
      </c>
      <c r="Y24" s="31">
        <f t="shared" si="11"/>
        <v>0</v>
      </c>
      <c r="Z24" s="31">
        <f t="shared" si="11"/>
        <v>0</v>
      </c>
      <c r="AA24" s="31">
        <f t="shared" si="11"/>
        <v>0</v>
      </c>
      <c r="AB24" s="31">
        <f t="shared" si="11"/>
        <v>0</v>
      </c>
      <c r="AC24" s="31">
        <f t="shared" si="11"/>
        <v>0</v>
      </c>
      <c r="AD24" s="31">
        <f t="shared" si="11"/>
        <v>0</v>
      </c>
      <c r="AE24" s="31">
        <f t="shared" si="11"/>
        <v>0</v>
      </c>
      <c r="AF24" s="31">
        <f t="shared" si="11"/>
        <v>0</v>
      </c>
      <c r="AG24" s="31">
        <f t="shared" si="11"/>
        <v>0</v>
      </c>
      <c r="AH24" s="31">
        <f t="shared" si="11"/>
        <v>0</v>
      </c>
      <c r="AI24" s="31">
        <f t="shared" si="11"/>
        <v>0</v>
      </c>
      <c r="AJ24" s="31">
        <f t="shared" si="11"/>
        <v>0</v>
      </c>
      <c r="AK24" s="31">
        <f t="shared" si="11"/>
        <v>0</v>
      </c>
      <c r="AL24" s="31">
        <f t="shared" si="11"/>
        <v>0</v>
      </c>
      <c r="AM24" s="31">
        <f t="shared" si="11"/>
        <v>0</v>
      </c>
      <c r="AN24" s="31">
        <f t="shared" si="11"/>
        <v>0</v>
      </c>
      <c r="AO24" s="31">
        <f t="shared" si="11"/>
        <v>0</v>
      </c>
      <c r="AP24" s="31">
        <f t="shared" si="11"/>
        <v>0</v>
      </c>
      <c r="AQ24" s="31">
        <f t="shared" si="11"/>
        <v>0</v>
      </c>
      <c r="AR24" s="31">
        <f t="shared" si="11"/>
        <v>0</v>
      </c>
      <c r="AS24" s="31">
        <f t="shared" si="11"/>
        <v>0</v>
      </c>
      <c r="AT24" s="31">
        <f t="shared" si="11"/>
        <v>0</v>
      </c>
      <c r="AU24" s="31">
        <f t="shared" si="11"/>
        <v>0</v>
      </c>
      <c r="AV24" s="31">
        <f t="shared" si="11"/>
        <v>0</v>
      </c>
      <c r="AW24" s="31">
        <f t="shared" si="11"/>
        <v>0</v>
      </c>
      <c r="AX24" s="31">
        <f t="shared" si="11"/>
        <v>0</v>
      </c>
      <c r="AY24" s="31">
        <f t="shared" si="11"/>
        <v>0</v>
      </c>
      <c r="AZ24" s="31">
        <f t="shared" si="11"/>
        <v>0</v>
      </c>
      <c r="BA24" s="31">
        <f t="shared" si="11"/>
        <v>0</v>
      </c>
      <c r="BB24" s="31">
        <f t="shared" si="11"/>
        <v>0</v>
      </c>
      <c r="BC24" s="31">
        <f t="shared" si="11"/>
        <v>0</v>
      </c>
      <c r="BD24" s="31">
        <f t="shared" si="11"/>
        <v>0</v>
      </c>
      <c r="BE24" s="31">
        <f t="shared" si="11"/>
        <v>0</v>
      </c>
      <c r="BF24" s="31">
        <f t="shared" si="11"/>
        <v>0</v>
      </c>
      <c r="BG24" s="31">
        <f t="shared" si="11"/>
        <v>0</v>
      </c>
      <c r="BH24" s="31">
        <f t="shared" si="11"/>
        <v>0</v>
      </c>
      <c r="BI24" s="31">
        <f t="shared" si="11"/>
        <v>0</v>
      </c>
      <c r="BJ24" s="31">
        <f t="shared" si="11"/>
        <v>0</v>
      </c>
    </row>
    <row r="25" spans="1:62" x14ac:dyDescent="0.25">
      <c r="A25" s="23" t="s">
        <v>193</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f>0.88*(SUM(L27:N27)-N25)</f>
        <v>-100887.6</v>
      </c>
      <c r="AA25" s="31">
        <v>0</v>
      </c>
      <c r="AB25" s="31">
        <v>0</v>
      </c>
      <c r="AC25" s="31">
        <v>0</v>
      </c>
      <c r="AD25" s="31">
        <v>0</v>
      </c>
      <c r="AE25" s="31">
        <v>0</v>
      </c>
      <c r="AF25" s="31">
        <v>0</v>
      </c>
      <c r="AG25" s="31">
        <v>0</v>
      </c>
      <c r="AH25" s="31">
        <v>0</v>
      </c>
      <c r="AI25" s="31">
        <v>0</v>
      </c>
      <c r="AJ25" s="31">
        <v>0</v>
      </c>
      <c r="AK25" s="31">
        <v>0</v>
      </c>
      <c r="AL25" s="31">
        <f>0.88*(SUM(X27:Z27)-Z25)</f>
        <v>-100887.6</v>
      </c>
      <c r="AM25" s="31">
        <v>0</v>
      </c>
      <c r="AN25" s="31">
        <v>0</v>
      </c>
      <c r="AO25" s="31">
        <v>0</v>
      </c>
      <c r="AP25" s="31">
        <v>0</v>
      </c>
      <c r="AQ25" s="31">
        <v>0</v>
      </c>
      <c r="AR25" s="31">
        <v>0</v>
      </c>
      <c r="AS25" s="31">
        <v>0</v>
      </c>
      <c r="AT25" s="31">
        <v>0</v>
      </c>
      <c r="AU25" s="31">
        <v>0</v>
      </c>
      <c r="AV25" s="31">
        <v>0</v>
      </c>
      <c r="AW25" s="31">
        <v>0</v>
      </c>
      <c r="AX25" s="31">
        <f>0.88*(SUM(AJ27:AL27)-AL25)</f>
        <v>-100887.6</v>
      </c>
      <c r="AY25" s="31">
        <v>0</v>
      </c>
      <c r="AZ25" s="31">
        <v>0</v>
      </c>
      <c r="BA25" s="31">
        <v>0</v>
      </c>
      <c r="BB25" s="31">
        <v>0</v>
      </c>
      <c r="BC25" s="31">
        <v>0</v>
      </c>
      <c r="BD25" s="31">
        <v>0</v>
      </c>
      <c r="BE25" s="31">
        <v>0</v>
      </c>
      <c r="BF25" s="31">
        <v>0</v>
      </c>
      <c r="BG25" s="31">
        <v>0</v>
      </c>
      <c r="BH25" s="31">
        <v>0</v>
      </c>
      <c r="BI25" s="31">
        <v>0</v>
      </c>
      <c r="BJ25" s="31">
        <f>0.88*(SUM(AV27:AX27)-AX25)</f>
        <v>-100887.6</v>
      </c>
    </row>
    <row r="26" spans="1:62" x14ac:dyDescent="0.25">
      <c r="A26" s="23" t="s">
        <v>194</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f>+SUM(O23:Z23)-SUM(S27:Z27)</f>
        <v>-13757.400000000023</v>
      </c>
      <c r="AD26" s="31">
        <v>0</v>
      </c>
      <c r="AE26" s="31">
        <v>0</v>
      </c>
      <c r="AF26" s="31">
        <v>0</v>
      </c>
      <c r="AG26" s="31">
        <v>0</v>
      </c>
      <c r="AH26" s="31">
        <v>0</v>
      </c>
      <c r="AI26" s="31">
        <v>0</v>
      </c>
      <c r="AJ26" s="31">
        <v>0</v>
      </c>
      <c r="AK26" s="31">
        <v>0</v>
      </c>
      <c r="AL26" s="31">
        <v>0</v>
      </c>
      <c r="AM26" s="31">
        <v>0</v>
      </c>
      <c r="AN26" s="31">
        <v>0</v>
      </c>
      <c r="AO26" s="31">
        <f>+SUM(AA23:AL23)-SUM(AE27:AL27)</f>
        <v>-13757.400000000023</v>
      </c>
      <c r="AP26" s="31">
        <v>0</v>
      </c>
      <c r="AQ26" s="31">
        <v>0</v>
      </c>
      <c r="AR26" s="31">
        <v>0</v>
      </c>
      <c r="AS26" s="31">
        <v>0</v>
      </c>
      <c r="AT26" s="31">
        <v>0</v>
      </c>
      <c r="AU26" s="31">
        <v>0</v>
      </c>
      <c r="AV26" s="31">
        <v>0</v>
      </c>
      <c r="AW26" s="31">
        <v>0</v>
      </c>
      <c r="AX26" s="31">
        <v>0</v>
      </c>
      <c r="AY26" s="31">
        <v>0</v>
      </c>
      <c r="AZ26" s="31">
        <v>0</v>
      </c>
      <c r="BA26" s="31">
        <f>+SUM(AM23:AX23)-SUM(AQ27:AX27)</f>
        <v>-13757.400000000023</v>
      </c>
      <c r="BB26" s="31">
        <v>0</v>
      </c>
      <c r="BC26" s="31">
        <v>0</v>
      </c>
      <c r="BD26" s="31">
        <v>0</v>
      </c>
      <c r="BE26" s="31">
        <v>0</v>
      </c>
      <c r="BF26" s="31">
        <v>0</v>
      </c>
      <c r="BG26" s="31">
        <v>0</v>
      </c>
      <c r="BH26" s="31">
        <v>0</v>
      </c>
      <c r="BI26" s="31">
        <v>0</v>
      </c>
      <c r="BJ26" s="31">
        <v>0</v>
      </c>
    </row>
    <row r="27" spans="1:62" x14ac:dyDescent="0.25">
      <c r="A27" s="23" t="s">
        <v>195</v>
      </c>
      <c r="C27" s="31">
        <v>0</v>
      </c>
      <c r="D27" s="31">
        <v>0</v>
      </c>
      <c r="E27" s="31">
        <v>0</v>
      </c>
      <c r="F27" s="31">
        <v>0</v>
      </c>
      <c r="G27" s="31">
        <f>+E23</f>
        <v>-114645</v>
      </c>
      <c r="H27" s="31">
        <v>0</v>
      </c>
      <c r="I27" s="31">
        <v>0</v>
      </c>
      <c r="J27" s="31">
        <f>+H23</f>
        <v>-114645</v>
      </c>
      <c r="K27" s="31">
        <v>0</v>
      </c>
      <c r="L27" s="31">
        <v>0</v>
      </c>
      <c r="M27" s="31">
        <f>+K23</f>
        <v>-114645</v>
      </c>
      <c r="N27" s="31">
        <v>0</v>
      </c>
      <c r="O27" s="31">
        <v>0</v>
      </c>
      <c r="P27" s="31">
        <v>0</v>
      </c>
      <c r="Q27" s="31">
        <f>+N23</f>
        <v>-114645</v>
      </c>
      <c r="R27" s="31">
        <v>0</v>
      </c>
      <c r="S27" s="31">
        <f>+Q23</f>
        <v>-114645</v>
      </c>
      <c r="T27" s="31">
        <v>0</v>
      </c>
      <c r="U27" s="31">
        <v>0</v>
      </c>
      <c r="V27" s="31">
        <f>+T23</f>
        <v>-114645</v>
      </c>
      <c r="W27" s="31">
        <v>0</v>
      </c>
      <c r="X27" s="31">
        <v>0</v>
      </c>
      <c r="Y27" s="31">
        <f>+W23</f>
        <v>-114645</v>
      </c>
      <c r="Z27" s="31">
        <f>+Y23+Z25</f>
        <v>-100887.6</v>
      </c>
      <c r="AA27" s="31">
        <v>0</v>
      </c>
      <c r="AB27" s="31">
        <v>0</v>
      </c>
      <c r="AC27" s="31">
        <f>+AC26</f>
        <v>-13757.400000000023</v>
      </c>
      <c r="AD27" s="31">
        <v>0</v>
      </c>
      <c r="AE27" s="31">
        <f>+AC23</f>
        <v>-114645</v>
      </c>
      <c r="AF27" s="31">
        <v>0</v>
      </c>
      <c r="AG27" s="31">
        <v>0</v>
      </c>
      <c r="AH27" s="31">
        <f>+AF23</f>
        <v>-114645</v>
      </c>
      <c r="AI27" s="31">
        <v>0</v>
      </c>
      <c r="AJ27" s="31">
        <v>0</v>
      </c>
      <c r="AK27" s="31">
        <f>+AI23</f>
        <v>-114645</v>
      </c>
      <c r="AL27" s="31">
        <f>+AK23+AL25</f>
        <v>-100887.6</v>
      </c>
      <c r="AM27" s="31">
        <v>0</v>
      </c>
      <c r="AN27" s="31">
        <v>0</v>
      </c>
      <c r="AO27" s="31">
        <f>+AO26</f>
        <v>-13757.400000000023</v>
      </c>
      <c r="AP27" s="31">
        <v>0</v>
      </c>
      <c r="AQ27" s="31">
        <f>+AO23</f>
        <v>-114645</v>
      </c>
      <c r="AR27" s="31">
        <v>0</v>
      </c>
      <c r="AS27" s="31">
        <v>0</v>
      </c>
      <c r="AT27" s="31">
        <f>+AR23</f>
        <v>-114645</v>
      </c>
      <c r="AU27" s="31">
        <v>0</v>
      </c>
      <c r="AV27" s="31">
        <v>0</v>
      </c>
      <c r="AW27" s="31">
        <f>+AU23</f>
        <v>-114645</v>
      </c>
      <c r="AX27" s="31">
        <f>+AW23+AX25</f>
        <v>-100887.6</v>
      </c>
      <c r="AY27" s="31">
        <v>0</v>
      </c>
      <c r="AZ27" s="31">
        <v>0</v>
      </c>
      <c r="BA27" s="31">
        <f>+BA26</f>
        <v>-13757.400000000023</v>
      </c>
      <c r="BB27" s="31">
        <v>0</v>
      </c>
      <c r="BC27" s="31">
        <f>+BA23</f>
        <v>-114645</v>
      </c>
      <c r="BD27" s="31">
        <v>0</v>
      </c>
      <c r="BE27" s="31">
        <v>0</v>
      </c>
      <c r="BF27" s="31">
        <f>+BD23</f>
        <v>-114645</v>
      </c>
      <c r="BG27" s="31">
        <v>0</v>
      </c>
      <c r="BH27" s="31">
        <v>0</v>
      </c>
      <c r="BI27" s="31">
        <f>+BG23</f>
        <v>-114645</v>
      </c>
      <c r="BJ27" s="31">
        <f>+BI23+BJ25</f>
        <v>-100887.6</v>
      </c>
    </row>
    <row r="30" spans="1:62" x14ac:dyDescent="0.25">
      <c r="A30" s="23" t="s">
        <v>197</v>
      </c>
      <c r="C30" s="31">
        <f>+IF($B$2="mensile",C17,C27)</f>
        <v>0</v>
      </c>
      <c r="D30" s="31">
        <f t="shared" ref="D30:BJ30" si="12">+IF($B$2="mensile",D17,D27)</f>
        <v>-38215</v>
      </c>
      <c r="E30" s="31">
        <f t="shared" si="12"/>
        <v>-38215</v>
      </c>
      <c r="F30" s="31">
        <f t="shared" si="12"/>
        <v>-38215</v>
      </c>
      <c r="G30" s="31">
        <f t="shared" si="12"/>
        <v>-38215</v>
      </c>
      <c r="H30" s="31">
        <f t="shared" si="12"/>
        <v>-38215</v>
      </c>
      <c r="I30" s="31">
        <f t="shared" si="12"/>
        <v>-38215</v>
      </c>
      <c r="J30" s="31">
        <f t="shared" si="12"/>
        <v>-38215</v>
      </c>
      <c r="K30" s="31">
        <f t="shared" si="12"/>
        <v>-38215</v>
      </c>
      <c r="L30" s="31">
        <f t="shared" si="12"/>
        <v>-38215</v>
      </c>
      <c r="M30" s="31">
        <f t="shared" si="12"/>
        <v>-38215</v>
      </c>
      <c r="N30" s="31">
        <f t="shared" si="12"/>
        <v>-38215</v>
      </c>
      <c r="O30" s="31">
        <f t="shared" si="12"/>
        <v>-38215</v>
      </c>
      <c r="P30" s="31">
        <f t="shared" si="12"/>
        <v>-38215</v>
      </c>
      <c r="Q30" s="31">
        <f t="shared" si="12"/>
        <v>-38215</v>
      </c>
      <c r="R30" s="31">
        <f t="shared" si="12"/>
        <v>-38215</v>
      </c>
      <c r="S30" s="31">
        <f t="shared" si="12"/>
        <v>-38215</v>
      </c>
      <c r="T30" s="31">
        <f t="shared" si="12"/>
        <v>-38215</v>
      </c>
      <c r="U30" s="31">
        <f t="shared" si="12"/>
        <v>-38215</v>
      </c>
      <c r="V30" s="31">
        <f t="shared" si="12"/>
        <v>-38215</v>
      </c>
      <c r="W30" s="31">
        <f t="shared" si="12"/>
        <v>-38215</v>
      </c>
      <c r="X30" s="31">
        <f t="shared" si="12"/>
        <v>-38215</v>
      </c>
      <c r="Y30" s="31">
        <f t="shared" si="12"/>
        <v>-38215</v>
      </c>
      <c r="Z30" s="31">
        <f t="shared" si="12"/>
        <v>-71844.2</v>
      </c>
      <c r="AA30" s="31">
        <f t="shared" si="12"/>
        <v>-4585.7999999999884</v>
      </c>
      <c r="AB30" s="31">
        <f t="shared" si="12"/>
        <v>-38215</v>
      </c>
      <c r="AC30" s="31">
        <f t="shared" si="12"/>
        <v>-38215</v>
      </c>
      <c r="AD30" s="31">
        <f t="shared" si="12"/>
        <v>-38215</v>
      </c>
      <c r="AE30" s="31">
        <f t="shared" si="12"/>
        <v>-38215</v>
      </c>
      <c r="AF30" s="31">
        <f t="shared" si="12"/>
        <v>-38215</v>
      </c>
      <c r="AG30" s="31">
        <f t="shared" si="12"/>
        <v>-38215</v>
      </c>
      <c r="AH30" s="31">
        <f t="shared" si="12"/>
        <v>-38215</v>
      </c>
      <c r="AI30" s="31">
        <f t="shared" si="12"/>
        <v>-38215</v>
      </c>
      <c r="AJ30" s="31">
        <f t="shared" si="12"/>
        <v>-38215</v>
      </c>
      <c r="AK30" s="31">
        <f t="shared" si="12"/>
        <v>-38215</v>
      </c>
      <c r="AL30" s="31">
        <f t="shared" si="12"/>
        <v>-71844.2</v>
      </c>
      <c r="AM30" s="31">
        <f t="shared" si="12"/>
        <v>-4585.7999999999884</v>
      </c>
      <c r="AN30" s="31">
        <f t="shared" si="12"/>
        <v>-38215</v>
      </c>
      <c r="AO30" s="31">
        <f t="shared" si="12"/>
        <v>-38215</v>
      </c>
      <c r="AP30" s="31">
        <f t="shared" si="12"/>
        <v>-38215</v>
      </c>
      <c r="AQ30" s="31">
        <f t="shared" si="12"/>
        <v>-38215</v>
      </c>
      <c r="AR30" s="31">
        <f t="shared" si="12"/>
        <v>-38215</v>
      </c>
      <c r="AS30" s="31">
        <f t="shared" si="12"/>
        <v>-38215</v>
      </c>
      <c r="AT30" s="31">
        <f t="shared" si="12"/>
        <v>-38215</v>
      </c>
      <c r="AU30" s="31">
        <f t="shared" si="12"/>
        <v>-38215</v>
      </c>
      <c r="AV30" s="31">
        <f t="shared" si="12"/>
        <v>-38215</v>
      </c>
      <c r="AW30" s="31">
        <f t="shared" si="12"/>
        <v>-38215</v>
      </c>
      <c r="AX30" s="31">
        <f t="shared" si="12"/>
        <v>-71844.2</v>
      </c>
      <c r="AY30" s="31">
        <f t="shared" si="12"/>
        <v>-4585.7999999999884</v>
      </c>
      <c r="AZ30" s="31">
        <f t="shared" si="12"/>
        <v>-38215</v>
      </c>
      <c r="BA30" s="31">
        <f t="shared" si="12"/>
        <v>-38215</v>
      </c>
      <c r="BB30" s="31">
        <f t="shared" si="12"/>
        <v>-38215</v>
      </c>
      <c r="BC30" s="31">
        <f t="shared" si="12"/>
        <v>-38215</v>
      </c>
      <c r="BD30" s="31">
        <f t="shared" si="12"/>
        <v>-38215</v>
      </c>
      <c r="BE30" s="31">
        <f t="shared" si="12"/>
        <v>-38215</v>
      </c>
      <c r="BF30" s="31">
        <f t="shared" si="12"/>
        <v>-38215</v>
      </c>
      <c r="BG30" s="31">
        <f t="shared" si="12"/>
        <v>-38215</v>
      </c>
      <c r="BH30" s="31">
        <f t="shared" si="12"/>
        <v>-38215</v>
      </c>
      <c r="BI30" s="31">
        <f t="shared" si="12"/>
        <v>-38215</v>
      </c>
      <c r="BJ30" s="31">
        <f t="shared" si="12"/>
        <v>-71844.2</v>
      </c>
    </row>
    <row r="31" spans="1:62" x14ac:dyDescent="0.25">
      <c r="A31" s="23" t="s">
        <v>109</v>
      </c>
      <c r="C31" s="31">
        <f>+IF($B$2="mensile",C8-C17,C8-C27)</f>
        <v>-38215</v>
      </c>
      <c r="D31" s="31">
        <f>+IF($B$2="mensile",(SUM($C8:D8)-SUM($C17:D17)),(SUM($C8:D8)-SUM($C27:D27)))</f>
        <v>-38215</v>
      </c>
      <c r="E31" s="31">
        <f>+IF($B$2="mensile",(SUM($C8:E8)-SUM($C17:E17)),(SUM($C8:E8)-SUM($C27:E27)))</f>
        <v>-38215</v>
      </c>
      <c r="F31" s="31">
        <f>+IF($B$2="mensile",(SUM($C8:F8)-SUM($C17:F17)),(SUM($C8:F8)-SUM($C27:F27)))</f>
        <v>-38215</v>
      </c>
      <c r="G31" s="31">
        <f>+IF($B$2="mensile",(SUM($C8:G8)-SUM($C17:G17)),(SUM($C8:G8)-SUM($C27:G27)))</f>
        <v>-38215</v>
      </c>
      <c r="H31" s="31">
        <f>+IF($B$2="mensile",(SUM($C8:H8)-SUM($C17:H17)),(SUM($C8:H8)-SUM($C27:H27)))</f>
        <v>-38215</v>
      </c>
      <c r="I31" s="31">
        <f>+IF($B$2="mensile",(SUM($C8:I8)-SUM($C17:I17)),(SUM($C8:I8)-SUM($C27:I27)))</f>
        <v>-38215</v>
      </c>
      <c r="J31" s="31">
        <f>+IF($B$2="mensile",(SUM($C8:J8)-SUM($C17:J17)),(SUM($C8:J8)-SUM($C27:J27)))</f>
        <v>-38215</v>
      </c>
      <c r="K31" s="31">
        <f>+IF($B$2="mensile",(SUM($C8:K8)-SUM($C17:K17)),(SUM($C8:K8)-SUM($C27:K27)))</f>
        <v>-38215</v>
      </c>
      <c r="L31" s="31">
        <f>+IF($B$2="mensile",(SUM($C8:L8)-SUM($C17:L17)),(SUM($C8:L8)-SUM($C27:L27)))</f>
        <v>-38215</v>
      </c>
      <c r="M31" s="31">
        <f>+IF($B$2="mensile",(SUM($C8:M8)-SUM($C17:M17)),(SUM($C8:M8)-SUM($C27:M27)))</f>
        <v>-38215</v>
      </c>
      <c r="N31" s="31">
        <f>+IF($B$2="mensile",(SUM($C8:N8)-SUM($C17:N17)),(SUM($C8:N8)-SUM($C27:N27)))</f>
        <v>-38215</v>
      </c>
      <c r="O31" s="31">
        <f>+IF($B$2="mensile",(SUM($C8:O8)-SUM($C17:O17)),(SUM($C8:O8)-SUM($C27:O27)))</f>
        <v>-38215</v>
      </c>
      <c r="P31" s="31">
        <f>+IF($B$2="mensile",(SUM($C8:P8)-SUM($C17:P17)),(SUM($C8:P8)-SUM($C27:P27)))</f>
        <v>-38215</v>
      </c>
      <c r="Q31" s="31">
        <f>+IF($B$2="mensile",(SUM($C8:Q8)-SUM($C17:Q17)),(SUM($C8:Q8)-SUM($C27:Q27)))</f>
        <v>-38215</v>
      </c>
      <c r="R31" s="31">
        <f>+IF($B$2="mensile",(SUM($C8:R8)-SUM($C17:R17)),(SUM($C8:R8)-SUM($C27:R27)))</f>
        <v>-38215</v>
      </c>
      <c r="S31" s="31">
        <f>+IF($B$2="mensile",(SUM($C8:S8)-SUM($C17:S17)),(SUM($C8:S8)-SUM($C27:S27)))</f>
        <v>-38215</v>
      </c>
      <c r="T31" s="31">
        <f>+IF($B$2="mensile",(SUM($C8:T8)-SUM($C17:T17)),(SUM($C8:T8)-SUM($C27:T27)))</f>
        <v>-38215</v>
      </c>
      <c r="U31" s="31">
        <f>+IF($B$2="mensile",(SUM($C8:U8)-SUM($C17:U17)),(SUM($C8:U8)-SUM($C27:U27)))</f>
        <v>-38215</v>
      </c>
      <c r="V31" s="31">
        <f>+IF($B$2="mensile",(SUM($C8:V8)-SUM($C17:V17)),(SUM($C8:V8)-SUM($C27:V27)))</f>
        <v>-38215</v>
      </c>
      <c r="W31" s="31">
        <f>+IF($B$2="mensile",(SUM($C8:W8)-SUM($C17:W17)),(SUM($C8:W8)-SUM($C27:W27)))</f>
        <v>-38215</v>
      </c>
      <c r="X31" s="31">
        <f>+IF($B$2="mensile",(SUM($C8:X8)-SUM($C17:X17)),(SUM($C8:X8)-SUM($C27:X27)))</f>
        <v>-38215</v>
      </c>
      <c r="Y31" s="31">
        <f>+IF($B$2="mensile",(SUM($C8:Y8)-SUM($C17:Y17)),(SUM($C8:Y8)-SUM($C27:Y27)))</f>
        <v>-38215</v>
      </c>
      <c r="Z31" s="31">
        <f>+IF($B$2="mensile",(SUM($C8:Z8)-SUM($C17:Z17)),(SUM($C8:Z8)-SUM($C27:Z27)))</f>
        <v>-4585.8000000000466</v>
      </c>
      <c r="AA31" s="31">
        <f>+IF($B$2="mensile",(SUM($C8:AA8)-SUM($C17:AA17)),(SUM($C8:AA8)-SUM($C27:AA27)))</f>
        <v>-38215</v>
      </c>
      <c r="AB31" s="31">
        <f>+IF($B$2="mensile",(SUM($C8:AB8)-SUM($C17:AB17)),(SUM($C8:AB8)-SUM($C27:AB27)))</f>
        <v>-38215</v>
      </c>
      <c r="AC31" s="31">
        <f>+IF($B$2="mensile",(SUM($C8:AC8)-SUM($C17:AC17)),(SUM($C8:AC8)-SUM($C27:AC27)))</f>
        <v>-38215</v>
      </c>
      <c r="AD31" s="31">
        <f>+IF($B$2="mensile",(SUM($C8:AD8)-SUM($C17:AD17)),(SUM($C8:AD8)-SUM($C27:AD27)))</f>
        <v>-38215</v>
      </c>
      <c r="AE31" s="31">
        <f>+IF($B$2="mensile",(SUM($C8:AE8)-SUM($C17:AE17)),(SUM($C8:AE8)-SUM($C27:AE27)))</f>
        <v>-38215</v>
      </c>
      <c r="AF31" s="31">
        <f>+IF($B$2="mensile",(SUM($C8:AF8)-SUM($C17:AF17)),(SUM($C8:AF8)-SUM($C27:AF27)))</f>
        <v>-38215</v>
      </c>
      <c r="AG31" s="31">
        <f>+IF($B$2="mensile",(SUM($C8:AG8)-SUM($C17:AG17)),(SUM($C8:AG8)-SUM($C27:AG27)))</f>
        <v>-38215</v>
      </c>
      <c r="AH31" s="31">
        <f>+IF($B$2="mensile",(SUM($C8:AH8)-SUM($C17:AH17)),(SUM($C8:AH8)-SUM($C27:AH27)))</f>
        <v>-38215</v>
      </c>
      <c r="AI31" s="31">
        <f>+IF($B$2="mensile",(SUM($C8:AI8)-SUM($C17:AI17)),(SUM($C8:AI8)-SUM($C27:AI27)))</f>
        <v>-38215</v>
      </c>
      <c r="AJ31" s="31">
        <f>+IF($B$2="mensile",(SUM($C8:AJ8)-SUM($C17:AJ17)),(SUM($C8:AJ8)-SUM($C27:AJ27)))</f>
        <v>-38215</v>
      </c>
      <c r="AK31" s="31">
        <f>+IF($B$2="mensile",(SUM($C8:AK8)-SUM($C17:AK17)),(SUM($C8:AK8)-SUM($C27:AK27)))</f>
        <v>-38215</v>
      </c>
      <c r="AL31" s="31">
        <f>+IF($B$2="mensile",(SUM($C8:AL8)-SUM($C17:AL17)),(SUM($C8:AL8)-SUM($C27:AL27)))</f>
        <v>-4585.8000000000466</v>
      </c>
      <c r="AM31" s="31">
        <f>+IF($B$2="mensile",(SUM($C8:AM8)-SUM($C17:AM17)),(SUM($C8:AM8)-SUM($C27:AM27)))</f>
        <v>-38215</v>
      </c>
      <c r="AN31" s="31">
        <f>+IF($B$2="mensile",(SUM($C8:AN8)-SUM($C17:AN17)),(SUM($C8:AN8)-SUM($C27:AN27)))</f>
        <v>-38215</v>
      </c>
      <c r="AO31" s="31">
        <f>+IF($B$2="mensile",(SUM($C8:AO8)-SUM($C17:AO17)),(SUM($C8:AO8)-SUM($C27:AO27)))</f>
        <v>-38215</v>
      </c>
      <c r="AP31" s="31">
        <f>+IF($B$2="mensile",(SUM($C8:AP8)-SUM($C17:AP17)),(SUM($C8:AP8)-SUM($C27:AP27)))</f>
        <v>-38215</v>
      </c>
      <c r="AQ31" s="31">
        <f>+IF($B$2="mensile",(SUM($C8:AQ8)-SUM($C17:AQ17)),(SUM($C8:AQ8)-SUM($C27:AQ27)))</f>
        <v>-38215</v>
      </c>
      <c r="AR31" s="31">
        <f>+IF($B$2="mensile",(SUM($C8:AR8)-SUM($C17:AR17)),(SUM($C8:AR8)-SUM($C27:AR27)))</f>
        <v>-38215</v>
      </c>
      <c r="AS31" s="31">
        <f>+IF($B$2="mensile",(SUM($C8:AS8)-SUM($C17:AS17)),(SUM($C8:AS8)-SUM($C27:AS27)))</f>
        <v>-38215</v>
      </c>
      <c r="AT31" s="31">
        <f>+IF($B$2="mensile",(SUM($C8:AT8)-SUM($C17:AT17)),(SUM($C8:AT8)-SUM($C27:AT27)))</f>
        <v>-38215</v>
      </c>
      <c r="AU31" s="31">
        <f>+IF($B$2="mensile",(SUM($C8:AU8)-SUM($C17:AU17)),(SUM($C8:AU8)-SUM($C27:AU27)))</f>
        <v>-38215</v>
      </c>
      <c r="AV31" s="31">
        <f>+IF($B$2="mensile",(SUM($C8:AV8)-SUM($C17:AV17)),(SUM($C8:AV8)-SUM($C27:AV27)))</f>
        <v>-38215</v>
      </c>
      <c r="AW31" s="31">
        <f>+IF($B$2="mensile",(SUM($C8:AW8)-SUM($C17:AW17)),(SUM($C8:AW8)-SUM($C27:AW27)))</f>
        <v>-38215</v>
      </c>
      <c r="AX31" s="31">
        <f>+IF($B$2="mensile",(SUM($C8:AX8)-SUM($C17:AX17)),(SUM($C8:AX8)-SUM($C27:AX27)))</f>
        <v>-4585.8000000000466</v>
      </c>
      <c r="AY31" s="31">
        <f>+IF($B$2="mensile",(SUM($C8:AY8)-SUM($C17:AY17)),(SUM($C8:AY8)-SUM($C27:AY27)))</f>
        <v>-38215</v>
      </c>
      <c r="AZ31" s="31">
        <f>+IF($B$2="mensile",(SUM($C8:AZ8)-SUM($C17:AZ17)),(SUM($C8:AZ8)-SUM($C27:AZ27)))</f>
        <v>-38215</v>
      </c>
      <c r="BA31" s="31">
        <f>+IF($B$2="mensile",(SUM($C8:BA8)-SUM($C17:BA17)),(SUM($C8:BA8)-SUM($C27:BA27)))</f>
        <v>-38215</v>
      </c>
      <c r="BB31" s="31">
        <f>+IF($B$2="mensile",(SUM($C8:BB8)-SUM($C17:BB17)),(SUM($C8:BB8)-SUM($C27:BB27)))</f>
        <v>-38215</v>
      </c>
      <c r="BC31" s="31">
        <f>+IF($B$2="mensile",(SUM($C8:BC8)-SUM($C17:BC17)),(SUM($C8:BC8)-SUM($C27:BC27)))</f>
        <v>-38215</v>
      </c>
      <c r="BD31" s="31">
        <f>+IF($B$2="mensile",(SUM($C8:BD8)-SUM($C17:BD17)),(SUM($C8:BD8)-SUM($C27:BD27)))</f>
        <v>-38215</v>
      </c>
      <c r="BE31" s="31">
        <f>+IF($B$2="mensile",(SUM($C8:BE8)-SUM($C17:BE17)),(SUM($C8:BE8)-SUM($C27:BE27)))</f>
        <v>-38215</v>
      </c>
      <c r="BF31" s="31">
        <f>+IF($B$2="mensile",(SUM($C8:BF8)-SUM($C17:BF17)),(SUM($C8:BF8)-SUM($C27:BF27)))</f>
        <v>-38215</v>
      </c>
      <c r="BG31" s="31">
        <f>+IF($B$2="mensile",(SUM($C8:BG8)-SUM($C17:BG17)),(SUM($C8:BG8)-SUM($C27:BG27)))</f>
        <v>-38215</v>
      </c>
      <c r="BH31" s="31">
        <f>+IF($B$2="mensile",(SUM($C8:BH8)-SUM($C17:BH17)),(SUM($C8:BH8)-SUM($C27:BH27)))</f>
        <v>-38215</v>
      </c>
      <c r="BI31" s="31">
        <f>+IF($B$2="mensile",(SUM($C8:BI8)-SUM($C17:BI17)),(SUM($C8:BI8)-SUM($C27:BI27)))</f>
        <v>-38215</v>
      </c>
      <c r="BJ31" s="31">
        <f>+IF($B$2="mensile",(SUM($C8:BJ8)-SUM($C17:BJ17)),(SUM($C8:BJ8)-SUM($C27:BJ27)))</f>
        <v>-4585.7999999998137</v>
      </c>
    </row>
  </sheetData>
  <dataValidations count="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$EJ$4:$EJ$5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75"/>
  <sheetViews>
    <sheetView showGridLines="0" tabSelected="1" workbookViewId="0">
      <pane xSplit="1" ySplit="1" topLeftCell="B37" activePane="bottomRight" state="frozen"/>
      <selection pane="topRight" activeCell="B1" sqref="B1"/>
      <selection pane="bottomLeft" activeCell="A3" sqref="A3"/>
      <selection pane="bottomRight" activeCell="F54" sqref="F54"/>
    </sheetView>
  </sheetViews>
  <sheetFormatPr defaultRowHeight="12" x14ac:dyDescent="0.2"/>
  <cols>
    <col min="1" max="1" width="55.7109375" style="1" bestFit="1" customWidth="1"/>
    <col min="2" max="2" width="16.85546875" style="1" customWidth="1"/>
    <col min="3" max="3" width="10" style="1" bestFit="1" customWidth="1"/>
    <col min="4" max="4" width="10.5703125" style="1" bestFit="1" customWidth="1"/>
    <col min="5" max="7" width="11.28515625" style="1" bestFit="1" customWidth="1"/>
    <col min="8" max="38" width="11.85546875" style="1" bestFit="1" customWidth="1"/>
    <col min="39" max="45" width="12.140625" style="1" bestFit="1" customWidth="1"/>
    <col min="46" max="62" width="12.7109375" style="1" bestFit="1" customWidth="1"/>
    <col min="63" max="16384" width="9.140625" style="1"/>
  </cols>
  <sheetData>
    <row r="1" spans="1:62" x14ac:dyDescent="0.2">
      <c r="A1" s="2" t="s">
        <v>51</v>
      </c>
      <c r="B1" s="6">
        <v>41639</v>
      </c>
      <c r="C1" s="6" t="s">
        <v>125</v>
      </c>
      <c r="D1" s="6" t="s">
        <v>126</v>
      </c>
      <c r="E1" s="6" t="s">
        <v>127</v>
      </c>
      <c r="F1" s="6" t="s">
        <v>128</v>
      </c>
      <c r="G1" s="6" t="s">
        <v>129</v>
      </c>
      <c r="H1" s="6" t="s">
        <v>130</v>
      </c>
      <c r="I1" s="6" t="s">
        <v>131</v>
      </c>
      <c r="J1" s="6" t="s">
        <v>132</v>
      </c>
      <c r="K1" s="6" t="s">
        <v>133</v>
      </c>
      <c r="L1" s="6" t="s">
        <v>134</v>
      </c>
      <c r="M1" s="6" t="s">
        <v>135</v>
      </c>
      <c r="N1" s="6" t="s">
        <v>136</v>
      </c>
      <c r="O1" s="6" t="s">
        <v>137</v>
      </c>
      <c r="P1" s="6" t="s">
        <v>138</v>
      </c>
      <c r="Q1" s="6" t="s">
        <v>139</v>
      </c>
      <c r="R1" s="6" t="s">
        <v>140</v>
      </c>
      <c r="S1" s="6" t="s">
        <v>141</v>
      </c>
      <c r="T1" s="6" t="s">
        <v>142</v>
      </c>
      <c r="U1" s="6" t="s">
        <v>143</v>
      </c>
      <c r="V1" s="6" t="s">
        <v>144</v>
      </c>
      <c r="W1" s="6" t="s">
        <v>145</v>
      </c>
      <c r="X1" s="6" t="s">
        <v>146</v>
      </c>
      <c r="Y1" s="6" t="s">
        <v>147</v>
      </c>
      <c r="Z1" s="6" t="s">
        <v>148</v>
      </c>
      <c r="AA1" s="6" t="s">
        <v>149</v>
      </c>
      <c r="AB1" s="6" t="s">
        <v>150</v>
      </c>
      <c r="AC1" s="6" t="s">
        <v>151</v>
      </c>
      <c r="AD1" s="6" t="s">
        <v>152</v>
      </c>
      <c r="AE1" s="6" t="s">
        <v>153</v>
      </c>
      <c r="AF1" s="6" t="s">
        <v>154</v>
      </c>
      <c r="AG1" s="6" t="s">
        <v>155</v>
      </c>
      <c r="AH1" s="6" t="s">
        <v>156</v>
      </c>
      <c r="AI1" s="6" t="s">
        <v>157</v>
      </c>
      <c r="AJ1" s="6" t="s">
        <v>158</v>
      </c>
      <c r="AK1" s="6" t="s">
        <v>159</v>
      </c>
      <c r="AL1" s="6" t="s">
        <v>160</v>
      </c>
      <c r="AM1" s="6" t="s">
        <v>161</v>
      </c>
      <c r="AN1" s="6" t="s">
        <v>162</v>
      </c>
      <c r="AO1" s="6" t="s">
        <v>163</v>
      </c>
      <c r="AP1" s="6" t="s">
        <v>164</v>
      </c>
      <c r="AQ1" s="6" t="s">
        <v>165</v>
      </c>
      <c r="AR1" s="6" t="s">
        <v>166</v>
      </c>
      <c r="AS1" s="6" t="s">
        <v>167</v>
      </c>
      <c r="AT1" s="6" t="s">
        <v>168</v>
      </c>
      <c r="AU1" s="6" t="s">
        <v>169</v>
      </c>
      <c r="AV1" s="6" t="s">
        <v>170</v>
      </c>
      <c r="AW1" s="6" t="s">
        <v>171</v>
      </c>
      <c r="AX1" s="6" t="s">
        <v>172</v>
      </c>
      <c r="AY1" s="6" t="s">
        <v>173</v>
      </c>
      <c r="AZ1" s="6" t="s">
        <v>174</v>
      </c>
      <c r="BA1" s="6" t="s">
        <v>175</v>
      </c>
      <c r="BB1" s="6" t="s">
        <v>176</v>
      </c>
      <c r="BC1" s="6" t="s">
        <v>177</v>
      </c>
      <c r="BD1" s="6" t="s">
        <v>178</v>
      </c>
      <c r="BE1" s="6" t="s">
        <v>179</v>
      </c>
      <c r="BF1" s="6" t="s">
        <v>180</v>
      </c>
      <c r="BG1" s="6" t="s">
        <v>181</v>
      </c>
      <c r="BH1" s="6" t="s">
        <v>182</v>
      </c>
      <c r="BI1" s="6" t="s">
        <v>183</v>
      </c>
      <c r="BJ1" s="6" t="s">
        <v>184</v>
      </c>
    </row>
    <row r="2" spans="1:62" x14ac:dyDescent="0.2">
      <c r="A2" s="2" t="s">
        <v>0</v>
      </c>
      <c r="B2" s="2"/>
      <c r="C2" s="2"/>
    </row>
    <row r="3" spans="1:62" x14ac:dyDescent="0.2">
      <c r="A3" s="2"/>
      <c r="B3" s="2"/>
      <c r="C3" s="2"/>
    </row>
    <row r="4" spans="1:62" x14ac:dyDescent="0.2">
      <c r="A4" s="2" t="s">
        <v>1</v>
      </c>
      <c r="B4" s="3">
        <v>0</v>
      </c>
      <c r="C4" s="7">
        <f>+IF(B4+'Flussi Cassa'!D24&gt;0,(B4+'Flussi Cassa'!D24),0)</f>
        <v>55165</v>
      </c>
      <c r="D4" s="7">
        <f>+IF(C4+'Flussi Cassa'!E24&gt;0,(C4+'Flussi Cassa'!E24),0)</f>
        <v>286335</v>
      </c>
      <c r="E4" s="7">
        <f>+IF(D4+'Flussi Cassa'!F24&gt;0,(D4+'Flussi Cassa'!F24),0)</f>
        <v>545335</v>
      </c>
      <c r="F4" s="7">
        <f>+IF(E4+'Flussi Cassa'!G24&gt;0,(E4+'Flussi Cassa'!G24),0)</f>
        <v>815335</v>
      </c>
      <c r="G4" s="7">
        <f>+IF(F4+'Flussi Cassa'!H24&gt;0,(F4+'Flussi Cassa'!H24),0)</f>
        <v>1085335</v>
      </c>
      <c r="H4" s="7">
        <f>+IF(G4+'Flussi Cassa'!I24&gt;0,(G4+'Flussi Cassa'!I24),0)</f>
        <v>1355335</v>
      </c>
      <c r="I4" s="7">
        <f>+IF(H4+'Flussi Cassa'!J24&gt;0,(H4+'Flussi Cassa'!J24),0)</f>
        <v>1625335</v>
      </c>
      <c r="J4" s="7">
        <f>+IF(I4+'Flussi Cassa'!K24&gt;0,(I4+'Flussi Cassa'!K24),0)</f>
        <v>1895335</v>
      </c>
      <c r="K4" s="7">
        <f>+IF(J4+'Flussi Cassa'!L24&gt;0,(J4+'Flussi Cassa'!L24),0)</f>
        <v>2165335</v>
      </c>
      <c r="L4" s="7">
        <f>+IF(K4+'Flussi Cassa'!M24&gt;0,(K4+'Flussi Cassa'!M24),0)</f>
        <v>2435335</v>
      </c>
      <c r="M4" s="7">
        <f>+IF(L4+'Flussi Cassa'!N24&gt;0,(L4+'Flussi Cassa'!N24),0)</f>
        <v>2705335</v>
      </c>
      <c r="N4" s="7">
        <f>+IF(M4+'Flussi Cassa'!O24&gt;0,(M4+'Flussi Cassa'!O24),0)</f>
        <v>2975335</v>
      </c>
      <c r="O4" s="7">
        <f>+IF(N4+'Flussi Cassa'!P24&gt;0,(N4+'Flussi Cassa'!P24),0)</f>
        <v>3245335</v>
      </c>
      <c r="P4" s="7">
        <f>+IF(O4+'Flussi Cassa'!Q24&gt;0,(O4+'Flussi Cassa'!Q24),0)</f>
        <v>3515335</v>
      </c>
      <c r="Q4" s="7">
        <f>+IF(P4+'Flussi Cassa'!R24&gt;0,(P4+'Flussi Cassa'!R24),0)</f>
        <v>3785335</v>
      </c>
      <c r="R4" s="7">
        <f>+IF(Q4+'Flussi Cassa'!S24&gt;0,(Q4+'Flussi Cassa'!S24),0)</f>
        <v>4055335</v>
      </c>
      <c r="S4" s="7">
        <f>+IF(R4+'Flussi Cassa'!T24&gt;0,(R4+'Flussi Cassa'!T24),0)</f>
        <v>4325335</v>
      </c>
      <c r="T4" s="7">
        <f>+IF(S4+'Flussi Cassa'!U24&gt;0,(S4+'Flussi Cassa'!U24),0)</f>
        <v>4595335</v>
      </c>
      <c r="U4" s="7">
        <f>+IF(T4+'Flussi Cassa'!V24&gt;0,(T4+'Flussi Cassa'!V24),0)</f>
        <v>4865335</v>
      </c>
      <c r="V4" s="7">
        <f>+IF(U4+'Flussi Cassa'!W24&gt;0,(U4+'Flussi Cassa'!W24),0)</f>
        <v>5135335</v>
      </c>
      <c r="W4" s="7">
        <f>+IF(V4+'Flussi Cassa'!X24&gt;0,(V4+'Flussi Cassa'!X24),0)</f>
        <v>5405335</v>
      </c>
      <c r="X4" s="7">
        <f>+IF(W4+'Flussi Cassa'!Y24&gt;0,(W4+'Flussi Cassa'!Y24),0)</f>
        <v>5675335</v>
      </c>
      <c r="Y4" s="7">
        <f>+IF(X4+'Flussi Cassa'!Z24&gt;0,(X4+'Flussi Cassa'!Z24),0)</f>
        <v>5945335</v>
      </c>
      <c r="Z4" s="7">
        <f>+IF(Y4+'Flussi Cassa'!AA24&gt;0,(Y4+'Flussi Cassa'!AA24),0)</f>
        <v>6181705.7999999998</v>
      </c>
      <c r="AA4" s="7">
        <f>+IF(Z4+'Flussi Cassa'!AB24&gt;0,(Z4+'Flussi Cassa'!AB24),0)</f>
        <v>6485335</v>
      </c>
      <c r="AB4" s="7">
        <f>+IF(AA4+'Flussi Cassa'!AC24&gt;0,(AA4+'Flussi Cassa'!AC24),0)</f>
        <v>6755335</v>
      </c>
      <c r="AC4" s="7">
        <f>+IF(AB4+'Flussi Cassa'!AD24&gt;0,(AB4+'Flussi Cassa'!AD24),0)</f>
        <v>7025335</v>
      </c>
      <c r="AD4" s="7">
        <f>+IF(AC4+'Flussi Cassa'!AE24&gt;0,(AC4+'Flussi Cassa'!AE24),0)</f>
        <v>7295335</v>
      </c>
      <c r="AE4" s="7">
        <f>+IF(AD4+'Flussi Cassa'!AF24&gt;0,(AD4+'Flussi Cassa'!AF24),0)</f>
        <v>7565335</v>
      </c>
      <c r="AF4" s="7">
        <f>+IF(AE4+'Flussi Cassa'!AG24&gt;0,(AE4+'Flussi Cassa'!AG24),0)</f>
        <v>7835335</v>
      </c>
      <c r="AG4" s="7">
        <f>+IF(AF4+'Flussi Cassa'!AH24&gt;0,(AF4+'Flussi Cassa'!AH24),0)</f>
        <v>8105335</v>
      </c>
      <c r="AH4" s="7">
        <f>+IF(AG4+'Flussi Cassa'!AI24&gt;0,(AG4+'Flussi Cassa'!AI24),0)</f>
        <v>8375335</v>
      </c>
      <c r="AI4" s="7">
        <f>+IF(AH4+'Flussi Cassa'!AJ24&gt;0,(AH4+'Flussi Cassa'!AJ24),0)</f>
        <v>8645335</v>
      </c>
      <c r="AJ4" s="7">
        <f>+IF(AI4+'Flussi Cassa'!AK24&gt;0,(AI4+'Flussi Cassa'!AK24),0)</f>
        <v>8915335</v>
      </c>
      <c r="AK4" s="7">
        <f>+IF(AJ4+'Flussi Cassa'!AL24&gt;0,(AJ4+'Flussi Cassa'!AL24),0)</f>
        <v>9185335</v>
      </c>
      <c r="AL4" s="7">
        <f>+IF(AK4+'Flussi Cassa'!AM24&gt;0,(AK4+'Flussi Cassa'!AM24),0)</f>
        <v>9421705.8000000007</v>
      </c>
      <c r="AM4" s="7">
        <f>+IF(AL4+'Flussi Cassa'!AN24&gt;0,(AL4+'Flussi Cassa'!AN24),0)</f>
        <v>9725335</v>
      </c>
      <c r="AN4" s="7">
        <f>+IF(AM4+'Flussi Cassa'!AO24&gt;0,(AM4+'Flussi Cassa'!AO24),0)</f>
        <v>9995335</v>
      </c>
      <c r="AO4" s="7">
        <f>+IF(AN4+'Flussi Cassa'!AP24&gt;0,(AN4+'Flussi Cassa'!AP24),0)</f>
        <v>10265335</v>
      </c>
      <c r="AP4" s="7">
        <f>+IF(AO4+'Flussi Cassa'!AQ24&gt;0,(AO4+'Flussi Cassa'!AQ24),0)</f>
        <v>10535335</v>
      </c>
      <c r="AQ4" s="7">
        <f>+IF(AP4+'Flussi Cassa'!AR24&gt;0,(AP4+'Flussi Cassa'!AR24),0)</f>
        <v>10805335</v>
      </c>
      <c r="AR4" s="7">
        <f>+IF(AQ4+'Flussi Cassa'!AS24&gt;0,(AQ4+'Flussi Cassa'!AS24),0)</f>
        <v>11075335</v>
      </c>
      <c r="AS4" s="7">
        <f>+IF(AR4+'Flussi Cassa'!AT24&gt;0,(AR4+'Flussi Cassa'!AT24),0)</f>
        <v>11345335</v>
      </c>
      <c r="AT4" s="7">
        <f>+IF(AS4+'Flussi Cassa'!AU24&gt;0,(AS4+'Flussi Cassa'!AU24),0)</f>
        <v>11615335</v>
      </c>
      <c r="AU4" s="7">
        <f>+IF(AT4+'Flussi Cassa'!AV24&gt;0,(AT4+'Flussi Cassa'!AV24),0)</f>
        <v>11885335</v>
      </c>
      <c r="AV4" s="7">
        <f>+IF(AU4+'Flussi Cassa'!AW24&gt;0,(AU4+'Flussi Cassa'!AW24),0)</f>
        <v>12155335</v>
      </c>
      <c r="AW4" s="7">
        <f>+IF(AV4+'Flussi Cassa'!AX24&gt;0,(AV4+'Flussi Cassa'!AX24),0)</f>
        <v>12425335</v>
      </c>
      <c r="AX4" s="7">
        <f>+IF(AW4+'Flussi Cassa'!AY24&gt;0,(AW4+'Flussi Cassa'!AY24),0)</f>
        <v>12661705.800000001</v>
      </c>
      <c r="AY4" s="7">
        <f>+IF(AX4+'Flussi Cassa'!AZ24&gt;0,(AX4+'Flussi Cassa'!AZ24),0)</f>
        <v>12965335</v>
      </c>
      <c r="AZ4" s="7">
        <f>+IF(AY4+'Flussi Cassa'!BA24&gt;0,(AY4+'Flussi Cassa'!BA24),0)</f>
        <v>13235335</v>
      </c>
      <c r="BA4" s="7">
        <f>+IF(AZ4+'Flussi Cassa'!BB24&gt;0,(AZ4+'Flussi Cassa'!BB24),0)</f>
        <v>13505335</v>
      </c>
      <c r="BB4" s="7">
        <f>+IF(BA4+'Flussi Cassa'!BC24&gt;0,(BA4+'Flussi Cassa'!BC24),0)</f>
        <v>13775335</v>
      </c>
      <c r="BC4" s="7">
        <f>+IF(BB4+'Flussi Cassa'!BD24&gt;0,(BB4+'Flussi Cassa'!BD24),0)</f>
        <v>14045335</v>
      </c>
      <c r="BD4" s="7">
        <f>+IF(BC4+'Flussi Cassa'!BE24&gt;0,(BC4+'Flussi Cassa'!BE24),0)</f>
        <v>14315335</v>
      </c>
      <c r="BE4" s="7">
        <f>+IF(BD4+'Flussi Cassa'!BF24&gt;0,(BD4+'Flussi Cassa'!BF24),0)</f>
        <v>14585335</v>
      </c>
      <c r="BF4" s="7">
        <f>+IF(BE4+'Flussi Cassa'!BG24&gt;0,(BE4+'Flussi Cassa'!BG24),0)</f>
        <v>14855335</v>
      </c>
      <c r="BG4" s="7">
        <f>+IF(BF4+'Flussi Cassa'!BH24&gt;0,(BF4+'Flussi Cassa'!BH24),0)</f>
        <v>15125335</v>
      </c>
      <c r="BH4" s="7">
        <f>+IF(BG4+'Flussi Cassa'!BI24&gt;0,(BG4+'Flussi Cassa'!BI24),0)</f>
        <v>15395335</v>
      </c>
      <c r="BI4" s="7">
        <f>+IF(BH4+'Flussi Cassa'!BJ24&gt;0,(BH4+'Flussi Cassa'!BJ24),0)</f>
        <v>15665335</v>
      </c>
      <c r="BJ4" s="7">
        <f>+IF(BI4+'Flussi Cassa'!BK24&gt;0,(BI4+'Flussi Cassa'!BK24),0)</f>
        <v>15901705.800000001</v>
      </c>
    </row>
    <row r="5" spans="1:6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7" spans="1:62" x14ac:dyDescent="0.2">
      <c r="A7" s="2" t="s">
        <v>2</v>
      </c>
      <c r="B7" s="3">
        <f>SUM(B8:B12)</f>
        <v>0</v>
      </c>
      <c r="C7" s="3">
        <f>SUM(C8:C12)</f>
        <v>253050</v>
      </c>
      <c r="D7" s="3">
        <f t="shared" ref="D7:BJ7" si="0">SUM(D8:D12)</f>
        <v>291880</v>
      </c>
      <c r="E7" s="3">
        <f t="shared" si="0"/>
        <v>302880</v>
      </c>
      <c r="F7" s="3">
        <f t="shared" si="0"/>
        <v>302880</v>
      </c>
      <c r="G7" s="3">
        <f t="shared" si="0"/>
        <v>302880</v>
      </c>
      <c r="H7" s="3">
        <f t="shared" si="0"/>
        <v>302880</v>
      </c>
      <c r="I7" s="3">
        <f t="shared" si="0"/>
        <v>302880</v>
      </c>
      <c r="J7" s="3">
        <f t="shared" si="0"/>
        <v>302880</v>
      </c>
      <c r="K7" s="3">
        <f t="shared" si="0"/>
        <v>302880</v>
      </c>
      <c r="L7" s="3">
        <f t="shared" si="0"/>
        <v>302880</v>
      </c>
      <c r="M7" s="3">
        <f t="shared" si="0"/>
        <v>302880</v>
      </c>
      <c r="N7" s="3">
        <f t="shared" si="0"/>
        <v>302880</v>
      </c>
      <c r="O7" s="3">
        <f t="shared" si="0"/>
        <v>302880</v>
      </c>
      <c r="P7" s="3">
        <f t="shared" si="0"/>
        <v>302880</v>
      </c>
      <c r="Q7" s="3">
        <f t="shared" si="0"/>
        <v>302880</v>
      </c>
      <c r="R7" s="3">
        <f t="shared" si="0"/>
        <v>302880</v>
      </c>
      <c r="S7" s="3">
        <f t="shared" si="0"/>
        <v>302880</v>
      </c>
      <c r="T7" s="3">
        <f t="shared" si="0"/>
        <v>302880</v>
      </c>
      <c r="U7" s="3">
        <f t="shared" si="0"/>
        <v>302880</v>
      </c>
      <c r="V7" s="3">
        <f t="shared" si="0"/>
        <v>302880</v>
      </c>
      <c r="W7" s="3">
        <f t="shared" si="0"/>
        <v>302880</v>
      </c>
      <c r="X7" s="3">
        <f t="shared" si="0"/>
        <v>302880</v>
      </c>
      <c r="Y7" s="3">
        <f t="shared" si="0"/>
        <v>302880</v>
      </c>
      <c r="Z7" s="3">
        <f t="shared" si="0"/>
        <v>302880</v>
      </c>
      <c r="AA7" s="3">
        <f t="shared" si="0"/>
        <v>302880</v>
      </c>
      <c r="AB7" s="3">
        <f t="shared" si="0"/>
        <v>302880</v>
      </c>
      <c r="AC7" s="3">
        <f t="shared" si="0"/>
        <v>302880</v>
      </c>
      <c r="AD7" s="3">
        <f t="shared" si="0"/>
        <v>302880</v>
      </c>
      <c r="AE7" s="3">
        <f t="shared" si="0"/>
        <v>302880</v>
      </c>
      <c r="AF7" s="3">
        <f t="shared" si="0"/>
        <v>302880</v>
      </c>
      <c r="AG7" s="3">
        <f t="shared" si="0"/>
        <v>302880</v>
      </c>
      <c r="AH7" s="3">
        <f t="shared" si="0"/>
        <v>302880</v>
      </c>
      <c r="AI7" s="3">
        <f t="shared" si="0"/>
        <v>302880</v>
      </c>
      <c r="AJ7" s="3">
        <f t="shared" si="0"/>
        <v>302880</v>
      </c>
      <c r="AK7" s="3">
        <f t="shared" si="0"/>
        <v>302880</v>
      </c>
      <c r="AL7" s="3">
        <f t="shared" si="0"/>
        <v>302880</v>
      </c>
      <c r="AM7" s="3">
        <f t="shared" si="0"/>
        <v>302880</v>
      </c>
      <c r="AN7" s="3">
        <f t="shared" si="0"/>
        <v>302880</v>
      </c>
      <c r="AO7" s="3">
        <f t="shared" si="0"/>
        <v>302880</v>
      </c>
      <c r="AP7" s="3">
        <f t="shared" si="0"/>
        <v>302880</v>
      </c>
      <c r="AQ7" s="3">
        <f t="shared" si="0"/>
        <v>302880</v>
      </c>
      <c r="AR7" s="3">
        <f t="shared" si="0"/>
        <v>302880</v>
      </c>
      <c r="AS7" s="3">
        <f t="shared" si="0"/>
        <v>302880</v>
      </c>
      <c r="AT7" s="3">
        <f t="shared" si="0"/>
        <v>302880</v>
      </c>
      <c r="AU7" s="3">
        <f t="shared" si="0"/>
        <v>302880</v>
      </c>
      <c r="AV7" s="3">
        <f t="shared" si="0"/>
        <v>302880</v>
      </c>
      <c r="AW7" s="3">
        <f t="shared" si="0"/>
        <v>302880</v>
      </c>
      <c r="AX7" s="3">
        <f t="shared" si="0"/>
        <v>302880</v>
      </c>
      <c r="AY7" s="3">
        <f t="shared" si="0"/>
        <v>302880</v>
      </c>
      <c r="AZ7" s="3">
        <f t="shared" si="0"/>
        <v>302880</v>
      </c>
      <c r="BA7" s="3">
        <f t="shared" si="0"/>
        <v>302880</v>
      </c>
      <c r="BB7" s="3">
        <f t="shared" si="0"/>
        <v>302880</v>
      </c>
      <c r="BC7" s="3">
        <f t="shared" si="0"/>
        <v>302880</v>
      </c>
      <c r="BD7" s="3">
        <f t="shared" si="0"/>
        <v>302880</v>
      </c>
      <c r="BE7" s="3">
        <f t="shared" si="0"/>
        <v>302880</v>
      </c>
      <c r="BF7" s="3">
        <f t="shared" si="0"/>
        <v>302880</v>
      </c>
      <c r="BG7" s="3">
        <f t="shared" si="0"/>
        <v>302880</v>
      </c>
      <c r="BH7" s="3">
        <f t="shared" si="0"/>
        <v>302880</v>
      </c>
      <c r="BI7" s="3">
        <f t="shared" si="0"/>
        <v>302880</v>
      </c>
      <c r="BJ7" s="3">
        <f t="shared" si="0"/>
        <v>302880</v>
      </c>
    </row>
    <row r="8" spans="1:62" x14ac:dyDescent="0.2">
      <c r="A8" s="1" t="s">
        <v>3</v>
      </c>
      <c r="B8" s="7">
        <v>0</v>
      </c>
      <c r="C8" s="7">
        <f>+'Variazioni Patrimoniali'!D6</f>
        <v>253050</v>
      </c>
      <c r="D8" s="7">
        <f>+'Variazioni Patrimoniali'!E6</f>
        <v>291880</v>
      </c>
      <c r="E8" s="7">
        <f>+'Variazioni Patrimoniali'!F6</f>
        <v>302880</v>
      </c>
      <c r="F8" s="7">
        <f>+'Variazioni Patrimoniali'!G6</f>
        <v>302880</v>
      </c>
      <c r="G8" s="7">
        <f>+'Variazioni Patrimoniali'!H6</f>
        <v>302880</v>
      </c>
      <c r="H8" s="7">
        <f>+'Variazioni Patrimoniali'!I6</f>
        <v>302880</v>
      </c>
      <c r="I8" s="7">
        <f>+'Variazioni Patrimoniali'!J6</f>
        <v>302880</v>
      </c>
      <c r="J8" s="7">
        <f>+'Variazioni Patrimoniali'!K6</f>
        <v>302880</v>
      </c>
      <c r="K8" s="7">
        <f>+'Variazioni Patrimoniali'!L6</f>
        <v>302880</v>
      </c>
      <c r="L8" s="7">
        <f>+'Variazioni Patrimoniali'!M6</f>
        <v>302880</v>
      </c>
      <c r="M8" s="7">
        <f>+'Variazioni Patrimoniali'!N6</f>
        <v>302880</v>
      </c>
      <c r="N8" s="7">
        <f>+'Variazioni Patrimoniali'!O6</f>
        <v>302880</v>
      </c>
      <c r="O8" s="7">
        <f>+'Variazioni Patrimoniali'!P6</f>
        <v>302880</v>
      </c>
      <c r="P8" s="7">
        <f>+'Variazioni Patrimoniali'!Q6</f>
        <v>302880</v>
      </c>
      <c r="Q8" s="7">
        <f>+'Variazioni Patrimoniali'!R6</f>
        <v>302880</v>
      </c>
      <c r="R8" s="7">
        <f>+'Variazioni Patrimoniali'!S6</f>
        <v>302880</v>
      </c>
      <c r="S8" s="7">
        <f>+'Variazioni Patrimoniali'!T6</f>
        <v>302880</v>
      </c>
      <c r="T8" s="7">
        <f>+'Variazioni Patrimoniali'!U6</f>
        <v>302880</v>
      </c>
      <c r="U8" s="7">
        <f>+'Variazioni Patrimoniali'!V6</f>
        <v>302880</v>
      </c>
      <c r="V8" s="7">
        <f>+'Variazioni Patrimoniali'!W6</f>
        <v>302880</v>
      </c>
      <c r="W8" s="7">
        <f>+'Variazioni Patrimoniali'!X6</f>
        <v>302880</v>
      </c>
      <c r="X8" s="7">
        <f>+'Variazioni Patrimoniali'!Y6</f>
        <v>302880</v>
      </c>
      <c r="Y8" s="7">
        <f>+'Variazioni Patrimoniali'!Z6</f>
        <v>302880</v>
      </c>
      <c r="Z8" s="7">
        <f>+'Variazioni Patrimoniali'!AA6</f>
        <v>302880</v>
      </c>
      <c r="AA8" s="7">
        <f>+'Variazioni Patrimoniali'!AB6</f>
        <v>302880</v>
      </c>
      <c r="AB8" s="7">
        <f>+'Variazioni Patrimoniali'!AC6</f>
        <v>302880</v>
      </c>
      <c r="AC8" s="7">
        <f>+'Variazioni Patrimoniali'!AD6</f>
        <v>302880</v>
      </c>
      <c r="AD8" s="7">
        <f>+'Variazioni Patrimoniali'!AE6</f>
        <v>302880</v>
      </c>
      <c r="AE8" s="7">
        <f>+'Variazioni Patrimoniali'!AF6</f>
        <v>302880</v>
      </c>
      <c r="AF8" s="7">
        <f>+'Variazioni Patrimoniali'!AG6</f>
        <v>302880</v>
      </c>
      <c r="AG8" s="7">
        <f>+'Variazioni Patrimoniali'!AH6</f>
        <v>302880</v>
      </c>
      <c r="AH8" s="7">
        <f>+'Variazioni Patrimoniali'!AI6</f>
        <v>302880</v>
      </c>
      <c r="AI8" s="7">
        <f>+'Variazioni Patrimoniali'!AJ6</f>
        <v>302880</v>
      </c>
      <c r="AJ8" s="7">
        <f>+'Variazioni Patrimoniali'!AK6</f>
        <v>302880</v>
      </c>
      <c r="AK8" s="7">
        <f>+'Variazioni Patrimoniali'!AL6</f>
        <v>302880</v>
      </c>
      <c r="AL8" s="7">
        <f>+'Variazioni Patrimoniali'!AM6</f>
        <v>302880</v>
      </c>
      <c r="AM8" s="7">
        <f>+'Variazioni Patrimoniali'!AN6</f>
        <v>302880</v>
      </c>
      <c r="AN8" s="7">
        <f>+'Variazioni Patrimoniali'!AO6</f>
        <v>302880</v>
      </c>
      <c r="AO8" s="7">
        <f>+'Variazioni Patrimoniali'!AP6</f>
        <v>302880</v>
      </c>
      <c r="AP8" s="7">
        <f>+'Variazioni Patrimoniali'!AQ6</f>
        <v>302880</v>
      </c>
      <c r="AQ8" s="7">
        <f>+'Variazioni Patrimoniali'!AR6</f>
        <v>302880</v>
      </c>
      <c r="AR8" s="7">
        <f>+'Variazioni Patrimoniali'!AS6</f>
        <v>302880</v>
      </c>
      <c r="AS8" s="7">
        <f>+'Variazioni Patrimoniali'!AT6</f>
        <v>302880</v>
      </c>
      <c r="AT8" s="7">
        <f>+'Variazioni Patrimoniali'!AU6</f>
        <v>302880</v>
      </c>
      <c r="AU8" s="7">
        <f>+'Variazioni Patrimoniali'!AV6</f>
        <v>302880</v>
      </c>
      <c r="AV8" s="7">
        <f>+'Variazioni Patrimoniali'!AW6</f>
        <v>302880</v>
      </c>
      <c r="AW8" s="7">
        <f>+'Variazioni Patrimoniali'!AX6</f>
        <v>302880</v>
      </c>
      <c r="AX8" s="7">
        <f>+'Variazioni Patrimoniali'!AY6</f>
        <v>302880</v>
      </c>
      <c r="AY8" s="7">
        <f>+'Variazioni Patrimoniali'!AZ6</f>
        <v>302880</v>
      </c>
      <c r="AZ8" s="7">
        <f>+'Variazioni Patrimoniali'!BA6</f>
        <v>302880</v>
      </c>
      <c r="BA8" s="7">
        <f>+'Variazioni Patrimoniali'!BB6</f>
        <v>302880</v>
      </c>
      <c r="BB8" s="7">
        <f>+'Variazioni Patrimoniali'!BC6</f>
        <v>302880</v>
      </c>
      <c r="BC8" s="7">
        <f>+'Variazioni Patrimoniali'!BD6</f>
        <v>302880</v>
      </c>
      <c r="BD8" s="7">
        <f>+'Variazioni Patrimoniali'!BE6</f>
        <v>302880</v>
      </c>
      <c r="BE8" s="7">
        <f>+'Variazioni Patrimoniali'!BF6</f>
        <v>302880</v>
      </c>
      <c r="BF8" s="7">
        <f>+'Variazioni Patrimoniali'!BG6</f>
        <v>302880</v>
      </c>
      <c r="BG8" s="7">
        <f>+'Variazioni Patrimoniali'!BH6</f>
        <v>302880</v>
      </c>
      <c r="BH8" s="7">
        <f>+'Variazioni Patrimoniali'!BI6</f>
        <v>302880</v>
      </c>
      <c r="BI8" s="7">
        <f>+'Variazioni Patrimoniali'!BJ6</f>
        <v>302880</v>
      </c>
      <c r="BJ8" s="7">
        <f>+'Variazioni Patrimoniali'!BK6</f>
        <v>302880</v>
      </c>
    </row>
    <row r="9" spans="1:62" x14ac:dyDescent="0.2">
      <c r="A9" s="1" t="s">
        <v>4</v>
      </c>
      <c r="B9" s="7">
        <v>0</v>
      </c>
      <c r="C9" s="7">
        <f t="shared" ref="C9:C12" si="1">+B9</f>
        <v>0</v>
      </c>
      <c r="D9" s="7">
        <f t="shared" ref="D8:BJ12" si="2">+C9</f>
        <v>0</v>
      </c>
      <c r="E9" s="7">
        <f t="shared" si="2"/>
        <v>0</v>
      </c>
      <c r="F9" s="7">
        <f t="shared" si="2"/>
        <v>0</v>
      </c>
      <c r="G9" s="7">
        <f t="shared" si="2"/>
        <v>0</v>
      </c>
      <c r="H9" s="7">
        <f t="shared" si="2"/>
        <v>0</v>
      </c>
      <c r="I9" s="7">
        <f t="shared" si="2"/>
        <v>0</v>
      </c>
      <c r="J9" s="7">
        <f t="shared" si="2"/>
        <v>0</v>
      </c>
      <c r="K9" s="7">
        <f t="shared" si="2"/>
        <v>0</v>
      </c>
      <c r="L9" s="7">
        <f t="shared" si="2"/>
        <v>0</v>
      </c>
      <c r="M9" s="7">
        <f t="shared" si="2"/>
        <v>0</v>
      </c>
      <c r="N9" s="7">
        <f t="shared" si="2"/>
        <v>0</v>
      </c>
      <c r="O9" s="7">
        <f t="shared" si="2"/>
        <v>0</v>
      </c>
      <c r="P9" s="7">
        <f t="shared" si="2"/>
        <v>0</v>
      </c>
      <c r="Q9" s="7">
        <f t="shared" si="2"/>
        <v>0</v>
      </c>
      <c r="R9" s="7">
        <f t="shared" si="2"/>
        <v>0</v>
      </c>
      <c r="S9" s="7">
        <f t="shared" si="2"/>
        <v>0</v>
      </c>
      <c r="T9" s="7">
        <f t="shared" si="2"/>
        <v>0</v>
      </c>
      <c r="U9" s="7">
        <f t="shared" si="2"/>
        <v>0</v>
      </c>
      <c r="V9" s="7">
        <f t="shared" si="2"/>
        <v>0</v>
      </c>
      <c r="W9" s="7">
        <f t="shared" si="2"/>
        <v>0</v>
      </c>
      <c r="X9" s="7">
        <f t="shared" si="2"/>
        <v>0</v>
      </c>
      <c r="Y9" s="7">
        <f t="shared" si="2"/>
        <v>0</v>
      </c>
      <c r="Z9" s="7">
        <f t="shared" si="2"/>
        <v>0</v>
      </c>
      <c r="AA9" s="7">
        <f t="shared" si="2"/>
        <v>0</v>
      </c>
      <c r="AB9" s="7">
        <f t="shared" si="2"/>
        <v>0</v>
      </c>
      <c r="AC9" s="7">
        <f t="shared" si="2"/>
        <v>0</v>
      </c>
      <c r="AD9" s="7">
        <f t="shared" si="2"/>
        <v>0</v>
      </c>
      <c r="AE9" s="7">
        <f t="shared" si="2"/>
        <v>0</v>
      </c>
      <c r="AF9" s="7">
        <f t="shared" si="2"/>
        <v>0</v>
      </c>
      <c r="AG9" s="7">
        <f t="shared" si="2"/>
        <v>0</v>
      </c>
      <c r="AH9" s="7">
        <f t="shared" si="2"/>
        <v>0</v>
      </c>
      <c r="AI9" s="7">
        <f t="shared" si="2"/>
        <v>0</v>
      </c>
      <c r="AJ9" s="7">
        <f t="shared" si="2"/>
        <v>0</v>
      </c>
      <c r="AK9" s="7">
        <f t="shared" si="2"/>
        <v>0</v>
      </c>
      <c r="AL9" s="7">
        <f t="shared" si="2"/>
        <v>0</v>
      </c>
      <c r="AM9" s="7">
        <f t="shared" si="2"/>
        <v>0</v>
      </c>
      <c r="AN9" s="7">
        <f t="shared" si="2"/>
        <v>0</v>
      </c>
      <c r="AO9" s="7">
        <f t="shared" si="2"/>
        <v>0</v>
      </c>
      <c r="AP9" s="7">
        <f t="shared" si="2"/>
        <v>0</v>
      </c>
      <c r="AQ9" s="7">
        <f t="shared" si="2"/>
        <v>0</v>
      </c>
      <c r="AR9" s="7">
        <f t="shared" si="2"/>
        <v>0</v>
      </c>
      <c r="AS9" s="7">
        <f t="shared" si="2"/>
        <v>0</v>
      </c>
      <c r="AT9" s="7">
        <f t="shared" si="2"/>
        <v>0</v>
      </c>
      <c r="AU9" s="7">
        <f t="shared" si="2"/>
        <v>0</v>
      </c>
      <c r="AV9" s="7">
        <f t="shared" si="2"/>
        <v>0</v>
      </c>
      <c r="AW9" s="7">
        <f t="shared" si="2"/>
        <v>0</v>
      </c>
      <c r="AX9" s="7">
        <f t="shared" si="2"/>
        <v>0</v>
      </c>
      <c r="AY9" s="7">
        <f t="shared" si="2"/>
        <v>0</v>
      </c>
      <c r="AZ9" s="7">
        <f t="shared" si="2"/>
        <v>0</v>
      </c>
      <c r="BA9" s="7">
        <f t="shared" si="2"/>
        <v>0</v>
      </c>
      <c r="BB9" s="7">
        <f t="shared" si="2"/>
        <v>0</v>
      </c>
      <c r="BC9" s="7">
        <f t="shared" si="2"/>
        <v>0</v>
      </c>
      <c r="BD9" s="7">
        <f t="shared" si="2"/>
        <v>0</v>
      </c>
      <c r="BE9" s="7">
        <f t="shared" si="2"/>
        <v>0</v>
      </c>
      <c r="BF9" s="7">
        <f t="shared" si="2"/>
        <v>0</v>
      </c>
      <c r="BG9" s="7">
        <f t="shared" si="2"/>
        <v>0</v>
      </c>
      <c r="BH9" s="7">
        <f t="shared" si="2"/>
        <v>0</v>
      </c>
      <c r="BI9" s="7">
        <f t="shared" si="2"/>
        <v>0</v>
      </c>
      <c r="BJ9" s="7">
        <f t="shared" si="2"/>
        <v>0</v>
      </c>
    </row>
    <row r="10" spans="1:62" x14ac:dyDescent="0.2">
      <c r="A10" s="1" t="s">
        <v>5</v>
      </c>
      <c r="B10" s="7">
        <v>0</v>
      </c>
      <c r="C10" s="7">
        <f t="shared" si="1"/>
        <v>0</v>
      </c>
      <c r="D10" s="7">
        <f t="shared" si="2"/>
        <v>0</v>
      </c>
      <c r="E10" s="7">
        <f t="shared" si="2"/>
        <v>0</v>
      </c>
      <c r="F10" s="7">
        <f t="shared" si="2"/>
        <v>0</v>
      </c>
      <c r="G10" s="7">
        <f t="shared" si="2"/>
        <v>0</v>
      </c>
      <c r="H10" s="7">
        <f t="shared" si="2"/>
        <v>0</v>
      </c>
      <c r="I10" s="7">
        <f t="shared" si="2"/>
        <v>0</v>
      </c>
      <c r="J10" s="7">
        <f t="shared" si="2"/>
        <v>0</v>
      </c>
      <c r="K10" s="7">
        <f t="shared" si="2"/>
        <v>0</v>
      </c>
      <c r="L10" s="7">
        <f t="shared" si="2"/>
        <v>0</v>
      </c>
      <c r="M10" s="7">
        <f t="shared" si="2"/>
        <v>0</v>
      </c>
      <c r="N10" s="7">
        <f t="shared" si="2"/>
        <v>0</v>
      </c>
      <c r="O10" s="7">
        <f t="shared" si="2"/>
        <v>0</v>
      </c>
      <c r="P10" s="7">
        <f t="shared" si="2"/>
        <v>0</v>
      </c>
      <c r="Q10" s="7">
        <f t="shared" si="2"/>
        <v>0</v>
      </c>
      <c r="R10" s="7">
        <f t="shared" si="2"/>
        <v>0</v>
      </c>
      <c r="S10" s="7">
        <f t="shared" si="2"/>
        <v>0</v>
      </c>
      <c r="T10" s="7">
        <f t="shared" si="2"/>
        <v>0</v>
      </c>
      <c r="U10" s="7">
        <f t="shared" si="2"/>
        <v>0</v>
      </c>
      <c r="V10" s="7">
        <f t="shared" si="2"/>
        <v>0</v>
      </c>
      <c r="W10" s="7">
        <f t="shared" si="2"/>
        <v>0</v>
      </c>
      <c r="X10" s="7">
        <f t="shared" si="2"/>
        <v>0</v>
      </c>
      <c r="Y10" s="7">
        <f t="shared" si="2"/>
        <v>0</v>
      </c>
      <c r="Z10" s="7">
        <f t="shared" si="2"/>
        <v>0</v>
      </c>
      <c r="AA10" s="7">
        <f t="shared" si="2"/>
        <v>0</v>
      </c>
      <c r="AB10" s="7">
        <f t="shared" si="2"/>
        <v>0</v>
      </c>
      <c r="AC10" s="7">
        <f t="shared" si="2"/>
        <v>0</v>
      </c>
      <c r="AD10" s="7">
        <f t="shared" si="2"/>
        <v>0</v>
      </c>
      <c r="AE10" s="7">
        <f t="shared" si="2"/>
        <v>0</v>
      </c>
      <c r="AF10" s="7">
        <f t="shared" si="2"/>
        <v>0</v>
      </c>
      <c r="AG10" s="7">
        <f t="shared" si="2"/>
        <v>0</v>
      </c>
      <c r="AH10" s="7">
        <f t="shared" si="2"/>
        <v>0</v>
      </c>
      <c r="AI10" s="7">
        <f t="shared" si="2"/>
        <v>0</v>
      </c>
      <c r="AJ10" s="7">
        <f t="shared" si="2"/>
        <v>0</v>
      </c>
      <c r="AK10" s="7">
        <f t="shared" si="2"/>
        <v>0</v>
      </c>
      <c r="AL10" s="7">
        <f t="shared" si="2"/>
        <v>0</v>
      </c>
      <c r="AM10" s="7">
        <f t="shared" si="2"/>
        <v>0</v>
      </c>
      <c r="AN10" s="7">
        <f t="shared" si="2"/>
        <v>0</v>
      </c>
      <c r="AO10" s="7">
        <f t="shared" si="2"/>
        <v>0</v>
      </c>
      <c r="AP10" s="7">
        <f t="shared" si="2"/>
        <v>0</v>
      </c>
      <c r="AQ10" s="7">
        <f t="shared" si="2"/>
        <v>0</v>
      </c>
      <c r="AR10" s="7">
        <f t="shared" si="2"/>
        <v>0</v>
      </c>
      <c r="AS10" s="7">
        <f t="shared" si="2"/>
        <v>0</v>
      </c>
      <c r="AT10" s="7">
        <f t="shared" si="2"/>
        <v>0</v>
      </c>
      <c r="AU10" s="7">
        <f t="shared" si="2"/>
        <v>0</v>
      </c>
      <c r="AV10" s="7">
        <f t="shared" si="2"/>
        <v>0</v>
      </c>
      <c r="AW10" s="7">
        <f t="shared" si="2"/>
        <v>0</v>
      </c>
      <c r="AX10" s="7">
        <f t="shared" si="2"/>
        <v>0</v>
      </c>
      <c r="AY10" s="7">
        <f t="shared" si="2"/>
        <v>0</v>
      </c>
      <c r="AZ10" s="7">
        <f t="shared" si="2"/>
        <v>0</v>
      </c>
      <c r="BA10" s="7">
        <f t="shared" si="2"/>
        <v>0</v>
      </c>
      <c r="BB10" s="7">
        <f t="shared" si="2"/>
        <v>0</v>
      </c>
      <c r="BC10" s="7">
        <f t="shared" si="2"/>
        <v>0</v>
      </c>
      <c r="BD10" s="7">
        <f t="shared" si="2"/>
        <v>0</v>
      </c>
      <c r="BE10" s="7">
        <f t="shared" si="2"/>
        <v>0</v>
      </c>
      <c r="BF10" s="7">
        <f t="shared" si="2"/>
        <v>0</v>
      </c>
      <c r="BG10" s="7">
        <f t="shared" si="2"/>
        <v>0</v>
      </c>
      <c r="BH10" s="7">
        <f t="shared" si="2"/>
        <v>0</v>
      </c>
      <c r="BI10" s="7">
        <f t="shared" si="2"/>
        <v>0</v>
      </c>
      <c r="BJ10" s="7">
        <f t="shared" si="2"/>
        <v>0</v>
      </c>
    </row>
    <row r="11" spans="1:62" ht="16.5" customHeight="1" x14ac:dyDescent="0.2">
      <c r="A11" s="1" t="s">
        <v>200</v>
      </c>
      <c r="B11" s="7">
        <v>0</v>
      </c>
      <c r="C11" s="7">
        <f>+B11+'Variazioni Patrimoniali'!D5</f>
        <v>0</v>
      </c>
      <c r="D11" s="7">
        <f>+C11+'Variazioni Patrimoniali'!E5</f>
        <v>0</v>
      </c>
      <c r="E11" s="7">
        <f>+D11+'Variazioni Patrimoniali'!F5</f>
        <v>0</v>
      </c>
      <c r="F11" s="7">
        <f>+E11+'Variazioni Patrimoniali'!G5</f>
        <v>0</v>
      </c>
      <c r="G11" s="7">
        <f>+F11+'Variazioni Patrimoniali'!H5</f>
        <v>0</v>
      </c>
      <c r="H11" s="7">
        <f>+G11+'Variazioni Patrimoniali'!I5</f>
        <v>0</v>
      </c>
      <c r="I11" s="7">
        <f>+H11+'Variazioni Patrimoniali'!J5</f>
        <v>0</v>
      </c>
      <c r="J11" s="7">
        <f>+I11+'Variazioni Patrimoniali'!K5</f>
        <v>0</v>
      </c>
      <c r="K11" s="7">
        <f>+J11+'Variazioni Patrimoniali'!L5</f>
        <v>0</v>
      </c>
      <c r="L11" s="7">
        <f>+K11+'Variazioni Patrimoniali'!M5</f>
        <v>0</v>
      </c>
      <c r="M11" s="7">
        <f>+L11+'Variazioni Patrimoniali'!N5</f>
        <v>0</v>
      </c>
      <c r="N11" s="7">
        <f>+M11+'Variazioni Patrimoniali'!O5</f>
        <v>0</v>
      </c>
      <c r="O11" s="7">
        <f>+N11+'Variazioni Patrimoniali'!P5</f>
        <v>0</v>
      </c>
      <c r="P11" s="7">
        <f>+O11+'Variazioni Patrimoniali'!Q5</f>
        <v>0</v>
      </c>
      <c r="Q11" s="7">
        <f>+P11+'Variazioni Patrimoniali'!R5</f>
        <v>0</v>
      </c>
      <c r="R11" s="7">
        <f>+Q11+'Variazioni Patrimoniali'!S5</f>
        <v>0</v>
      </c>
      <c r="S11" s="7">
        <f>+R11+'Variazioni Patrimoniali'!T5</f>
        <v>0</v>
      </c>
      <c r="T11" s="7">
        <f>+S11+'Variazioni Patrimoniali'!U5</f>
        <v>0</v>
      </c>
      <c r="U11" s="7">
        <f>+T11+'Variazioni Patrimoniali'!V5</f>
        <v>0</v>
      </c>
      <c r="V11" s="7">
        <f>+U11+'Variazioni Patrimoniali'!W5</f>
        <v>0</v>
      </c>
      <c r="W11" s="7">
        <f>+V11+'Variazioni Patrimoniali'!X5</f>
        <v>0</v>
      </c>
      <c r="X11" s="7">
        <f>+W11+'Variazioni Patrimoniali'!Y5</f>
        <v>0</v>
      </c>
      <c r="Y11" s="7">
        <f>+X11+'Variazioni Patrimoniali'!Z5</f>
        <v>0</v>
      </c>
      <c r="Z11" s="7">
        <f>+Y11+'Variazioni Patrimoniali'!AA5</f>
        <v>0</v>
      </c>
      <c r="AA11" s="7">
        <f>+Z11+'Variazioni Patrimoniali'!AB5</f>
        <v>0</v>
      </c>
      <c r="AB11" s="7">
        <f>+AA11+'Variazioni Patrimoniali'!AC5</f>
        <v>0</v>
      </c>
      <c r="AC11" s="7">
        <f>+AB11+'Variazioni Patrimoniali'!AD5</f>
        <v>0</v>
      </c>
      <c r="AD11" s="7">
        <f>+AC11+'Variazioni Patrimoniali'!AE5</f>
        <v>0</v>
      </c>
      <c r="AE11" s="7">
        <f>+AD11+'Variazioni Patrimoniali'!AF5</f>
        <v>0</v>
      </c>
      <c r="AF11" s="7">
        <f>+AE11+'Variazioni Patrimoniali'!AG5</f>
        <v>0</v>
      </c>
      <c r="AG11" s="7">
        <f>+AF11+'Variazioni Patrimoniali'!AH5</f>
        <v>0</v>
      </c>
      <c r="AH11" s="7">
        <f>+AG11+'Variazioni Patrimoniali'!AI5</f>
        <v>0</v>
      </c>
      <c r="AI11" s="7">
        <f>+AH11+'Variazioni Patrimoniali'!AJ5</f>
        <v>0</v>
      </c>
      <c r="AJ11" s="7">
        <f>+AI11+'Variazioni Patrimoniali'!AK5</f>
        <v>0</v>
      </c>
      <c r="AK11" s="7">
        <f>+AJ11+'Variazioni Patrimoniali'!AL5</f>
        <v>0</v>
      </c>
      <c r="AL11" s="7">
        <f>+AK11+'Variazioni Patrimoniali'!AM5</f>
        <v>0</v>
      </c>
      <c r="AM11" s="7">
        <f>+AL11+'Variazioni Patrimoniali'!AN5</f>
        <v>0</v>
      </c>
      <c r="AN11" s="7">
        <f>+AM11+'Variazioni Patrimoniali'!AO5</f>
        <v>0</v>
      </c>
      <c r="AO11" s="7">
        <f>+AN11+'Variazioni Patrimoniali'!AP5</f>
        <v>0</v>
      </c>
      <c r="AP11" s="7">
        <f>+AO11+'Variazioni Patrimoniali'!AQ5</f>
        <v>0</v>
      </c>
      <c r="AQ11" s="7">
        <f>+AP11+'Variazioni Patrimoniali'!AR5</f>
        <v>0</v>
      </c>
      <c r="AR11" s="7">
        <f>+AQ11+'Variazioni Patrimoniali'!AS5</f>
        <v>0</v>
      </c>
      <c r="AS11" s="7">
        <f>+AR11+'Variazioni Patrimoniali'!AT5</f>
        <v>0</v>
      </c>
      <c r="AT11" s="7">
        <f>+AS11+'Variazioni Patrimoniali'!AU5</f>
        <v>0</v>
      </c>
      <c r="AU11" s="7">
        <f>+AT11+'Variazioni Patrimoniali'!AV5</f>
        <v>0</v>
      </c>
      <c r="AV11" s="7">
        <f>+AU11+'Variazioni Patrimoniali'!AW5</f>
        <v>0</v>
      </c>
      <c r="AW11" s="7">
        <f>+AV11+'Variazioni Patrimoniali'!AX5</f>
        <v>0</v>
      </c>
      <c r="AX11" s="7">
        <f>+AW11+'Variazioni Patrimoniali'!AY5</f>
        <v>0</v>
      </c>
      <c r="AY11" s="7">
        <f>+AX11+'Variazioni Patrimoniali'!AZ5</f>
        <v>0</v>
      </c>
      <c r="AZ11" s="7">
        <f>+AY11+'Variazioni Patrimoniali'!BA5</f>
        <v>0</v>
      </c>
      <c r="BA11" s="7">
        <f>+AZ11+'Variazioni Patrimoniali'!BB5</f>
        <v>0</v>
      </c>
      <c r="BB11" s="7">
        <f>+BA11+'Variazioni Patrimoniali'!BC5</f>
        <v>0</v>
      </c>
      <c r="BC11" s="7">
        <f>+BB11+'Variazioni Patrimoniali'!BD5</f>
        <v>0</v>
      </c>
      <c r="BD11" s="7">
        <f>+BC11+'Variazioni Patrimoniali'!BE5</f>
        <v>0</v>
      </c>
      <c r="BE11" s="7">
        <f>+BD11+'Variazioni Patrimoniali'!BF5</f>
        <v>0</v>
      </c>
      <c r="BF11" s="7">
        <f>+BE11+'Variazioni Patrimoniali'!BG5</f>
        <v>0</v>
      </c>
      <c r="BG11" s="7">
        <f>+BF11+'Variazioni Patrimoniali'!BH5</f>
        <v>0</v>
      </c>
      <c r="BH11" s="7">
        <f>+BG11+'Variazioni Patrimoniali'!BI5</f>
        <v>0</v>
      </c>
      <c r="BI11" s="7">
        <f>+BH11+'Variazioni Patrimoniali'!BJ5</f>
        <v>0</v>
      </c>
      <c r="BJ11" s="7">
        <f>+BI11+'Variazioni Patrimoniali'!BK5</f>
        <v>0</v>
      </c>
    </row>
    <row r="12" spans="1:62" x14ac:dyDescent="0.2">
      <c r="A12" s="1" t="s">
        <v>6</v>
      </c>
      <c r="B12" s="7">
        <v>0</v>
      </c>
      <c r="C12" s="7">
        <f t="shared" si="1"/>
        <v>0</v>
      </c>
      <c r="D12" s="7">
        <f t="shared" si="2"/>
        <v>0</v>
      </c>
      <c r="E12" s="7">
        <f t="shared" si="2"/>
        <v>0</v>
      </c>
      <c r="F12" s="7">
        <f t="shared" si="2"/>
        <v>0</v>
      </c>
      <c r="G12" s="7">
        <f t="shared" si="2"/>
        <v>0</v>
      </c>
      <c r="H12" s="7">
        <f t="shared" si="2"/>
        <v>0</v>
      </c>
      <c r="I12" s="7">
        <f t="shared" si="2"/>
        <v>0</v>
      </c>
      <c r="J12" s="7">
        <f t="shared" si="2"/>
        <v>0</v>
      </c>
      <c r="K12" s="7">
        <f t="shared" si="2"/>
        <v>0</v>
      </c>
      <c r="L12" s="7">
        <f t="shared" si="2"/>
        <v>0</v>
      </c>
      <c r="M12" s="7">
        <f t="shared" si="2"/>
        <v>0</v>
      </c>
      <c r="N12" s="7">
        <f t="shared" si="2"/>
        <v>0</v>
      </c>
      <c r="O12" s="7">
        <f t="shared" si="2"/>
        <v>0</v>
      </c>
      <c r="P12" s="7">
        <f t="shared" si="2"/>
        <v>0</v>
      </c>
      <c r="Q12" s="7">
        <f t="shared" si="2"/>
        <v>0</v>
      </c>
      <c r="R12" s="7">
        <f t="shared" si="2"/>
        <v>0</v>
      </c>
      <c r="S12" s="7">
        <f t="shared" si="2"/>
        <v>0</v>
      </c>
      <c r="T12" s="7">
        <f t="shared" si="2"/>
        <v>0</v>
      </c>
      <c r="U12" s="7">
        <f t="shared" si="2"/>
        <v>0</v>
      </c>
      <c r="V12" s="7">
        <f t="shared" si="2"/>
        <v>0</v>
      </c>
      <c r="W12" s="7">
        <f t="shared" ref="W12" si="3">+V12</f>
        <v>0</v>
      </c>
      <c r="X12" s="7">
        <f t="shared" ref="X12" si="4">+W12</f>
        <v>0</v>
      </c>
      <c r="Y12" s="7">
        <f t="shared" ref="Y12" si="5">+X12</f>
        <v>0</v>
      </c>
      <c r="Z12" s="7">
        <f t="shared" ref="Z12" si="6">+Y12</f>
        <v>0</v>
      </c>
      <c r="AA12" s="7">
        <f t="shared" ref="AA12" si="7">+Z12</f>
        <v>0</v>
      </c>
      <c r="AB12" s="7">
        <f t="shared" ref="AB12" si="8">+AA12</f>
        <v>0</v>
      </c>
      <c r="AC12" s="7">
        <f t="shared" ref="AC12" si="9">+AB12</f>
        <v>0</v>
      </c>
      <c r="AD12" s="7">
        <f t="shared" ref="AD12" si="10">+AC12</f>
        <v>0</v>
      </c>
      <c r="AE12" s="7">
        <f t="shared" ref="AE12" si="11">+AD12</f>
        <v>0</v>
      </c>
      <c r="AF12" s="7">
        <f t="shared" ref="AF12" si="12">+AE12</f>
        <v>0</v>
      </c>
      <c r="AG12" s="7">
        <f t="shared" ref="AG12" si="13">+AF12</f>
        <v>0</v>
      </c>
      <c r="AH12" s="7">
        <f t="shared" ref="AH12" si="14">+AG12</f>
        <v>0</v>
      </c>
      <c r="AI12" s="7">
        <f t="shared" ref="AI12" si="15">+AH12</f>
        <v>0</v>
      </c>
      <c r="AJ12" s="7">
        <f t="shared" ref="AJ12" si="16">+AI12</f>
        <v>0</v>
      </c>
      <c r="AK12" s="7">
        <f t="shared" ref="AK12" si="17">+AJ12</f>
        <v>0</v>
      </c>
      <c r="AL12" s="7">
        <f t="shared" ref="AL12" si="18">+AK12</f>
        <v>0</v>
      </c>
      <c r="AM12" s="7">
        <f t="shared" ref="AM12" si="19">+AL12</f>
        <v>0</v>
      </c>
      <c r="AN12" s="7">
        <f t="shared" ref="AN12" si="20">+AM12</f>
        <v>0</v>
      </c>
      <c r="AO12" s="7">
        <f t="shared" ref="AO12" si="21">+AN12</f>
        <v>0</v>
      </c>
      <c r="AP12" s="7">
        <f t="shared" ref="AP12" si="22">+AO12</f>
        <v>0</v>
      </c>
      <c r="AQ12" s="7">
        <f t="shared" ref="AQ12" si="23">+AP12</f>
        <v>0</v>
      </c>
      <c r="AR12" s="7">
        <f t="shared" ref="AR12" si="24">+AQ12</f>
        <v>0</v>
      </c>
      <c r="AS12" s="7">
        <f t="shared" ref="AS12" si="25">+AR12</f>
        <v>0</v>
      </c>
      <c r="AT12" s="7">
        <f t="shared" ref="AT12" si="26">+AS12</f>
        <v>0</v>
      </c>
      <c r="AU12" s="7">
        <f t="shared" ref="AU12" si="27">+AT12</f>
        <v>0</v>
      </c>
      <c r="AV12" s="7">
        <f t="shared" ref="AV12" si="28">+AU12</f>
        <v>0</v>
      </c>
      <c r="AW12" s="7">
        <f t="shared" ref="AW12" si="29">+AV12</f>
        <v>0</v>
      </c>
      <c r="AX12" s="7">
        <f t="shared" ref="AX12" si="30">+AW12</f>
        <v>0</v>
      </c>
      <c r="AY12" s="7">
        <f t="shared" ref="AY12" si="31">+AX12</f>
        <v>0</v>
      </c>
      <c r="AZ12" s="7">
        <f t="shared" ref="AZ12" si="32">+AY12</f>
        <v>0</v>
      </c>
      <c r="BA12" s="7">
        <f t="shared" ref="BA12" si="33">+AZ12</f>
        <v>0</v>
      </c>
      <c r="BB12" s="7">
        <f t="shared" ref="BB12" si="34">+BA12</f>
        <v>0</v>
      </c>
      <c r="BC12" s="7">
        <f t="shared" ref="BC12" si="35">+BB12</f>
        <v>0</v>
      </c>
      <c r="BD12" s="7">
        <f t="shared" ref="BD12" si="36">+BC12</f>
        <v>0</v>
      </c>
      <c r="BE12" s="7">
        <f t="shared" ref="BE12" si="37">+BD12</f>
        <v>0</v>
      </c>
      <c r="BF12" s="7">
        <f t="shared" ref="BF12" si="38">+BE12</f>
        <v>0</v>
      </c>
      <c r="BG12" s="7">
        <f t="shared" ref="BG12" si="39">+BF12</f>
        <v>0</v>
      </c>
      <c r="BH12" s="7">
        <f t="shared" ref="BH12" si="40">+BG12</f>
        <v>0</v>
      </c>
      <c r="BI12" s="7">
        <f t="shared" ref="BI12" si="41">+BH12</f>
        <v>0</v>
      </c>
      <c r="BJ12" s="7">
        <f t="shared" ref="BJ12" si="42">+BI12</f>
        <v>0</v>
      </c>
    </row>
    <row r="14" spans="1:62" x14ac:dyDescent="0.2">
      <c r="A14" s="2" t="s">
        <v>7</v>
      </c>
      <c r="B14" s="3">
        <f>SUM(B15:B16)</f>
        <v>0</v>
      </c>
      <c r="C14" s="52">
        <f>SUM(C15:C16)</f>
        <v>259000</v>
      </c>
      <c r="D14" s="52">
        <f t="shared" ref="D14:BJ14" si="43">SUM(D15:D16)</f>
        <v>259000</v>
      </c>
      <c r="E14" s="52">
        <f t="shared" si="43"/>
        <v>259000</v>
      </c>
      <c r="F14" s="52">
        <f t="shared" si="43"/>
        <v>259000</v>
      </c>
      <c r="G14" s="52">
        <f t="shared" si="43"/>
        <v>259000</v>
      </c>
      <c r="H14" s="52">
        <f t="shared" si="43"/>
        <v>259000</v>
      </c>
      <c r="I14" s="52">
        <f t="shared" si="43"/>
        <v>259000</v>
      </c>
      <c r="J14" s="52">
        <f t="shared" si="43"/>
        <v>259000</v>
      </c>
      <c r="K14" s="52">
        <f t="shared" si="43"/>
        <v>259000</v>
      </c>
      <c r="L14" s="52">
        <f t="shared" si="43"/>
        <v>259000</v>
      </c>
      <c r="M14" s="52">
        <f t="shared" si="43"/>
        <v>259000</v>
      </c>
      <c r="N14" s="52">
        <f t="shared" si="43"/>
        <v>259000</v>
      </c>
      <c r="O14" s="52">
        <f t="shared" si="43"/>
        <v>259000</v>
      </c>
      <c r="P14" s="52">
        <f t="shared" si="43"/>
        <v>259000</v>
      </c>
      <c r="Q14" s="52">
        <f t="shared" si="43"/>
        <v>259000</v>
      </c>
      <c r="R14" s="52">
        <f t="shared" si="43"/>
        <v>259000</v>
      </c>
      <c r="S14" s="52">
        <f t="shared" si="43"/>
        <v>259000</v>
      </c>
      <c r="T14" s="52">
        <f t="shared" si="43"/>
        <v>259000</v>
      </c>
      <c r="U14" s="52">
        <f t="shared" si="43"/>
        <v>259000</v>
      </c>
      <c r="V14" s="52">
        <f t="shared" si="43"/>
        <v>259000</v>
      </c>
      <c r="W14" s="52">
        <f t="shared" si="43"/>
        <v>259000</v>
      </c>
      <c r="X14" s="52">
        <f t="shared" si="43"/>
        <v>259000</v>
      </c>
      <c r="Y14" s="52">
        <f t="shared" si="43"/>
        <v>259000</v>
      </c>
      <c r="Z14" s="52">
        <f t="shared" si="43"/>
        <v>259000</v>
      </c>
      <c r="AA14" s="52">
        <f t="shared" si="43"/>
        <v>259000</v>
      </c>
      <c r="AB14" s="52">
        <f t="shared" si="43"/>
        <v>259000</v>
      </c>
      <c r="AC14" s="52">
        <f t="shared" si="43"/>
        <v>259000</v>
      </c>
      <c r="AD14" s="52">
        <f t="shared" si="43"/>
        <v>259000</v>
      </c>
      <c r="AE14" s="52">
        <f t="shared" si="43"/>
        <v>259000</v>
      </c>
      <c r="AF14" s="52">
        <f t="shared" si="43"/>
        <v>259000</v>
      </c>
      <c r="AG14" s="52">
        <f t="shared" si="43"/>
        <v>259000</v>
      </c>
      <c r="AH14" s="52">
        <f t="shared" si="43"/>
        <v>259000</v>
      </c>
      <c r="AI14" s="52">
        <f t="shared" si="43"/>
        <v>259000</v>
      </c>
      <c r="AJ14" s="52">
        <f t="shared" si="43"/>
        <v>259000</v>
      </c>
      <c r="AK14" s="52">
        <f t="shared" si="43"/>
        <v>259000</v>
      </c>
      <c r="AL14" s="52">
        <f t="shared" si="43"/>
        <v>259000</v>
      </c>
      <c r="AM14" s="52">
        <f t="shared" si="43"/>
        <v>259000</v>
      </c>
      <c r="AN14" s="52">
        <f t="shared" si="43"/>
        <v>259000</v>
      </c>
      <c r="AO14" s="52">
        <f t="shared" si="43"/>
        <v>259000</v>
      </c>
      <c r="AP14" s="52">
        <f t="shared" si="43"/>
        <v>259000</v>
      </c>
      <c r="AQ14" s="52">
        <f t="shared" si="43"/>
        <v>259000</v>
      </c>
      <c r="AR14" s="52">
        <f t="shared" si="43"/>
        <v>259000</v>
      </c>
      <c r="AS14" s="52">
        <f t="shared" si="43"/>
        <v>259000</v>
      </c>
      <c r="AT14" s="52">
        <f t="shared" si="43"/>
        <v>259000</v>
      </c>
      <c r="AU14" s="52">
        <f t="shared" si="43"/>
        <v>259000</v>
      </c>
      <c r="AV14" s="52">
        <f t="shared" si="43"/>
        <v>259000</v>
      </c>
      <c r="AW14" s="52">
        <f t="shared" si="43"/>
        <v>259000</v>
      </c>
      <c r="AX14" s="52">
        <f t="shared" si="43"/>
        <v>259000</v>
      </c>
      <c r="AY14" s="52">
        <f t="shared" si="43"/>
        <v>259000</v>
      </c>
      <c r="AZ14" s="52">
        <f t="shared" si="43"/>
        <v>259000</v>
      </c>
      <c r="BA14" s="52">
        <f t="shared" si="43"/>
        <v>259000</v>
      </c>
      <c r="BB14" s="52">
        <f t="shared" si="43"/>
        <v>259000</v>
      </c>
      <c r="BC14" s="52">
        <f t="shared" si="43"/>
        <v>259000</v>
      </c>
      <c r="BD14" s="52">
        <f t="shared" si="43"/>
        <v>259000</v>
      </c>
      <c r="BE14" s="52">
        <f t="shared" si="43"/>
        <v>259000</v>
      </c>
      <c r="BF14" s="52">
        <f t="shared" si="43"/>
        <v>259000</v>
      </c>
      <c r="BG14" s="52">
        <f t="shared" si="43"/>
        <v>259000</v>
      </c>
      <c r="BH14" s="52">
        <f t="shared" si="43"/>
        <v>259000</v>
      </c>
      <c r="BI14" s="52">
        <f t="shared" si="43"/>
        <v>259000</v>
      </c>
      <c r="BJ14" s="52">
        <f t="shared" si="43"/>
        <v>259000</v>
      </c>
    </row>
    <row r="15" spans="1:62" x14ac:dyDescent="0.2">
      <c r="A15" s="1" t="s">
        <v>8</v>
      </c>
      <c r="B15" s="7">
        <v>0</v>
      </c>
      <c r="C15" s="51">
        <f>+B15</f>
        <v>0</v>
      </c>
      <c r="D15" s="51">
        <f t="shared" ref="D15:BJ15" si="44">+C15</f>
        <v>0</v>
      </c>
      <c r="E15" s="51">
        <f t="shared" si="44"/>
        <v>0</v>
      </c>
      <c r="F15" s="51">
        <f t="shared" si="44"/>
        <v>0</v>
      </c>
      <c r="G15" s="51">
        <f t="shared" si="44"/>
        <v>0</v>
      </c>
      <c r="H15" s="51">
        <f t="shared" si="44"/>
        <v>0</v>
      </c>
      <c r="I15" s="51">
        <f t="shared" si="44"/>
        <v>0</v>
      </c>
      <c r="J15" s="51">
        <f t="shared" si="44"/>
        <v>0</v>
      </c>
      <c r="K15" s="51">
        <f t="shared" si="44"/>
        <v>0</v>
      </c>
      <c r="L15" s="51">
        <f t="shared" si="44"/>
        <v>0</v>
      </c>
      <c r="M15" s="51">
        <f t="shared" si="44"/>
        <v>0</v>
      </c>
      <c r="N15" s="51">
        <f t="shared" si="44"/>
        <v>0</v>
      </c>
      <c r="O15" s="51">
        <f t="shared" si="44"/>
        <v>0</v>
      </c>
      <c r="P15" s="51">
        <f t="shared" si="44"/>
        <v>0</v>
      </c>
      <c r="Q15" s="51">
        <f t="shared" si="44"/>
        <v>0</v>
      </c>
      <c r="R15" s="51">
        <f t="shared" si="44"/>
        <v>0</v>
      </c>
      <c r="S15" s="51">
        <f t="shared" si="44"/>
        <v>0</v>
      </c>
      <c r="T15" s="51">
        <f t="shared" si="44"/>
        <v>0</v>
      </c>
      <c r="U15" s="51">
        <f t="shared" si="44"/>
        <v>0</v>
      </c>
      <c r="V15" s="51">
        <f t="shared" si="44"/>
        <v>0</v>
      </c>
      <c r="W15" s="51">
        <f t="shared" si="44"/>
        <v>0</v>
      </c>
      <c r="X15" s="51">
        <f t="shared" si="44"/>
        <v>0</v>
      </c>
      <c r="Y15" s="51">
        <f t="shared" si="44"/>
        <v>0</v>
      </c>
      <c r="Z15" s="51">
        <f t="shared" si="44"/>
        <v>0</v>
      </c>
      <c r="AA15" s="51">
        <f t="shared" si="44"/>
        <v>0</v>
      </c>
      <c r="AB15" s="51">
        <f t="shared" si="44"/>
        <v>0</v>
      </c>
      <c r="AC15" s="51">
        <f t="shared" si="44"/>
        <v>0</v>
      </c>
      <c r="AD15" s="51">
        <f t="shared" si="44"/>
        <v>0</v>
      </c>
      <c r="AE15" s="51">
        <f t="shared" si="44"/>
        <v>0</v>
      </c>
      <c r="AF15" s="51">
        <f t="shared" si="44"/>
        <v>0</v>
      </c>
      <c r="AG15" s="51">
        <f t="shared" si="44"/>
        <v>0</v>
      </c>
      <c r="AH15" s="51">
        <f t="shared" si="44"/>
        <v>0</v>
      </c>
      <c r="AI15" s="51">
        <f t="shared" si="44"/>
        <v>0</v>
      </c>
      <c r="AJ15" s="51">
        <f t="shared" si="44"/>
        <v>0</v>
      </c>
      <c r="AK15" s="51">
        <f t="shared" si="44"/>
        <v>0</v>
      </c>
      <c r="AL15" s="51">
        <f t="shared" si="44"/>
        <v>0</v>
      </c>
      <c r="AM15" s="51">
        <f t="shared" si="44"/>
        <v>0</v>
      </c>
      <c r="AN15" s="51">
        <f t="shared" si="44"/>
        <v>0</v>
      </c>
      <c r="AO15" s="51">
        <f t="shared" si="44"/>
        <v>0</v>
      </c>
      <c r="AP15" s="51">
        <f t="shared" si="44"/>
        <v>0</v>
      </c>
      <c r="AQ15" s="51">
        <f t="shared" si="44"/>
        <v>0</v>
      </c>
      <c r="AR15" s="51">
        <f t="shared" si="44"/>
        <v>0</v>
      </c>
      <c r="AS15" s="51">
        <f t="shared" si="44"/>
        <v>0</v>
      </c>
      <c r="AT15" s="51">
        <f t="shared" si="44"/>
        <v>0</v>
      </c>
      <c r="AU15" s="51">
        <f t="shared" si="44"/>
        <v>0</v>
      </c>
      <c r="AV15" s="51">
        <f t="shared" si="44"/>
        <v>0</v>
      </c>
      <c r="AW15" s="51">
        <f t="shared" si="44"/>
        <v>0</v>
      </c>
      <c r="AX15" s="51">
        <f t="shared" si="44"/>
        <v>0</v>
      </c>
      <c r="AY15" s="51">
        <f t="shared" si="44"/>
        <v>0</v>
      </c>
      <c r="AZ15" s="51">
        <f t="shared" si="44"/>
        <v>0</v>
      </c>
      <c r="BA15" s="51">
        <f t="shared" si="44"/>
        <v>0</v>
      </c>
      <c r="BB15" s="51">
        <f t="shared" si="44"/>
        <v>0</v>
      </c>
      <c r="BC15" s="51">
        <f t="shared" si="44"/>
        <v>0</v>
      </c>
      <c r="BD15" s="51">
        <f t="shared" si="44"/>
        <v>0</v>
      </c>
      <c r="BE15" s="51">
        <f t="shared" si="44"/>
        <v>0</v>
      </c>
      <c r="BF15" s="51">
        <f t="shared" si="44"/>
        <v>0</v>
      </c>
      <c r="BG15" s="51">
        <f t="shared" si="44"/>
        <v>0</v>
      </c>
      <c r="BH15" s="51">
        <f t="shared" si="44"/>
        <v>0</v>
      </c>
      <c r="BI15" s="51">
        <f t="shared" si="44"/>
        <v>0</v>
      </c>
      <c r="BJ15" s="51">
        <f t="shared" si="44"/>
        <v>0</v>
      </c>
    </row>
    <row r="16" spans="1:62" x14ac:dyDescent="0.2">
      <c r="A16" s="1" t="s">
        <v>9</v>
      </c>
      <c r="B16" s="7">
        <v>0</v>
      </c>
      <c r="C16" s="51">
        <f>+CEm!B5</f>
        <v>259000</v>
      </c>
      <c r="D16" s="51">
        <f>+CEm!C5</f>
        <v>259000</v>
      </c>
      <c r="E16" s="51">
        <f>+CEm!D5</f>
        <v>259000</v>
      </c>
      <c r="F16" s="51">
        <f>+CEm!E5</f>
        <v>259000</v>
      </c>
      <c r="G16" s="51">
        <f>+CEm!F5</f>
        <v>259000</v>
      </c>
      <c r="H16" s="51">
        <f>+CEm!G5</f>
        <v>259000</v>
      </c>
      <c r="I16" s="51">
        <f>+CEm!H5</f>
        <v>259000</v>
      </c>
      <c r="J16" s="51">
        <f>+CEm!I5</f>
        <v>259000</v>
      </c>
      <c r="K16" s="51">
        <f>+CEm!J5</f>
        <v>259000</v>
      </c>
      <c r="L16" s="51">
        <f>+CEm!K5</f>
        <v>259000</v>
      </c>
      <c r="M16" s="51">
        <f>+CEm!L5</f>
        <v>259000</v>
      </c>
      <c r="N16" s="51">
        <f>+CEm!M5</f>
        <v>259000</v>
      </c>
      <c r="O16" s="51">
        <f>+CEm!N5</f>
        <v>259000</v>
      </c>
      <c r="P16" s="51">
        <f>+CEm!O5</f>
        <v>259000</v>
      </c>
      <c r="Q16" s="51">
        <f>+CEm!P5</f>
        <v>259000</v>
      </c>
      <c r="R16" s="51">
        <f>+CEm!Q5</f>
        <v>259000</v>
      </c>
      <c r="S16" s="51">
        <f>+CEm!R5</f>
        <v>259000</v>
      </c>
      <c r="T16" s="51">
        <f>+CEm!S5</f>
        <v>259000</v>
      </c>
      <c r="U16" s="51">
        <f>+CEm!T5</f>
        <v>259000</v>
      </c>
      <c r="V16" s="51">
        <f>+CEm!U5</f>
        <v>259000</v>
      </c>
      <c r="W16" s="51">
        <f>+CEm!V5</f>
        <v>259000</v>
      </c>
      <c r="X16" s="51">
        <f>+CEm!W5</f>
        <v>259000</v>
      </c>
      <c r="Y16" s="51">
        <f>+CEm!X5</f>
        <v>259000</v>
      </c>
      <c r="Z16" s="51">
        <f>+CEm!Y5</f>
        <v>259000</v>
      </c>
      <c r="AA16" s="51">
        <f>+CEm!Z5</f>
        <v>259000</v>
      </c>
      <c r="AB16" s="51">
        <f>+CEm!AA5</f>
        <v>259000</v>
      </c>
      <c r="AC16" s="51">
        <f>+CEm!AB5</f>
        <v>259000</v>
      </c>
      <c r="AD16" s="51">
        <f>+CEm!AC5</f>
        <v>259000</v>
      </c>
      <c r="AE16" s="51">
        <f>+CEm!AD5</f>
        <v>259000</v>
      </c>
      <c r="AF16" s="51">
        <f>+CEm!AE5</f>
        <v>259000</v>
      </c>
      <c r="AG16" s="51">
        <f>+CEm!AF5</f>
        <v>259000</v>
      </c>
      <c r="AH16" s="51">
        <f>+CEm!AG5</f>
        <v>259000</v>
      </c>
      <c r="AI16" s="51">
        <f>+CEm!AH5</f>
        <v>259000</v>
      </c>
      <c r="AJ16" s="51">
        <f>+CEm!AI5</f>
        <v>259000</v>
      </c>
      <c r="AK16" s="51">
        <f>+CEm!AJ5</f>
        <v>259000</v>
      </c>
      <c r="AL16" s="51">
        <f>+CEm!AK5</f>
        <v>259000</v>
      </c>
      <c r="AM16" s="51">
        <f>+CEm!AL5</f>
        <v>259000</v>
      </c>
      <c r="AN16" s="51">
        <f>+CEm!AM5</f>
        <v>259000</v>
      </c>
      <c r="AO16" s="51">
        <f>+CEm!AN5</f>
        <v>259000</v>
      </c>
      <c r="AP16" s="51">
        <f>+CEm!AO5</f>
        <v>259000</v>
      </c>
      <c r="AQ16" s="51">
        <f>+CEm!AP5</f>
        <v>259000</v>
      </c>
      <c r="AR16" s="51">
        <f>+CEm!AQ5</f>
        <v>259000</v>
      </c>
      <c r="AS16" s="51">
        <f>+CEm!AR5</f>
        <v>259000</v>
      </c>
      <c r="AT16" s="51">
        <f>+CEm!AS5</f>
        <v>259000</v>
      </c>
      <c r="AU16" s="51">
        <f>+CEm!AT5</f>
        <v>259000</v>
      </c>
      <c r="AV16" s="51">
        <f>+CEm!AU5</f>
        <v>259000</v>
      </c>
      <c r="AW16" s="51">
        <f>+CEm!AV5</f>
        <v>259000</v>
      </c>
      <c r="AX16" s="51">
        <f>+CEm!AW5</f>
        <v>259000</v>
      </c>
      <c r="AY16" s="51">
        <f>+CEm!AX5</f>
        <v>259000</v>
      </c>
      <c r="AZ16" s="51">
        <f>+CEm!AY5</f>
        <v>259000</v>
      </c>
      <c r="BA16" s="51">
        <f>+CEm!AZ5</f>
        <v>259000</v>
      </c>
      <c r="BB16" s="51">
        <f>+CEm!BA5</f>
        <v>259000</v>
      </c>
      <c r="BC16" s="51">
        <f>+CEm!BB5</f>
        <v>259000</v>
      </c>
      <c r="BD16" s="51">
        <f>+CEm!BC5</f>
        <v>259000</v>
      </c>
      <c r="BE16" s="51">
        <f>+CEm!BD5</f>
        <v>259000</v>
      </c>
      <c r="BF16" s="51">
        <f>+CEm!BE5</f>
        <v>259000</v>
      </c>
      <c r="BG16" s="51">
        <f>+CEm!BF5</f>
        <v>259000</v>
      </c>
      <c r="BH16" s="51">
        <f>+CEm!BG5</f>
        <v>259000</v>
      </c>
      <c r="BI16" s="51">
        <f>+CEm!BH5</f>
        <v>259000</v>
      </c>
      <c r="BJ16" s="51">
        <f>+CEm!BI5</f>
        <v>259000</v>
      </c>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2" t="s">
        <v>10</v>
      </c>
      <c r="B19" s="3">
        <f>+B20-B22+B23-B26</f>
        <v>0</v>
      </c>
      <c r="C19" s="3">
        <f>+C20-C22+C23-C26</f>
        <v>0</v>
      </c>
      <c r="D19" s="3">
        <f t="shared" ref="D19:BJ19" si="45">+D20-D22+D23-D26</f>
        <v>0</v>
      </c>
      <c r="E19" s="3">
        <f t="shared" si="45"/>
        <v>0</v>
      </c>
      <c r="F19" s="3">
        <f t="shared" si="45"/>
        <v>0</v>
      </c>
      <c r="G19" s="3">
        <f t="shared" si="45"/>
        <v>0</v>
      </c>
      <c r="H19" s="3">
        <f t="shared" si="45"/>
        <v>0</v>
      </c>
      <c r="I19" s="3">
        <f t="shared" si="45"/>
        <v>0</v>
      </c>
      <c r="J19" s="3">
        <f t="shared" si="45"/>
        <v>0</v>
      </c>
      <c r="K19" s="3">
        <f t="shared" si="45"/>
        <v>0</v>
      </c>
      <c r="L19" s="3">
        <f t="shared" si="45"/>
        <v>0</v>
      </c>
      <c r="M19" s="3">
        <f t="shared" si="45"/>
        <v>0</v>
      </c>
      <c r="N19" s="3">
        <f t="shared" si="45"/>
        <v>0</v>
      </c>
      <c r="O19" s="3">
        <f t="shared" si="45"/>
        <v>0</v>
      </c>
      <c r="P19" s="3">
        <f t="shared" si="45"/>
        <v>0</v>
      </c>
      <c r="Q19" s="3">
        <f t="shared" si="45"/>
        <v>0</v>
      </c>
      <c r="R19" s="3">
        <f t="shared" si="45"/>
        <v>0</v>
      </c>
      <c r="S19" s="3">
        <f t="shared" si="45"/>
        <v>0</v>
      </c>
      <c r="T19" s="3">
        <f t="shared" si="45"/>
        <v>0</v>
      </c>
      <c r="U19" s="3">
        <f t="shared" si="45"/>
        <v>0</v>
      </c>
      <c r="V19" s="3">
        <f t="shared" si="45"/>
        <v>0</v>
      </c>
      <c r="W19" s="3">
        <f t="shared" si="45"/>
        <v>0</v>
      </c>
      <c r="X19" s="3">
        <f t="shared" si="45"/>
        <v>0</v>
      </c>
      <c r="Y19" s="3">
        <f t="shared" si="45"/>
        <v>0</v>
      </c>
      <c r="Z19" s="3">
        <f t="shared" si="45"/>
        <v>0</v>
      </c>
      <c r="AA19" s="3">
        <f t="shared" si="45"/>
        <v>0</v>
      </c>
      <c r="AB19" s="3">
        <f t="shared" si="45"/>
        <v>0</v>
      </c>
      <c r="AC19" s="3">
        <f t="shared" si="45"/>
        <v>0</v>
      </c>
      <c r="AD19" s="3">
        <f t="shared" si="45"/>
        <v>0</v>
      </c>
      <c r="AE19" s="3">
        <f t="shared" si="45"/>
        <v>0</v>
      </c>
      <c r="AF19" s="3">
        <f t="shared" si="45"/>
        <v>0</v>
      </c>
      <c r="AG19" s="3">
        <f t="shared" si="45"/>
        <v>0</v>
      </c>
      <c r="AH19" s="3">
        <f t="shared" si="45"/>
        <v>0</v>
      </c>
      <c r="AI19" s="3">
        <f t="shared" si="45"/>
        <v>0</v>
      </c>
      <c r="AJ19" s="3">
        <f t="shared" si="45"/>
        <v>0</v>
      </c>
      <c r="AK19" s="3">
        <f t="shared" si="45"/>
        <v>0</v>
      </c>
      <c r="AL19" s="3">
        <f t="shared" si="45"/>
        <v>0</v>
      </c>
      <c r="AM19" s="3">
        <f t="shared" si="45"/>
        <v>0</v>
      </c>
      <c r="AN19" s="3">
        <f t="shared" si="45"/>
        <v>0</v>
      </c>
      <c r="AO19" s="3">
        <f t="shared" si="45"/>
        <v>0</v>
      </c>
      <c r="AP19" s="3">
        <f t="shared" si="45"/>
        <v>0</v>
      </c>
      <c r="AQ19" s="3">
        <f t="shared" si="45"/>
        <v>0</v>
      </c>
      <c r="AR19" s="3">
        <f t="shared" si="45"/>
        <v>0</v>
      </c>
      <c r="AS19" s="3">
        <f t="shared" si="45"/>
        <v>0</v>
      </c>
      <c r="AT19" s="3">
        <f t="shared" si="45"/>
        <v>0</v>
      </c>
      <c r="AU19" s="3">
        <f t="shared" si="45"/>
        <v>0</v>
      </c>
      <c r="AV19" s="3">
        <f t="shared" si="45"/>
        <v>0</v>
      </c>
      <c r="AW19" s="3">
        <f t="shared" si="45"/>
        <v>0</v>
      </c>
      <c r="AX19" s="3">
        <f t="shared" si="45"/>
        <v>0</v>
      </c>
      <c r="AY19" s="3">
        <f t="shared" si="45"/>
        <v>0</v>
      </c>
      <c r="AZ19" s="3">
        <f t="shared" si="45"/>
        <v>0</v>
      </c>
      <c r="BA19" s="3">
        <f t="shared" si="45"/>
        <v>0</v>
      </c>
      <c r="BB19" s="3">
        <f t="shared" si="45"/>
        <v>0</v>
      </c>
      <c r="BC19" s="3">
        <f t="shared" si="45"/>
        <v>0</v>
      </c>
      <c r="BD19" s="3">
        <f t="shared" si="45"/>
        <v>0</v>
      </c>
      <c r="BE19" s="3">
        <f t="shared" si="45"/>
        <v>0</v>
      </c>
      <c r="BF19" s="3">
        <f t="shared" si="45"/>
        <v>0</v>
      </c>
      <c r="BG19" s="3">
        <f t="shared" si="45"/>
        <v>0</v>
      </c>
      <c r="BH19" s="3">
        <f t="shared" si="45"/>
        <v>0</v>
      </c>
      <c r="BI19" s="3">
        <f t="shared" si="45"/>
        <v>0</v>
      </c>
      <c r="BJ19" s="3">
        <f t="shared" si="45"/>
        <v>0</v>
      </c>
    </row>
    <row r="20" spans="1:62" x14ac:dyDescent="0.2">
      <c r="A20" s="4" t="s">
        <v>11</v>
      </c>
      <c r="B20" s="3">
        <f>+B21</f>
        <v>0</v>
      </c>
      <c r="C20" s="3">
        <f>+C21</f>
        <v>0</v>
      </c>
      <c r="D20" s="3">
        <f t="shared" ref="D20:BJ20" si="46">+D21</f>
        <v>0</v>
      </c>
      <c r="E20" s="3">
        <f t="shared" si="46"/>
        <v>0</v>
      </c>
      <c r="F20" s="3">
        <f t="shared" si="46"/>
        <v>0</v>
      </c>
      <c r="G20" s="3">
        <f t="shared" si="46"/>
        <v>0</v>
      </c>
      <c r="H20" s="3">
        <f t="shared" si="46"/>
        <v>0</v>
      </c>
      <c r="I20" s="3">
        <f t="shared" si="46"/>
        <v>0</v>
      </c>
      <c r="J20" s="3">
        <f t="shared" si="46"/>
        <v>0</v>
      </c>
      <c r="K20" s="3">
        <f t="shared" si="46"/>
        <v>0</v>
      </c>
      <c r="L20" s="3">
        <f t="shared" si="46"/>
        <v>0</v>
      </c>
      <c r="M20" s="3">
        <f t="shared" si="46"/>
        <v>0</v>
      </c>
      <c r="N20" s="3">
        <f t="shared" si="46"/>
        <v>0</v>
      </c>
      <c r="O20" s="3">
        <f t="shared" si="46"/>
        <v>0</v>
      </c>
      <c r="P20" s="3">
        <f t="shared" si="46"/>
        <v>0</v>
      </c>
      <c r="Q20" s="3">
        <f t="shared" si="46"/>
        <v>0</v>
      </c>
      <c r="R20" s="3">
        <f t="shared" si="46"/>
        <v>0</v>
      </c>
      <c r="S20" s="3">
        <f t="shared" si="46"/>
        <v>0</v>
      </c>
      <c r="T20" s="3">
        <f t="shared" si="46"/>
        <v>0</v>
      </c>
      <c r="U20" s="3">
        <f t="shared" si="46"/>
        <v>0</v>
      </c>
      <c r="V20" s="3">
        <f t="shared" si="46"/>
        <v>0</v>
      </c>
      <c r="W20" s="3">
        <f t="shared" si="46"/>
        <v>0</v>
      </c>
      <c r="X20" s="3">
        <f t="shared" si="46"/>
        <v>0</v>
      </c>
      <c r="Y20" s="3">
        <f t="shared" si="46"/>
        <v>0</v>
      </c>
      <c r="Z20" s="3">
        <f t="shared" si="46"/>
        <v>0</v>
      </c>
      <c r="AA20" s="3">
        <f t="shared" si="46"/>
        <v>0</v>
      </c>
      <c r="AB20" s="3">
        <f t="shared" si="46"/>
        <v>0</v>
      </c>
      <c r="AC20" s="3">
        <f t="shared" si="46"/>
        <v>0</v>
      </c>
      <c r="AD20" s="3">
        <f t="shared" si="46"/>
        <v>0</v>
      </c>
      <c r="AE20" s="3">
        <f t="shared" si="46"/>
        <v>0</v>
      </c>
      <c r="AF20" s="3">
        <f t="shared" si="46"/>
        <v>0</v>
      </c>
      <c r="AG20" s="3">
        <f t="shared" si="46"/>
        <v>0</v>
      </c>
      <c r="AH20" s="3">
        <f t="shared" si="46"/>
        <v>0</v>
      </c>
      <c r="AI20" s="3">
        <f t="shared" si="46"/>
        <v>0</v>
      </c>
      <c r="AJ20" s="3">
        <f t="shared" si="46"/>
        <v>0</v>
      </c>
      <c r="AK20" s="3">
        <f t="shared" si="46"/>
        <v>0</v>
      </c>
      <c r="AL20" s="3">
        <f t="shared" si="46"/>
        <v>0</v>
      </c>
      <c r="AM20" s="3">
        <f t="shared" si="46"/>
        <v>0</v>
      </c>
      <c r="AN20" s="3">
        <f t="shared" si="46"/>
        <v>0</v>
      </c>
      <c r="AO20" s="3">
        <f t="shared" si="46"/>
        <v>0</v>
      </c>
      <c r="AP20" s="3">
        <f t="shared" si="46"/>
        <v>0</v>
      </c>
      <c r="AQ20" s="3">
        <f t="shared" si="46"/>
        <v>0</v>
      </c>
      <c r="AR20" s="3">
        <f t="shared" si="46"/>
        <v>0</v>
      </c>
      <c r="AS20" s="3">
        <f t="shared" si="46"/>
        <v>0</v>
      </c>
      <c r="AT20" s="3">
        <f t="shared" si="46"/>
        <v>0</v>
      </c>
      <c r="AU20" s="3">
        <f t="shared" si="46"/>
        <v>0</v>
      </c>
      <c r="AV20" s="3">
        <f t="shared" si="46"/>
        <v>0</v>
      </c>
      <c r="AW20" s="3">
        <f t="shared" si="46"/>
        <v>0</v>
      </c>
      <c r="AX20" s="3">
        <f t="shared" si="46"/>
        <v>0</v>
      </c>
      <c r="AY20" s="3">
        <f t="shared" si="46"/>
        <v>0</v>
      </c>
      <c r="AZ20" s="3">
        <f t="shared" si="46"/>
        <v>0</v>
      </c>
      <c r="BA20" s="3">
        <f t="shared" si="46"/>
        <v>0</v>
      </c>
      <c r="BB20" s="3">
        <f t="shared" si="46"/>
        <v>0</v>
      </c>
      <c r="BC20" s="3">
        <f t="shared" si="46"/>
        <v>0</v>
      </c>
      <c r="BD20" s="3">
        <f t="shared" si="46"/>
        <v>0</v>
      </c>
      <c r="BE20" s="3">
        <f t="shared" si="46"/>
        <v>0</v>
      </c>
      <c r="BF20" s="3">
        <f t="shared" si="46"/>
        <v>0</v>
      </c>
      <c r="BG20" s="3">
        <f t="shared" si="46"/>
        <v>0</v>
      </c>
      <c r="BH20" s="3">
        <f t="shared" si="46"/>
        <v>0</v>
      </c>
      <c r="BI20" s="3">
        <f t="shared" si="46"/>
        <v>0</v>
      </c>
      <c r="BJ20" s="3">
        <f t="shared" si="46"/>
        <v>0</v>
      </c>
    </row>
    <row r="21" spans="1:62" x14ac:dyDescent="0.2">
      <c r="A21" s="1" t="s">
        <v>12</v>
      </c>
      <c r="B21" s="7">
        <v>0</v>
      </c>
      <c r="C21" s="7">
        <f>+B21</f>
        <v>0</v>
      </c>
      <c r="D21" s="7">
        <f t="shared" ref="D21:BJ21" si="47">+C21</f>
        <v>0</v>
      </c>
      <c r="E21" s="7">
        <f t="shared" si="47"/>
        <v>0</v>
      </c>
      <c r="F21" s="7">
        <f t="shared" si="47"/>
        <v>0</v>
      </c>
      <c r="G21" s="7">
        <f t="shared" si="47"/>
        <v>0</v>
      </c>
      <c r="H21" s="7">
        <f t="shared" si="47"/>
        <v>0</v>
      </c>
      <c r="I21" s="7">
        <f t="shared" si="47"/>
        <v>0</v>
      </c>
      <c r="J21" s="7">
        <f t="shared" si="47"/>
        <v>0</v>
      </c>
      <c r="K21" s="7">
        <f t="shared" si="47"/>
        <v>0</v>
      </c>
      <c r="L21" s="7">
        <f t="shared" si="47"/>
        <v>0</v>
      </c>
      <c r="M21" s="7">
        <f t="shared" si="47"/>
        <v>0</v>
      </c>
      <c r="N21" s="7">
        <f t="shared" si="47"/>
        <v>0</v>
      </c>
      <c r="O21" s="7">
        <f t="shared" si="47"/>
        <v>0</v>
      </c>
      <c r="P21" s="7">
        <f t="shared" si="47"/>
        <v>0</v>
      </c>
      <c r="Q21" s="7">
        <f t="shared" si="47"/>
        <v>0</v>
      </c>
      <c r="R21" s="7">
        <f t="shared" si="47"/>
        <v>0</v>
      </c>
      <c r="S21" s="7">
        <f t="shared" si="47"/>
        <v>0</v>
      </c>
      <c r="T21" s="7">
        <f t="shared" si="47"/>
        <v>0</v>
      </c>
      <c r="U21" s="7">
        <f t="shared" si="47"/>
        <v>0</v>
      </c>
      <c r="V21" s="7">
        <f t="shared" si="47"/>
        <v>0</v>
      </c>
      <c r="W21" s="7">
        <f t="shared" si="47"/>
        <v>0</v>
      </c>
      <c r="X21" s="7">
        <f t="shared" si="47"/>
        <v>0</v>
      </c>
      <c r="Y21" s="7">
        <f t="shared" si="47"/>
        <v>0</v>
      </c>
      <c r="Z21" s="7">
        <f t="shared" si="47"/>
        <v>0</v>
      </c>
      <c r="AA21" s="7">
        <f t="shared" si="47"/>
        <v>0</v>
      </c>
      <c r="AB21" s="7">
        <f t="shared" si="47"/>
        <v>0</v>
      </c>
      <c r="AC21" s="7">
        <f t="shared" si="47"/>
        <v>0</v>
      </c>
      <c r="AD21" s="7">
        <f t="shared" si="47"/>
        <v>0</v>
      </c>
      <c r="AE21" s="7">
        <f t="shared" si="47"/>
        <v>0</v>
      </c>
      <c r="AF21" s="7">
        <f t="shared" si="47"/>
        <v>0</v>
      </c>
      <c r="AG21" s="7">
        <f t="shared" si="47"/>
        <v>0</v>
      </c>
      <c r="AH21" s="7">
        <f t="shared" si="47"/>
        <v>0</v>
      </c>
      <c r="AI21" s="7">
        <f t="shared" si="47"/>
        <v>0</v>
      </c>
      <c r="AJ21" s="7">
        <f t="shared" si="47"/>
        <v>0</v>
      </c>
      <c r="AK21" s="7">
        <f t="shared" si="47"/>
        <v>0</v>
      </c>
      <c r="AL21" s="7">
        <f t="shared" si="47"/>
        <v>0</v>
      </c>
      <c r="AM21" s="7">
        <f t="shared" si="47"/>
        <v>0</v>
      </c>
      <c r="AN21" s="7">
        <f t="shared" si="47"/>
        <v>0</v>
      </c>
      <c r="AO21" s="7">
        <f t="shared" si="47"/>
        <v>0</v>
      </c>
      <c r="AP21" s="7">
        <f t="shared" si="47"/>
        <v>0</v>
      </c>
      <c r="AQ21" s="7">
        <f t="shared" si="47"/>
        <v>0</v>
      </c>
      <c r="AR21" s="7">
        <f t="shared" si="47"/>
        <v>0</v>
      </c>
      <c r="AS21" s="7">
        <f t="shared" si="47"/>
        <v>0</v>
      </c>
      <c r="AT21" s="7">
        <f t="shared" si="47"/>
        <v>0</v>
      </c>
      <c r="AU21" s="7">
        <f t="shared" si="47"/>
        <v>0</v>
      </c>
      <c r="AV21" s="7">
        <f t="shared" si="47"/>
        <v>0</v>
      </c>
      <c r="AW21" s="7">
        <f t="shared" si="47"/>
        <v>0</v>
      </c>
      <c r="AX21" s="7">
        <f t="shared" si="47"/>
        <v>0</v>
      </c>
      <c r="AY21" s="7">
        <f t="shared" si="47"/>
        <v>0</v>
      </c>
      <c r="AZ21" s="7">
        <f t="shared" si="47"/>
        <v>0</v>
      </c>
      <c r="BA21" s="7">
        <f t="shared" si="47"/>
        <v>0</v>
      </c>
      <c r="BB21" s="7">
        <f t="shared" si="47"/>
        <v>0</v>
      </c>
      <c r="BC21" s="7">
        <f t="shared" si="47"/>
        <v>0</v>
      </c>
      <c r="BD21" s="7">
        <f t="shared" si="47"/>
        <v>0</v>
      </c>
      <c r="BE21" s="7">
        <f t="shared" si="47"/>
        <v>0</v>
      </c>
      <c r="BF21" s="7">
        <f t="shared" si="47"/>
        <v>0</v>
      </c>
      <c r="BG21" s="7">
        <f t="shared" si="47"/>
        <v>0</v>
      </c>
      <c r="BH21" s="7">
        <f t="shared" si="47"/>
        <v>0</v>
      </c>
      <c r="BI21" s="7">
        <f t="shared" si="47"/>
        <v>0</v>
      </c>
      <c r="BJ21" s="7">
        <f t="shared" si="47"/>
        <v>0</v>
      </c>
    </row>
    <row r="22" spans="1:62" x14ac:dyDescent="0.2">
      <c r="A22" s="4" t="s">
        <v>13</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row>
    <row r="23" spans="1:62" x14ac:dyDescent="0.2">
      <c r="A23" s="4" t="s">
        <v>14</v>
      </c>
      <c r="B23" s="3">
        <f>+B24+B25</f>
        <v>0</v>
      </c>
      <c r="C23" s="3">
        <f>+C24+C25</f>
        <v>0</v>
      </c>
      <c r="D23" s="3">
        <f t="shared" ref="D23:BJ23" si="48">+D24+D25</f>
        <v>0</v>
      </c>
      <c r="E23" s="3">
        <f t="shared" si="48"/>
        <v>0</v>
      </c>
      <c r="F23" s="3">
        <f t="shared" si="48"/>
        <v>0</v>
      </c>
      <c r="G23" s="3">
        <f t="shared" si="48"/>
        <v>0</v>
      </c>
      <c r="H23" s="3">
        <f t="shared" si="48"/>
        <v>0</v>
      </c>
      <c r="I23" s="3">
        <f t="shared" si="48"/>
        <v>0</v>
      </c>
      <c r="J23" s="3">
        <f t="shared" si="48"/>
        <v>0</v>
      </c>
      <c r="K23" s="3">
        <f t="shared" si="48"/>
        <v>0</v>
      </c>
      <c r="L23" s="3">
        <f t="shared" si="48"/>
        <v>0</v>
      </c>
      <c r="M23" s="3">
        <f t="shared" si="48"/>
        <v>0</v>
      </c>
      <c r="N23" s="3">
        <f t="shared" si="48"/>
        <v>0</v>
      </c>
      <c r="O23" s="3">
        <f t="shared" si="48"/>
        <v>0</v>
      </c>
      <c r="P23" s="3">
        <f t="shared" si="48"/>
        <v>0</v>
      </c>
      <c r="Q23" s="3">
        <f t="shared" si="48"/>
        <v>0</v>
      </c>
      <c r="R23" s="3">
        <f t="shared" si="48"/>
        <v>0</v>
      </c>
      <c r="S23" s="3">
        <f t="shared" si="48"/>
        <v>0</v>
      </c>
      <c r="T23" s="3">
        <f t="shared" si="48"/>
        <v>0</v>
      </c>
      <c r="U23" s="3">
        <f t="shared" si="48"/>
        <v>0</v>
      </c>
      <c r="V23" s="3">
        <f t="shared" si="48"/>
        <v>0</v>
      </c>
      <c r="W23" s="3">
        <f t="shared" si="48"/>
        <v>0</v>
      </c>
      <c r="X23" s="3">
        <f t="shared" si="48"/>
        <v>0</v>
      </c>
      <c r="Y23" s="3">
        <f t="shared" si="48"/>
        <v>0</v>
      </c>
      <c r="Z23" s="3">
        <f t="shared" si="48"/>
        <v>0</v>
      </c>
      <c r="AA23" s="3">
        <f t="shared" si="48"/>
        <v>0</v>
      </c>
      <c r="AB23" s="3">
        <f t="shared" si="48"/>
        <v>0</v>
      </c>
      <c r="AC23" s="3">
        <f t="shared" si="48"/>
        <v>0</v>
      </c>
      <c r="AD23" s="3">
        <f t="shared" si="48"/>
        <v>0</v>
      </c>
      <c r="AE23" s="3">
        <f t="shared" si="48"/>
        <v>0</v>
      </c>
      <c r="AF23" s="3">
        <f t="shared" si="48"/>
        <v>0</v>
      </c>
      <c r="AG23" s="3">
        <f t="shared" si="48"/>
        <v>0</v>
      </c>
      <c r="AH23" s="3">
        <f t="shared" si="48"/>
        <v>0</v>
      </c>
      <c r="AI23" s="3">
        <f t="shared" si="48"/>
        <v>0</v>
      </c>
      <c r="AJ23" s="3">
        <f t="shared" si="48"/>
        <v>0</v>
      </c>
      <c r="AK23" s="3">
        <f t="shared" si="48"/>
        <v>0</v>
      </c>
      <c r="AL23" s="3">
        <f t="shared" si="48"/>
        <v>0</v>
      </c>
      <c r="AM23" s="3">
        <f t="shared" si="48"/>
        <v>0</v>
      </c>
      <c r="AN23" s="3">
        <f t="shared" si="48"/>
        <v>0</v>
      </c>
      <c r="AO23" s="3">
        <f t="shared" si="48"/>
        <v>0</v>
      </c>
      <c r="AP23" s="3">
        <f t="shared" si="48"/>
        <v>0</v>
      </c>
      <c r="AQ23" s="3">
        <f t="shared" si="48"/>
        <v>0</v>
      </c>
      <c r="AR23" s="3">
        <f t="shared" si="48"/>
        <v>0</v>
      </c>
      <c r="AS23" s="3">
        <f t="shared" si="48"/>
        <v>0</v>
      </c>
      <c r="AT23" s="3">
        <f t="shared" si="48"/>
        <v>0</v>
      </c>
      <c r="AU23" s="3">
        <f t="shared" si="48"/>
        <v>0</v>
      </c>
      <c r="AV23" s="3">
        <f t="shared" si="48"/>
        <v>0</v>
      </c>
      <c r="AW23" s="3">
        <f t="shared" si="48"/>
        <v>0</v>
      </c>
      <c r="AX23" s="3">
        <f t="shared" si="48"/>
        <v>0</v>
      </c>
      <c r="AY23" s="3">
        <f t="shared" si="48"/>
        <v>0</v>
      </c>
      <c r="AZ23" s="3">
        <f t="shared" si="48"/>
        <v>0</v>
      </c>
      <c r="BA23" s="3">
        <f t="shared" si="48"/>
        <v>0</v>
      </c>
      <c r="BB23" s="3">
        <f t="shared" si="48"/>
        <v>0</v>
      </c>
      <c r="BC23" s="3">
        <f t="shared" si="48"/>
        <v>0</v>
      </c>
      <c r="BD23" s="3">
        <f t="shared" si="48"/>
        <v>0</v>
      </c>
      <c r="BE23" s="3">
        <f t="shared" si="48"/>
        <v>0</v>
      </c>
      <c r="BF23" s="3">
        <f t="shared" si="48"/>
        <v>0</v>
      </c>
      <c r="BG23" s="3">
        <f t="shared" si="48"/>
        <v>0</v>
      </c>
      <c r="BH23" s="3">
        <f t="shared" si="48"/>
        <v>0</v>
      </c>
      <c r="BI23" s="3">
        <f t="shared" si="48"/>
        <v>0</v>
      </c>
      <c r="BJ23" s="3">
        <f t="shared" si="48"/>
        <v>0</v>
      </c>
    </row>
    <row r="24" spans="1:62" x14ac:dyDescent="0.2">
      <c r="A24" s="1" t="s">
        <v>15</v>
      </c>
      <c r="B24" s="7">
        <v>0</v>
      </c>
      <c r="C24" s="7">
        <f>+B24</f>
        <v>0</v>
      </c>
      <c r="D24" s="7">
        <f t="shared" ref="D24:BJ24" si="49">+C24</f>
        <v>0</v>
      </c>
      <c r="E24" s="7">
        <f t="shared" si="49"/>
        <v>0</v>
      </c>
      <c r="F24" s="7">
        <f t="shared" si="49"/>
        <v>0</v>
      </c>
      <c r="G24" s="7">
        <f t="shared" si="49"/>
        <v>0</v>
      </c>
      <c r="H24" s="7">
        <f t="shared" si="49"/>
        <v>0</v>
      </c>
      <c r="I24" s="7">
        <f t="shared" si="49"/>
        <v>0</v>
      </c>
      <c r="J24" s="7">
        <f t="shared" si="49"/>
        <v>0</v>
      </c>
      <c r="K24" s="7">
        <f t="shared" si="49"/>
        <v>0</v>
      </c>
      <c r="L24" s="7">
        <f t="shared" si="49"/>
        <v>0</v>
      </c>
      <c r="M24" s="7">
        <f t="shared" si="49"/>
        <v>0</v>
      </c>
      <c r="N24" s="7">
        <f t="shared" si="49"/>
        <v>0</v>
      </c>
      <c r="O24" s="7">
        <f t="shared" si="49"/>
        <v>0</v>
      </c>
      <c r="P24" s="7">
        <f t="shared" si="49"/>
        <v>0</v>
      </c>
      <c r="Q24" s="7">
        <f t="shared" si="49"/>
        <v>0</v>
      </c>
      <c r="R24" s="7">
        <f t="shared" si="49"/>
        <v>0</v>
      </c>
      <c r="S24" s="7">
        <f t="shared" si="49"/>
        <v>0</v>
      </c>
      <c r="T24" s="7">
        <f t="shared" si="49"/>
        <v>0</v>
      </c>
      <c r="U24" s="7">
        <f t="shared" si="49"/>
        <v>0</v>
      </c>
      <c r="V24" s="7">
        <f t="shared" si="49"/>
        <v>0</v>
      </c>
      <c r="W24" s="7">
        <f t="shared" si="49"/>
        <v>0</v>
      </c>
      <c r="X24" s="7">
        <f t="shared" si="49"/>
        <v>0</v>
      </c>
      <c r="Y24" s="7">
        <f t="shared" si="49"/>
        <v>0</v>
      </c>
      <c r="Z24" s="7">
        <f t="shared" si="49"/>
        <v>0</v>
      </c>
      <c r="AA24" s="7">
        <f t="shared" si="49"/>
        <v>0</v>
      </c>
      <c r="AB24" s="7">
        <f t="shared" si="49"/>
        <v>0</v>
      </c>
      <c r="AC24" s="7">
        <f t="shared" si="49"/>
        <v>0</v>
      </c>
      <c r="AD24" s="7">
        <f t="shared" si="49"/>
        <v>0</v>
      </c>
      <c r="AE24" s="7">
        <f t="shared" si="49"/>
        <v>0</v>
      </c>
      <c r="AF24" s="7">
        <f t="shared" si="49"/>
        <v>0</v>
      </c>
      <c r="AG24" s="7">
        <f t="shared" si="49"/>
        <v>0</v>
      </c>
      <c r="AH24" s="7">
        <f t="shared" si="49"/>
        <v>0</v>
      </c>
      <c r="AI24" s="7">
        <f t="shared" si="49"/>
        <v>0</v>
      </c>
      <c r="AJ24" s="7">
        <f t="shared" si="49"/>
        <v>0</v>
      </c>
      <c r="AK24" s="7">
        <f t="shared" si="49"/>
        <v>0</v>
      </c>
      <c r="AL24" s="7">
        <f t="shared" si="49"/>
        <v>0</v>
      </c>
      <c r="AM24" s="7">
        <f t="shared" si="49"/>
        <v>0</v>
      </c>
      <c r="AN24" s="7">
        <f t="shared" si="49"/>
        <v>0</v>
      </c>
      <c r="AO24" s="7">
        <f t="shared" si="49"/>
        <v>0</v>
      </c>
      <c r="AP24" s="7">
        <f t="shared" si="49"/>
        <v>0</v>
      </c>
      <c r="AQ24" s="7">
        <f t="shared" si="49"/>
        <v>0</v>
      </c>
      <c r="AR24" s="7">
        <f t="shared" si="49"/>
        <v>0</v>
      </c>
      <c r="AS24" s="7">
        <f t="shared" si="49"/>
        <v>0</v>
      </c>
      <c r="AT24" s="7">
        <f t="shared" si="49"/>
        <v>0</v>
      </c>
      <c r="AU24" s="7">
        <f t="shared" si="49"/>
        <v>0</v>
      </c>
      <c r="AV24" s="7">
        <f t="shared" si="49"/>
        <v>0</v>
      </c>
      <c r="AW24" s="7">
        <f t="shared" si="49"/>
        <v>0</v>
      </c>
      <c r="AX24" s="7">
        <f t="shared" si="49"/>
        <v>0</v>
      </c>
      <c r="AY24" s="7">
        <f t="shared" si="49"/>
        <v>0</v>
      </c>
      <c r="AZ24" s="7">
        <f t="shared" si="49"/>
        <v>0</v>
      </c>
      <c r="BA24" s="7">
        <f t="shared" si="49"/>
        <v>0</v>
      </c>
      <c r="BB24" s="7">
        <f t="shared" si="49"/>
        <v>0</v>
      </c>
      <c r="BC24" s="7">
        <f t="shared" si="49"/>
        <v>0</v>
      </c>
      <c r="BD24" s="7">
        <f t="shared" si="49"/>
        <v>0</v>
      </c>
      <c r="BE24" s="7">
        <f t="shared" si="49"/>
        <v>0</v>
      </c>
      <c r="BF24" s="7">
        <f t="shared" si="49"/>
        <v>0</v>
      </c>
      <c r="BG24" s="7">
        <f t="shared" si="49"/>
        <v>0</v>
      </c>
      <c r="BH24" s="7">
        <f t="shared" si="49"/>
        <v>0</v>
      </c>
      <c r="BI24" s="7">
        <f t="shared" si="49"/>
        <v>0</v>
      </c>
      <c r="BJ24" s="7">
        <f t="shared" si="49"/>
        <v>0</v>
      </c>
    </row>
    <row r="25" spans="1:62" x14ac:dyDescent="0.2">
      <c r="A25" s="1" t="s">
        <v>16</v>
      </c>
      <c r="B25" s="7">
        <v>0</v>
      </c>
      <c r="C25" s="7">
        <f>+B25</f>
        <v>0</v>
      </c>
      <c r="D25" s="7">
        <f t="shared" ref="D25:BJ25" si="50">+C25</f>
        <v>0</v>
      </c>
      <c r="E25" s="7">
        <f t="shared" si="50"/>
        <v>0</v>
      </c>
      <c r="F25" s="7">
        <f t="shared" si="50"/>
        <v>0</v>
      </c>
      <c r="G25" s="7">
        <f t="shared" si="50"/>
        <v>0</v>
      </c>
      <c r="H25" s="7">
        <f t="shared" si="50"/>
        <v>0</v>
      </c>
      <c r="I25" s="7">
        <f t="shared" si="50"/>
        <v>0</v>
      </c>
      <c r="J25" s="7">
        <f t="shared" si="50"/>
        <v>0</v>
      </c>
      <c r="K25" s="7">
        <f t="shared" si="50"/>
        <v>0</v>
      </c>
      <c r="L25" s="7">
        <f t="shared" si="50"/>
        <v>0</v>
      </c>
      <c r="M25" s="7">
        <f t="shared" si="50"/>
        <v>0</v>
      </c>
      <c r="N25" s="7">
        <f t="shared" si="50"/>
        <v>0</v>
      </c>
      <c r="O25" s="7">
        <f t="shared" si="50"/>
        <v>0</v>
      </c>
      <c r="P25" s="7">
        <f t="shared" si="50"/>
        <v>0</v>
      </c>
      <c r="Q25" s="7">
        <f t="shared" si="50"/>
        <v>0</v>
      </c>
      <c r="R25" s="7">
        <f t="shared" si="50"/>
        <v>0</v>
      </c>
      <c r="S25" s="7">
        <f t="shared" si="50"/>
        <v>0</v>
      </c>
      <c r="T25" s="7">
        <f t="shared" si="50"/>
        <v>0</v>
      </c>
      <c r="U25" s="7">
        <f t="shared" si="50"/>
        <v>0</v>
      </c>
      <c r="V25" s="7">
        <f t="shared" si="50"/>
        <v>0</v>
      </c>
      <c r="W25" s="7">
        <f t="shared" si="50"/>
        <v>0</v>
      </c>
      <c r="X25" s="7">
        <f t="shared" si="50"/>
        <v>0</v>
      </c>
      <c r="Y25" s="7">
        <f t="shared" si="50"/>
        <v>0</v>
      </c>
      <c r="Z25" s="7">
        <f t="shared" si="50"/>
        <v>0</v>
      </c>
      <c r="AA25" s="7">
        <f t="shared" si="50"/>
        <v>0</v>
      </c>
      <c r="AB25" s="7">
        <f t="shared" si="50"/>
        <v>0</v>
      </c>
      <c r="AC25" s="7">
        <f t="shared" si="50"/>
        <v>0</v>
      </c>
      <c r="AD25" s="7">
        <f t="shared" si="50"/>
        <v>0</v>
      </c>
      <c r="AE25" s="7">
        <f t="shared" si="50"/>
        <v>0</v>
      </c>
      <c r="AF25" s="7">
        <f t="shared" si="50"/>
        <v>0</v>
      </c>
      <c r="AG25" s="7">
        <f t="shared" si="50"/>
        <v>0</v>
      </c>
      <c r="AH25" s="7">
        <f t="shared" si="50"/>
        <v>0</v>
      </c>
      <c r="AI25" s="7">
        <f t="shared" si="50"/>
        <v>0</v>
      </c>
      <c r="AJ25" s="7">
        <f t="shared" si="50"/>
        <v>0</v>
      </c>
      <c r="AK25" s="7">
        <f t="shared" si="50"/>
        <v>0</v>
      </c>
      <c r="AL25" s="7">
        <f t="shared" si="50"/>
        <v>0</v>
      </c>
      <c r="AM25" s="7">
        <f t="shared" si="50"/>
        <v>0</v>
      </c>
      <c r="AN25" s="7">
        <f t="shared" si="50"/>
        <v>0</v>
      </c>
      <c r="AO25" s="7">
        <f t="shared" si="50"/>
        <v>0</v>
      </c>
      <c r="AP25" s="7">
        <f t="shared" si="50"/>
        <v>0</v>
      </c>
      <c r="AQ25" s="7">
        <f t="shared" si="50"/>
        <v>0</v>
      </c>
      <c r="AR25" s="7">
        <f t="shared" si="50"/>
        <v>0</v>
      </c>
      <c r="AS25" s="7">
        <f t="shared" si="50"/>
        <v>0</v>
      </c>
      <c r="AT25" s="7">
        <f t="shared" si="50"/>
        <v>0</v>
      </c>
      <c r="AU25" s="7">
        <f t="shared" si="50"/>
        <v>0</v>
      </c>
      <c r="AV25" s="7">
        <f t="shared" si="50"/>
        <v>0</v>
      </c>
      <c r="AW25" s="7">
        <f t="shared" si="50"/>
        <v>0</v>
      </c>
      <c r="AX25" s="7">
        <f t="shared" si="50"/>
        <v>0</v>
      </c>
      <c r="AY25" s="7">
        <f t="shared" si="50"/>
        <v>0</v>
      </c>
      <c r="AZ25" s="7">
        <f t="shared" si="50"/>
        <v>0</v>
      </c>
      <c r="BA25" s="7">
        <f t="shared" si="50"/>
        <v>0</v>
      </c>
      <c r="BB25" s="7">
        <f t="shared" si="50"/>
        <v>0</v>
      </c>
      <c r="BC25" s="7">
        <f t="shared" si="50"/>
        <v>0</v>
      </c>
      <c r="BD25" s="7">
        <f t="shared" si="50"/>
        <v>0</v>
      </c>
      <c r="BE25" s="7">
        <f t="shared" si="50"/>
        <v>0</v>
      </c>
      <c r="BF25" s="7">
        <f t="shared" si="50"/>
        <v>0</v>
      </c>
      <c r="BG25" s="7">
        <f t="shared" si="50"/>
        <v>0</v>
      </c>
      <c r="BH25" s="7">
        <f t="shared" si="50"/>
        <v>0</v>
      </c>
      <c r="BI25" s="7">
        <f t="shared" si="50"/>
        <v>0</v>
      </c>
      <c r="BJ25" s="7">
        <f t="shared" si="50"/>
        <v>0</v>
      </c>
    </row>
    <row r="26" spans="1:62" x14ac:dyDescent="0.2">
      <c r="A26" s="4" t="s">
        <v>17</v>
      </c>
      <c r="B26" s="3">
        <v>0</v>
      </c>
      <c r="C26" s="3">
        <f>+B26</f>
        <v>0</v>
      </c>
      <c r="D26" s="3">
        <f t="shared" ref="D26:BJ26" si="51">+C26</f>
        <v>0</v>
      </c>
      <c r="E26" s="3">
        <f t="shared" si="51"/>
        <v>0</v>
      </c>
      <c r="F26" s="3">
        <f t="shared" si="51"/>
        <v>0</v>
      </c>
      <c r="G26" s="3">
        <f t="shared" si="51"/>
        <v>0</v>
      </c>
      <c r="H26" s="3">
        <f t="shared" si="51"/>
        <v>0</v>
      </c>
      <c r="I26" s="3">
        <f t="shared" si="51"/>
        <v>0</v>
      </c>
      <c r="J26" s="3">
        <f t="shared" si="51"/>
        <v>0</v>
      </c>
      <c r="K26" s="3">
        <f t="shared" si="51"/>
        <v>0</v>
      </c>
      <c r="L26" s="3">
        <f t="shared" si="51"/>
        <v>0</v>
      </c>
      <c r="M26" s="3">
        <f t="shared" si="51"/>
        <v>0</v>
      </c>
      <c r="N26" s="3">
        <f t="shared" si="51"/>
        <v>0</v>
      </c>
      <c r="O26" s="3">
        <f t="shared" si="51"/>
        <v>0</v>
      </c>
      <c r="P26" s="3">
        <f t="shared" si="51"/>
        <v>0</v>
      </c>
      <c r="Q26" s="3">
        <f t="shared" si="51"/>
        <v>0</v>
      </c>
      <c r="R26" s="3">
        <f t="shared" si="51"/>
        <v>0</v>
      </c>
      <c r="S26" s="3">
        <f t="shared" si="51"/>
        <v>0</v>
      </c>
      <c r="T26" s="3">
        <f t="shared" si="51"/>
        <v>0</v>
      </c>
      <c r="U26" s="3">
        <f t="shared" si="51"/>
        <v>0</v>
      </c>
      <c r="V26" s="3">
        <f t="shared" si="51"/>
        <v>0</v>
      </c>
      <c r="W26" s="3">
        <f t="shared" si="51"/>
        <v>0</v>
      </c>
      <c r="X26" s="3">
        <f t="shared" si="51"/>
        <v>0</v>
      </c>
      <c r="Y26" s="3">
        <f t="shared" si="51"/>
        <v>0</v>
      </c>
      <c r="Z26" s="3">
        <f t="shared" si="51"/>
        <v>0</v>
      </c>
      <c r="AA26" s="3">
        <f t="shared" si="51"/>
        <v>0</v>
      </c>
      <c r="AB26" s="3">
        <f t="shared" si="51"/>
        <v>0</v>
      </c>
      <c r="AC26" s="3">
        <f t="shared" si="51"/>
        <v>0</v>
      </c>
      <c r="AD26" s="3">
        <f t="shared" si="51"/>
        <v>0</v>
      </c>
      <c r="AE26" s="3">
        <f t="shared" si="51"/>
        <v>0</v>
      </c>
      <c r="AF26" s="3">
        <f t="shared" si="51"/>
        <v>0</v>
      </c>
      <c r="AG26" s="3">
        <f t="shared" si="51"/>
        <v>0</v>
      </c>
      <c r="AH26" s="3">
        <f t="shared" si="51"/>
        <v>0</v>
      </c>
      <c r="AI26" s="3">
        <f t="shared" si="51"/>
        <v>0</v>
      </c>
      <c r="AJ26" s="3">
        <f t="shared" si="51"/>
        <v>0</v>
      </c>
      <c r="AK26" s="3">
        <f t="shared" si="51"/>
        <v>0</v>
      </c>
      <c r="AL26" s="3">
        <f t="shared" si="51"/>
        <v>0</v>
      </c>
      <c r="AM26" s="3">
        <f t="shared" si="51"/>
        <v>0</v>
      </c>
      <c r="AN26" s="3">
        <f t="shared" si="51"/>
        <v>0</v>
      </c>
      <c r="AO26" s="3">
        <f t="shared" si="51"/>
        <v>0</v>
      </c>
      <c r="AP26" s="3">
        <f t="shared" si="51"/>
        <v>0</v>
      </c>
      <c r="AQ26" s="3">
        <f t="shared" si="51"/>
        <v>0</v>
      </c>
      <c r="AR26" s="3">
        <f t="shared" si="51"/>
        <v>0</v>
      </c>
      <c r="AS26" s="3">
        <f t="shared" si="51"/>
        <v>0</v>
      </c>
      <c r="AT26" s="3">
        <f t="shared" si="51"/>
        <v>0</v>
      </c>
      <c r="AU26" s="3">
        <f t="shared" si="51"/>
        <v>0</v>
      </c>
      <c r="AV26" s="3">
        <f t="shared" si="51"/>
        <v>0</v>
      </c>
      <c r="AW26" s="3">
        <f t="shared" si="51"/>
        <v>0</v>
      </c>
      <c r="AX26" s="3">
        <f t="shared" si="51"/>
        <v>0</v>
      </c>
      <c r="AY26" s="3">
        <f t="shared" si="51"/>
        <v>0</v>
      </c>
      <c r="AZ26" s="3">
        <f t="shared" si="51"/>
        <v>0</v>
      </c>
      <c r="BA26" s="3">
        <f t="shared" si="51"/>
        <v>0</v>
      </c>
      <c r="BB26" s="3">
        <f t="shared" si="51"/>
        <v>0</v>
      </c>
      <c r="BC26" s="3">
        <f t="shared" si="51"/>
        <v>0</v>
      </c>
      <c r="BD26" s="3">
        <f t="shared" si="51"/>
        <v>0</v>
      </c>
      <c r="BE26" s="3">
        <f t="shared" si="51"/>
        <v>0</v>
      </c>
      <c r="BF26" s="3">
        <f t="shared" si="51"/>
        <v>0</v>
      </c>
      <c r="BG26" s="3">
        <f t="shared" si="51"/>
        <v>0</v>
      </c>
      <c r="BH26" s="3">
        <f t="shared" si="51"/>
        <v>0</v>
      </c>
      <c r="BI26" s="3">
        <f t="shared" si="51"/>
        <v>0</v>
      </c>
      <c r="BJ26" s="3">
        <f t="shared" si="51"/>
        <v>0</v>
      </c>
    </row>
    <row r="27" spans="1:6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x14ac:dyDescent="0.2">
      <c r="A28" s="2" t="s">
        <v>18</v>
      </c>
      <c r="B28" s="3">
        <f>+B29-B33</f>
        <v>0</v>
      </c>
      <c r="C28" s="3">
        <f>+C29-C33</f>
        <v>0</v>
      </c>
      <c r="D28" s="3">
        <f t="shared" ref="D28:BJ28" si="52">+D29-D33</f>
        <v>0</v>
      </c>
      <c r="E28" s="3">
        <f t="shared" si="52"/>
        <v>0</v>
      </c>
      <c r="F28" s="3">
        <f t="shared" si="52"/>
        <v>0</v>
      </c>
      <c r="G28" s="3">
        <f t="shared" si="52"/>
        <v>0</v>
      </c>
      <c r="H28" s="3">
        <f t="shared" si="52"/>
        <v>0</v>
      </c>
      <c r="I28" s="3">
        <f t="shared" si="52"/>
        <v>0</v>
      </c>
      <c r="J28" s="3">
        <f t="shared" si="52"/>
        <v>0</v>
      </c>
      <c r="K28" s="3">
        <f t="shared" si="52"/>
        <v>0</v>
      </c>
      <c r="L28" s="3">
        <f t="shared" si="52"/>
        <v>0</v>
      </c>
      <c r="M28" s="3">
        <f t="shared" si="52"/>
        <v>0</v>
      </c>
      <c r="N28" s="3">
        <f t="shared" si="52"/>
        <v>0</v>
      </c>
      <c r="O28" s="3">
        <f t="shared" si="52"/>
        <v>0</v>
      </c>
      <c r="P28" s="3">
        <f t="shared" si="52"/>
        <v>0</v>
      </c>
      <c r="Q28" s="3">
        <f t="shared" si="52"/>
        <v>0</v>
      </c>
      <c r="R28" s="3">
        <f t="shared" si="52"/>
        <v>0</v>
      </c>
      <c r="S28" s="3">
        <f t="shared" si="52"/>
        <v>0</v>
      </c>
      <c r="T28" s="3">
        <f t="shared" si="52"/>
        <v>0</v>
      </c>
      <c r="U28" s="3">
        <f t="shared" si="52"/>
        <v>0</v>
      </c>
      <c r="V28" s="3">
        <f t="shared" si="52"/>
        <v>0</v>
      </c>
      <c r="W28" s="3">
        <f t="shared" si="52"/>
        <v>0</v>
      </c>
      <c r="X28" s="3">
        <f t="shared" si="52"/>
        <v>0</v>
      </c>
      <c r="Y28" s="3">
        <f t="shared" si="52"/>
        <v>0</v>
      </c>
      <c r="Z28" s="3">
        <f t="shared" si="52"/>
        <v>0</v>
      </c>
      <c r="AA28" s="3">
        <f t="shared" si="52"/>
        <v>0</v>
      </c>
      <c r="AB28" s="3">
        <f t="shared" si="52"/>
        <v>0</v>
      </c>
      <c r="AC28" s="3">
        <f t="shared" si="52"/>
        <v>0</v>
      </c>
      <c r="AD28" s="3">
        <f t="shared" si="52"/>
        <v>0</v>
      </c>
      <c r="AE28" s="3">
        <f t="shared" si="52"/>
        <v>0</v>
      </c>
      <c r="AF28" s="3">
        <f t="shared" si="52"/>
        <v>0</v>
      </c>
      <c r="AG28" s="3">
        <f t="shared" si="52"/>
        <v>0</v>
      </c>
      <c r="AH28" s="3">
        <f t="shared" si="52"/>
        <v>0</v>
      </c>
      <c r="AI28" s="3">
        <f t="shared" si="52"/>
        <v>0</v>
      </c>
      <c r="AJ28" s="3">
        <f t="shared" si="52"/>
        <v>0</v>
      </c>
      <c r="AK28" s="3">
        <f t="shared" si="52"/>
        <v>0</v>
      </c>
      <c r="AL28" s="3">
        <f t="shared" si="52"/>
        <v>0</v>
      </c>
      <c r="AM28" s="3">
        <f t="shared" si="52"/>
        <v>0</v>
      </c>
      <c r="AN28" s="3">
        <f t="shared" si="52"/>
        <v>0</v>
      </c>
      <c r="AO28" s="3">
        <f t="shared" si="52"/>
        <v>0</v>
      </c>
      <c r="AP28" s="3">
        <f t="shared" si="52"/>
        <v>0</v>
      </c>
      <c r="AQ28" s="3">
        <f t="shared" si="52"/>
        <v>0</v>
      </c>
      <c r="AR28" s="3">
        <f t="shared" si="52"/>
        <v>0</v>
      </c>
      <c r="AS28" s="3">
        <f t="shared" si="52"/>
        <v>0</v>
      </c>
      <c r="AT28" s="3">
        <f t="shared" si="52"/>
        <v>0</v>
      </c>
      <c r="AU28" s="3">
        <f t="shared" si="52"/>
        <v>0</v>
      </c>
      <c r="AV28" s="3">
        <f t="shared" si="52"/>
        <v>0</v>
      </c>
      <c r="AW28" s="3">
        <f t="shared" si="52"/>
        <v>0</v>
      </c>
      <c r="AX28" s="3">
        <f t="shared" si="52"/>
        <v>0</v>
      </c>
      <c r="AY28" s="3">
        <f t="shared" si="52"/>
        <v>0</v>
      </c>
      <c r="AZ28" s="3">
        <f t="shared" si="52"/>
        <v>0</v>
      </c>
      <c r="BA28" s="3">
        <f t="shared" si="52"/>
        <v>0</v>
      </c>
      <c r="BB28" s="3">
        <f t="shared" si="52"/>
        <v>0</v>
      </c>
      <c r="BC28" s="3">
        <f t="shared" si="52"/>
        <v>0</v>
      </c>
      <c r="BD28" s="3">
        <f t="shared" si="52"/>
        <v>0</v>
      </c>
      <c r="BE28" s="3">
        <f t="shared" si="52"/>
        <v>0</v>
      </c>
      <c r="BF28" s="3">
        <f t="shared" si="52"/>
        <v>0</v>
      </c>
      <c r="BG28" s="3">
        <f t="shared" si="52"/>
        <v>0</v>
      </c>
      <c r="BH28" s="3">
        <f t="shared" si="52"/>
        <v>0</v>
      </c>
      <c r="BI28" s="3">
        <f t="shared" si="52"/>
        <v>0</v>
      </c>
      <c r="BJ28" s="3">
        <f t="shared" si="52"/>
        <v>0</v>
      </c>
    </row>
    <row r="29" spans="1:62" x14ac:dyDescent="0.2">
      <c r="A29" s="4" t="s">
        <v>19</v>
      </c>
      <c r="B29" s="3">
        <f>+SUM(B30:B32)</f>
        <v>0</v>
      </c>
      <c r="C29" s="3">
        <f>+SUM(C30:C32)</f>
        <v>0</v>
      </c>
      <c r="D29" s="3">
        <f t="shared" ref="D29:BJ29" si="53">+SUM(D30:D32)</f>
        <v>0</v>
      </c>
      <c r="E29" s="3">
        <f t="shared" si="53"/>
        <v>0</v>
      </c>
      <c r="F29" s="3">
        <f t="shared" si="53"/>
        <v>0</v>
      </c>
      <c r="G29" s="3">
        <f t="shared" si="53"/>
        <v>0</v>
      </c>
      <c r="H29" s="3">
        <f t="shared" si="53"/>
        <v>0</v>
      </c>
      <c r="I29" s="3">
        <f t="shared" si="53"/>
        <v>0</v>
      </c>
      <c r="J29" s="3">
        <f t="shared" si="53"/>
        <v>0</v>
      </c>
      <c r="K29" s="3">
        <f t="shared" si="53"/>
        <v>0</v>
      </c>
      <c r="L29" s="3">
        <f t="shared" si="53"/>
        <v>0</v>
      </c>
      <c r="M29" s="3">
        <f t="shared" si="53"/>
        <v>0</v>
      </c>
      <c r="N29" s="3">
        <f t="shared" si="53"/>
        <v>0</v>
      </c>
      <c r="O29" s="3">
        <f t="shared" si="53"/>
        <v>0</v>
      </c>
      <c r="P29" s="3">
        <f t="shared" si="53"/>
        <v>0</v>
      </c>
      <c r="Q29" s="3">
        <f t="shared" si="53"/>
        <v>0</v>
      </c>
      <c r="R29" s="3">
        <f t="shared" si="53"/>
        <v>0</v>
      </c>
      <c r="S29" s="3">
        <f t="shared" si="53"/>
        <v>0</v>
      </c>
      <c r="T29" s="3">
        <f t="shared" si="53"/>
        <v>0</v>
      </c>
      <c r="U29" s="3">
        <f t="shared" si="53"/>
        <v>0</v>
      </c>
      <c r="V29" s="3">
        <f t="shared" si="53"/>
        <v>0</v>
      </c>
      <c r="W29" s="3">
        <f t="shared" si="53"/>
        <v>0</v>
      </c>
      <c r="X29" s="3">
        <f t="shared" si="53"/>
        <v>0</v>
      </c>
      <c r="Y29" s="3">
        <f t="shared" si="53"/>
        <v>0</v>
      </c>
      <c r="Z29" s="3">
        <f t="shared" si="53"/>
        <v>0</v>
      </c>
      <c r="AA29" s="3">
        <f t="shared" si="53"/>
        <v>0</v>
      </c>
      <c r="AB29" s="3">
        <f t="shared" si="53"/>
        <v>0</v>
      </c>
      <c r="AC29" s="3">
        <f t="shared" si="53"/>
        <v>0</v>
      </c>
      <c r="AD29" s="3">
        <f t="shared" si="53"/>
        <v>0</v>
      </c>
      <c r="AE29" s="3">
        <f t="shared" si="53"/>
        <v>0</v>
      </c>
      <c r="AF29" s="3">
        <f t="shared" si="53"/>
        <v>0</v>
      </c>
      <c r="AG29" s="3">
        <f t="shared" si="53"/>
        <v>0</v>
      </c>
      <c r="AH29" s="3">
        <f t="shared" si="53"/>
        <v>0</v>
      </c>
      <c r="AI29" s="3">
        <f t="shared" si="53"/>
        <v>0</v>
      </c>
      <c r="AJ29" s="3">
        <f t="shared" si="53"/>
        <v>0</v>
      </c>
      <c r="AK29" s="3">
        <f t="shared" si="53"/>
        <v>0</v>
      </c>
      <c r="AL29" s="3">
        <f t="shared" si="53"/>
        <v>0</v>
      </c>
      <c r="AM29" s="3">
        <f t="shared" si="53"/>
        <v>0</v>
      </c>
      <c r="AN29" s="3">
        <f t="shared" si="53"/>
        <v>0</v>
      </c>
      <c r="AO29" s="3">
        <f t="shared" si="53"/>
        <v>0</v>
      </c>
      <c r="AP29" s="3">
        <f t="shared" si="53"/>
        <v>0</v>
      </c>
      <c r="AQ29" s="3">
        <f t="shared" si="53"/>
        <v>0</v>
      </c>
      <c r="AR29" s="3">
        <f t="shared" si="53"/>
        <v>0</v>
      </c>
      <c r="AS29" s="3">
        <f t="shared" si="53"/>
        <v>0</v>
      </c>
      <c r="AT29" s="3">
        <f t="shared" si="53"/>
        <v>0</v>
      </c>
      <c r="AU29" s="3">
        <f t="shared" si="53"/>
        <v>0</v>
      </c>
      <c r="AV29" s="3">
        <f t="shared" si="53"/>
        <v>0</v>
      </c>
      <c r="AW29" s="3">
        <f t="shared" si="53"/>
        <v>0</v>
      </c>
      <c r="AX29" s="3">
        <f t="shared" si="53"/>
        <v>0</v>
      </c>
      <c r="AY29" s="3">
        <f t="shared" si="53"/>
        <v>0</v>
      </c>
      <c r="AZ29" s="3">
        <f t="shared" si="53"/>
        <v>0</v>
      </c>
      <c r="BA29" s="3">
        <f t="shared" si="53"/>
        <v>0</v>
      </c>
      <c r="BB29" s="3">
        <f t="shared" si="53"/>
        <v>0</v>
      </c>
      <c r="BC29" s="3">
        <f t="shared" si="53"/>
        <v>0</v>
      </c>
      <c r="BD29" s="3">
        <f t="shared" si="53"/>
        <v>0</v>
      </c>
      <c r="BE29" s="3">
        <f t="shared" si="53"/>
        <v>0</v>
      </c>
      <c r="BF29" s="3">
        <f t="shared" si="53"/>
        <v>0</v>
      </c>
      <c r="BG29" s="3">
        <f t="shared" si="53"/>
        <v>0</v>
      </c>
      <c r="BH29" s="3">
        <f t="shared" si="53"/>
        <v>0</v>
      </c>
      <c r="BI29" s="3">
        <f t="shared" si="53"/>
        <v>0</v>
      </c>
      <c r="BJ29" s="3">
        <f t="shared" si="53"/>
        <v>0</v>
      </c>
    </row>
    <row r="30" spans="1:62" x14ac:dyDescent="0.2">
      <c r="A30" s="1" t="s">
        <v>20</v>
      </c>
      <c r="B30" s="7">
        <v>0</v>
      </c>
      <c r="C30" s="7">
        <f>+B30</f>
        <v>0</v>
      </c>
      <c r="D30" s="7">
        <f t="shared" ref="D30:BJ30" si="54">+C30</f>
        <v>0</v>
      </c>
      <c r="E30" s="7">
        <f t="shared" si="54"/>
        <v>0</v>
      </c>
      <c r="F30" s="7">
        <f t="shared" si="54"/>
        <v>0</v>
      </c>
      <c r="G30" s="7">
        <f t="shared" si="54"/>
        <v>0</v>
      </c>
      <c r="H30" s="7">
        <f t="shared" si="54"/>
        <v>0</v>
      </c>
      <c r="I30" s="7">
        <f t="shared" si="54"/>
        <v>0</v>
      </c>
      <c r="J30" s="7">
        <f t="shared" si="54"/>
        <v>0</v>
      </c>
      <c r="K30" s="7">
        <f t="shared" si="54"/>
        <v>0</v>
      </c>
      <c r="L30" s="7">
        <f t="shared" si="54"/>
        <v>0</v>
      </c>
      <c r="M30" s="7">
        <f t="shared" si="54"/>
        <v>0</v>
      </c>
      <c r="N30" s="7">
        <f t="shared" si="54"/>
        <v>0</v>
      </c>
      <c r="O30" s="7">
        <f t="shared" si="54"/>
        <v>0</v>
      </c>
      <c r="P30" s="7">
        <f t="shared" si="54"/>
        <v>0</v>
      </c>
      <c r="Q30" s="7">
        <f t="shared" si="54"/>
        <v>0</v>
      </c>
      <c r="R30" s="7">
        <f t="shared" si="54"/>
        <v>0</v>
      </c>
      <c r="S30" s="7">
        <f t="shared" si="54"/>
        <v>0</v>
      </c>
      <c r="T30" s="7">
        <f t="shared" si="54"/>
        <v>0</v>
      </c>
      <c r="U30" s="7">
        <f t="shared" si="54"/>
        <v>0</v>
      </c>
      <c r="V30" s="7">
        <f t="shared" si="54"/>
        <v>0</v>
      </c>
      <c r="W30" s="7">
        <f t="shared" si="54"/>
        <v>0</v>
      </c>
      <c r="X30" s="7">
        <f t="shared" si="54"/>
        <v>0</v>
      </c>
      <c r="Y30" s="7">
        <f t="shared" si="54"/>
        <v>0</v>
      </c>
      <c r="Z30" s="7">
        <f t="shared" si="54"/>
        <v>0</v>
      </c>
      <c r="AA30" s="7">
        <f t="shared" si="54"/>
        <v>0</v>
      </c>
      <c r="AB30" s="7">
        <f t="shared" si="54"/>
        <v>0</v>
      </c>
      <c r="AC30" s="7">
        <f t="shared" si="54"/>
        <v>0</v>
      </c>
      <c r="AD30" s="7">
        <f t="shared" si="54"/>
        <v>0</v>
      </c>
      <c r="AE30" s="7">
        <f t="shared" si="54"/>
        <v>0</v>
      </c>
      <c r="AF30" s="7">
        <f t="shared" si="54"/>
        <v>0</v>
      </c>
      <c r="AG30" s="7">
        <f t="shared" si="54"/>
        <v>0</v>
      </c>
      <c r="AH30" s="7">
        <f t="shared" si="54"/>
        <v>0</v>
      </c>
      <c r="AI30" s="7">
        <f t="shared" si="54"/>
        <v>0</v>
      </c>
      <c r="AJ30" s="7">
        <f t="shared" si="54"/>
        <v>0</v>
      </c>
      <c r="AK30" s="7">
        <f t="shared" si="54"/>
        <v>0</v>
      </c>
      <c r="AL30" s="7">
        <f t="shared" si="54"/>
        <v>0</v>
      </c>
      <c r="AM30" s="7">
        <f t="shared" si="54"/>
        <v>0</v>
      </c>
      <c r="AN30" s="7">
        <f t="shared" si="54"/>
        <v>0</v>
      </c>
      <c r="AO30" s="7">
        <f t="shared" si="54"/>
        <v>0</v>
      </c>
      <c r="AP30" s="7">
        <f t="shared" si="54"/>
        <v>0</v>
      </c>
      <c r="AQ30" s="7">
        <f t="shared" si="54"/>
        <v>0</v>
      </c>
      <c r="AR30" s="7">
        <f t="shared" si="54"/>
        <v>0</v>
      </c>
      <c r="AS30" s="7">
        <f t="shared" si="54"/>
        <v>0</v>
      </c>
      <c r="AT30" s="7">
        <f t="shared" si="54"/>
        <v>0</v>
      </c>
      <c r="AU30" s="7">
        <f t="shared" si="54"/>
        <v>0</v>
      </c>
      <c r="AV30" s="7">
        <f t="shared" si="54"/>
        <v>0</v>
      </c>
      <c r="AW30" s="7">
        <f t="shared" si="54"/>
        <v>0</v>
      </c>
      <c r="AX30" s="7">
        <f t="shared" si="54"/>
        <v>0</v>
      </c>
      <c r="AY30" s="7">
        <f t="shared" si="54"/>
        <v>0</v>
      </c>
      <c r="AZ30" s="7">
        <f t="shared" si="54"/>
        <v>0</v>
      </c>
      <c r="BA30" s="7">
        <f t="shared" si="54"/>
        <v>0</v>
      </c>
      <c r="BB30" s="7">
        <f t="shared" si="54"/>
        <v>0</v>
      </c>
      <c r="BC30" s="7">
        <f t="shared" si="54"/>
        <v>0</v>
      </c>
      <c r="BD30" s="7">
        <f t="shared" si="54"/>
        <v>0</v>
      </c>
      <c r="BE30" s="7">
        <f t="shared" si="54"/>
        <v>0</v>
      </c>
      <c r="BF30" s="7">
        <f t="shared" si="54"/>
        <v>0</v>
      </c>
      <c r="BG30" s="7">
        <f t="shared" si="54"/>
        <v>0</v>
      </c>
      <c r="BH30" s="7">
        <f t="shared" si="54"/>
        <v>0</v>
      </c>
      <c r="BI30" s="7">
        <f t="shared" si="54"/>
        <v>0</v>
      </c>
      <c r="BJ30" s="7">
        <f t="shared" si="54"/>
        <v>0</v>
      </c>
    </row>
    <row r="31" spans="1:62" x14ac:dyDescent="0.2">
      <c r="A31" s="1" t="s">
        <v>21</v>
      </c>
      <c r="B31" s="7">
        <v>0</v>
      </c>
      <c r="C31" s="7">
        <f>+B31</f>
        <v>0</v>
      </c>
      <c r="D31" s="7">
        <f t="shared" ref="D31:BJ31" si="55">+C31</f>
        <v>0</v>
      </c>
      <c r="E31" s="7">
        <f t="shared" si="55"/>
        <v>0</v>
      </c>
      <c r="F31" s="7">
        <f t="shared" si="55"/>
        <v>0</v>
      </c>
      <c r="G31" s="7">
        <f t="shared" si="55"/>
        <v>0</v>
      </c>
      <c r="H31" s="7">
        <f t="shared" si="55"/>
        <v>0</v>
      </c>
      <c r="I31" s="7">
        <f t="shared" si="55"/>
        <v>0</v>
      </c>
      <c r="J31" s="7">
        <f t="shared" si="55"/>
        <v>0</v>
      </c>
      <c r="K31" s="7">
        <f t="shared" si="55"/>
        <v>0</v>
      </c>
      <c r="L31" s="7">
        <f t="shared" si="55"/>
        <v>0</v>
      </c>
      <c r="M31" s="7">
        <f t="shared" si="55"/>
        <v>0</v>
      </c>
      <c r="N31" s="7">
        <f t="shared" si="55"/>
        <v>0</v>
      </c>
      <c r="O31" s="7">
        <f t="shared" si="55"/>
        <v>0</v>
      </c>
      <c r="P31" s="7">
        <f t="shared" si="55"/>
        <v>0</v>
      </c>
      <c r="Q31" s="7">
        <f t="shared" si="55"/>
        <v>0</v>
      </c>
      <c r="R31" s="7">
        <f t="shared" si="55"/>
        <v>0</v>
      </c>
      <c r="S31" s="7">
        <f t="shared" si="55"/>
        <v>0</v>
      </c>
      <c r="T31" s="7">
        <f t="shared" si="55"/>
        <v>0</v>
      </c>
      <c r="U31" s="7">
        <f t="shared" si="55"/>
        <v>0</v>
      </c>
      <c r="V31" s="7">
        <f t="shared" si="55"/>
        <v>0</v>
      </c>
      <c r="W31" s="7">
        <f t="shared" si="55"/>
        <v>0</v>
      </c>
      <c r="X31" s="7">
        <f t="shared" si="55"/>
        <v>0</v>
      </c>
      <c r="Y31" s="7">
        <f t="shared" si="55"/>
        <v>0</v>
      </c>
      <c r="Z31" s="7">
        <f t="shared" si="55"/>
        <v>0</v>
      </c>
      <c r="AA31" s="7">
        <f t="shared" si="55"/>
        <v>0</v>
      </c>
      <c r="AB31" s="7">
        <f t="shared" si="55"/>
        <v>0</v>
      </c>
      <c r="AC31" s="7">
        <f t="shared" si="55"/>
        <v>0</v>
      </c>
      <c r="AD31" s="7">
        <f t="shared" si="55"/>
        <v>0</v>
      </c>
      <c r="AE31" s="7">
        <f t="shared" si="55"/>
        <v>0</v>
      </c>
      <c r="AF31" s="7">
        <f t="shared" si="55"/>
        <v>0</v>
      </c>
      <c r="AG31" s="7">
        <f t="shared" si="55"/>
        <v>0</v>
      </c>
      <c r="AH31" s="7">
        <f t="shared" si="55"/>
        <v>0</v>
      </c>
      <c r="AI31" s="7">
        <f t="shared" si="55"/>
        <v>0</v>
      </c>
      <c r="AJ31" s="7">
        <f t="shared" si="55"/>
        <v>0</v>
      </c>
      <c r="AK31" s="7">
        <f t="shared" si="55"/>
        <v>0</v>
      </c>
      <c r="AL31" s="7">
        <f t="shared" si="55"/>
        <v>0</v>
      </c>
      <c r="AM31" s="7">
        <f t="shared" si="55"/>
        <v>0</v>
      </c>
      <c r="AN31" s="7">
        <f t="shared" si="55"/>
        <v>0</v>
      </c>
      <c r="AO31" s="7">
        <f t="shared" si="55"/>
        <v>0</v>
      </c>
      <c r="AP31" s="7">
        <f t="shared" si="55"/>
        <v>0</v>
      </c>
      <c r="AQ31" s="7">
        <f t="shared" si="55"/>
        <v>0</v>
      </c>
      <c r="AR31" s="7">
        <f t="shared" si="55"/>
        <v>0</v>
      </c>
      <c r="AS31" s="7">
        <f t="shared" si="55"/>
        <v>0</v>
      </c>
      <c r="AT31" s="7">
        <f t="shared" si="55"/>
        <v>0</v>
      </c>
      <c r="AU31" s="7">
        <f t="shared" si="55"/>
        <v>0</v>
      </c>
      <c r="AV31" s="7">
        <f t="shared" si="55"/>
        <v>0</v>
      </c>
      <c r="AW31" s="7">
        <f t="shared" si="55"/>
        <v>0</v>
      </c>
      <c r="AX31" s="7">
        <f t="shared" si="55"/>
        <v>0</v>
      </c>
      <c r="AY31" s="7">
        <f t="shared" si="55"/>
        <v>0</v>
      </c>
      <c r="AZ31" s="7">
        <f t="shared" si="55"/>
        <v>0</v>
      </c>
      <c r="BA31" s="7">
        <f t="shared" si="55"/>
        <v>0</v>
      </c>
      <c r="BB31" s="7">
        <f t="shared" si="55"/>
        <v>0</v>
      </c>
      <c r="BC31" s="7">
        <f t="shared" si="55"/>
        <v>0</v>
      </c>
      <c r="BD31" s="7">
        <f t="shared" si="55"/>
        <v>0</v>
      </c>
      <c r="BE31" s="7">
        <f t="shared" si="55"/>
        <v>0</v>
      </c>
      <c r="BF31" s="7">
        <f t="shared" si="55"/>
        <v>0</v>
      </c>
      <c r="BG31" s="7">
        <f t="shared" si="55"/>
        <v>0</v>
      </c>
      <c r="BH31" s="7">
        <f t="shared" si="55"/>
        <v>0</v>
      </c>
      <c r="BI31" s="7">
        <f t="shared" si="55"/>
        <v>0</v>
      </c>
      <c r="BJ31" s="7">
        <f t="shared" si="55"/>
        <v>0</v>
      </c>
    </row>
    <row r="32" spans="1:62" x14ac:dyDescent="0.2">
      <c r="A32" s="1" t="s">
        <v>22</v>
      </c>
      <c r="B32" s="7">
        <v>0</v>
      </c>
      <c r="C32" s="7">
        <f>+B32</f>
        <v>0</v>
      </c>
      <c r="D32" s="7">
        <f t="shared" ref="D32:BJ32" si="56">+C32</f>
        <v>0</v>
      </c>
      <c r="E32" s="7">
        <f t="shared" si="56"/>
        <v>0</v>
      </c>
      <c r="F32" s="7">
        <f t="shared" si="56"/>
        <v>0</v>
      </c>
      <c r="G32" s="7">
        <f t="shared" si="56"/>
        <v>0</v>
      </c>
      <c r="H32" s="7">
        <f t="shared" si="56"/>
        <v>0</v>
      </c>
      <c r="I32" s="7">
        <f t="shared" si="56"/>
        <v>0</v>
      </c>
      <c r="J32" s="7">
        <f t="shared" si="56"/>
        <v>0</v>
      </c>
      <c r="K32" s="7">
        <f t="shared" si="56"/>
        <v>0</v>
      </c>
      <c r="L32" s="7">
        <f t="shared" si="56"/>
        <v>0</v>
      </c>
      <c r="M32" s="7">
        <f t="shared" si="56"/>
        <v>0</v>
      </c>
      <c r="N32" s="7">
        <f t="shared" si="56"/>
        <v>0</v>
      </c>
      <c r="O32" s="7">
        <f t="shared" si="56"/>
        <v>0</v>
      </c>
      <c r="P32" s="7">
        <f t="shared" si="56"/>
        <v>0</v>
      </c>
      <c r="Q32" s="7">
        <f t="shared" si="56"/>
        <v>0</v>
      </c>
      <c r="R32" s="7">
        <f t="shared" si="56"/>
        <v>0</v>
      </c>
      <c r="S32" s="7">
        <f t="shared" si="56"/>
        <v>0</v>
      </c>
      <c r="T32" s="7">
        <f t="shared" si="56"/>
        <v>0</v>
      </c>
      <c r="U32" s="7">
        <f t="shared" si="56"/>
        <v>0</v>
      </c>
      <c r="V32" s="7">
        <f t="shared" si="56"/>
        <v>0</v>
      </c>
      <c r="W32" s="7">
        <f t="shared" si="56"/>
        <v>0</v>
      </c>
      <c r="X32" s="7">
        <f t="shared" si="56"/>
        <v>0</v>
      </c>
      <c r="Y32" s="7">
        <f t="shared" si="56"/>
        <v>0</v>
      </c>
      <c r="Z32" s="7">
        <f t="shared" si="56"/>
        <v>0</v>
      </c>
      <c r="AA32" s="7">
        <f t="shared" si="56"/>
        <v>0</v>
      </c>
      <c r="AB32" s="7">
        <f t="shared" si="56"/>
        <v>0</v>
      </c>
      <c r="AC32" s="7">
        <f t="shared" si="56"/>
        <v>0</v>
      </c>
      <c r="AD32" s="7">
        <f t="shared" si="56"/>
        <v>0</v>
      </c>
      <c r="AE32" s="7">
        <f t="shared" si="56"/>
        <v>0</v>
      </c>
      <c r="AF32" s="7">
        <f t="shared" si="56"/>
        <v>0</v>
      </c>
      <c r="AG32" s="7">
        <f t="shared" si="56"/>
        <v>0</v>
      </c>
      <c r="AH32" s="7">
        <f t="shared" si="56"/>
        <v>0</v>
      </c>
      <c r="AI32" s="7">
        <f t="shared" si="56"/>
        <v>0</v>
      </c>
      <c r="AJ32" s="7">
        <f t="shared" si="56"/>
        <v>0</v>
      </c>
      <c r="AK32" s="7">
        <f t="shared" si="56"/>
        <v>0</v>
      </c>
      <c r="AL32" s="7">
        <f t="shared" si="56"/>
        <v>0</v>
      </c>
      <c r="AM32" s="7">
        <f t="shared" si="56"/>
        <v>0</v>
      </c>
      <c r="AN32" s="7">
        <f t="shared" si="56"/>
        <v>0</v>
      </c>
      <c r="AO32" s="7">
        <f t="shared" si="56"/>
        <v>0</v>
      </c>
      <c r="AP32" s="7">
        <f t="shared" si="56"/>
        <v>0</v>
      </c>
      <c r="AQ32" s="7">
        <f t="shared" si="56"/>
        <v>0</v>
      </c>
      <c r="AR32" s="7">
        <f t="shared" si="56"/>
        <v>0</v>
      </c>
      <c r="AS32" s="7">
        <f t="shared" si="56"/>
        <v>0</v>
      </c>
      <c r="AT32" s="7">
        <f t="shared" si="56"/>
        <v>0</v>
      </c>
      <c r="AU32" s="7">
        <f t="shared" si="56"/>
        <v>0</v>
      </c>
      <c r="AV32" s="7">
        <f t="shared" si="56"/>
        <v>0</v>
      </c>
      <c r="AW32" s="7">
        <f t="shared" si="56"/>
        <v>0</v>
      </c>
      <c r="AX32" s="7">
        <f t="shared" si="56"/>
        <v>0</v>
      </c>
      <c r="AY32" s="7">
        <f t="shared" si="56"/>
        <v>0</v>
      </c>
      <c r="AZ32" s="7">
        <f t="shared" si="56"/>
        <v>0</v>
      </c>
      <c r="BA32" s="7">
        <f t="shared" si="56"/>
        <v>0</v>
      </c>
      <c r="BB32" s="7">
        <f t="shared" si="56"/>
        <v>0</v>
      </c>
      <c r="BC32" s="7">
        <f t="shared" si="56"/>
        <v>0</v>
      </c>
      <c r="BD32" s="7">
        <f t="shared" si="56"/>
        <v>0</v>
      </c>
      <c r="BE32" s="7">
        <f t="shared" si="56"/>
        <v>0</v>
      </c>
      <c r="BF32" s="7">
        <f t="shared" si="56"/>
        <v>0</v>
      </c>
      <c r="BG32" s="7">
        <f t="shared" si="56"/>
        <v>0</v>
      </c>
      <c r="BH32" s="7">
        <f t="shared" si="56"/>
        <v>0</v>
      </c>
      <c r="BI32" s="7">
        <f t="shared" si="56"/>
        <v>0</v>
      </c>
      <c r="BJ32" s="7">
        <f t="shared" si="56"/>
        <v>0</v>
      </c>
    </row>
    <row r="33" spans="1:62" x14ac:dyDescent="0.2">
      <c r="A33" s="4" t="s">
        <v>23</v>
      </c>
      <c r="B33" s="3">
        <v>0</v>
      </c>
      <c r="C33" s="3">
        <f>+B33</f>
        <v>0</v>
      </c>
      <c r="D33" s="3">
        <f t="shared" ref="D33:BJ33" si="57">+C33</f>
        <v>0</v>
      </c>
      <c r="E33" s="3">
        <f t="shared" si="57"/>
        <v>0</v>
      </c>
      <c r="F33" s="3">
        <f t="shared" si="57"/>
        <v>0</v>
      </c>
      <c r="G33" s="3">
        <f t="shared" si="57"/>
        <v>0</v>
      </c>
      <c r="H33" s="3">
        <f t="shared" si="57"/>
        <v>0</v>
      </c>
      <c r="I33" s="3">
        <f t="shared" si="57"/>
        <v>0</v>
      </c>
      <c r="J33" s="3">
        <f t="shared" si="57"/>
        <v>0</v>
      </c>
      <c r="K33" s="3">
        <f t="shared" si="57"/>
        <v>0</v>
      </c>
      <c r="L33" s="3">
        <f t="shared" si="57"/>
        <v>0</v>
      </c>
      <c r="M33" s="3">
        <f t="shared" si="57"/>
        <v>0</v>
      </c>
      <c r="N33" s="3">
        <f t="shared" si="57"/>
        <v>0</v>
      </c>
      <c r="O33" s="3">
        <f t="shared" si="57"/>
        <v>0</v>
      </c>
      <c r="P33" s="3">
        <f t="shared" si="57"/>
        <v>0</v>
      </c>
      <c r="Q33" s="3">
        <f t="shared" si="57"/>
        <v>0</v>
      </c>
      <c r="R33" s="3">
        <f t="shared" si="57"/>
        <v>0</v>
      </c>
      <c r="S33" s="3">
        <f t="shared" si="57"/>
        <v>0</v>
      </c>
      <c r="T33" s="3">
        <f t="shared" si="57"/>
        <v>0</v>
      </c>
      <c r="U33" s="3">
        <f t="shared" si="57"/>
        <v>0</v>
      </c>
      <c r="V33" s="3">
        <f t="shared" si="57"/>
        <v>0</v>
      </c>
      <c r="W33" s="3">
        <f t="shared" si="57"/>
        <v>0</v>
      </c>
      <c r="X33" s="3">
        <f t="shared" si="57"/>
        <v>0</v>
      </c>
      <c r="Y33" s="3">
        <f t="shared" si="57"/>
        <v>0</v>
      </c>
      <c r="Z33" s="3">
        <f t="shared" si="57"/>
        <v>0</v>
      </c>
      <c r="AA33" s="3">
        <f t="shared" si="57"/>
        <v>0</v>
      </c>
      <c r="AB33" s="3">
        <f t="shared" si="57"/>
        <v>0</v>
      </c>
      <c r="AC33" s="3">
        <f t="shared" si="57"/>
        <v>0</v>
      </c>
      <c r="AD33" s="3">
        <f t="shared" si="57"/>
        <v>0</v>
      </c>
      <c r="AE33" s="3">
        <f t="shared" si="57"/>
        <v>0</v>
      </c>
      <c r="AF33" s="3">
        <f t="shared" si="57"/>
        <v>0</v>
      </c>
      <c r="AG33" s="3">
        <f t="shared" si="57"/>
        <v>0</v>
      </c>
      <c r="AH33" s="3">
        <f t="shared" si="57"/>
        <v>0</v>
      </c>
      <c r="AI33" s="3">
        <f t="shared" si="57"/>
        <v>0</v>
      </c>
      <c r="AJ33" s="3">
        <f t="shared" si="57"/>
        <v>0</v>
      </c>
      <c r="AK33" s="3">
        <f t="shared" si="57"/>
        <v>0</v>
      </c>
      <c r="AL33" s="3">
        <f t="shared" si="57"/>
        <v>0</v>
      </c>
      <c r="AM33" s="3">
        <f t="shared" si="57"/>
        <v>0</v>
      </c>
      <c r="AN33" s="3">
        <f t="shared" si="57"/>
        <v>0</v>
      </c>
      <c r="AO33" s="3">
        <f t="shared" si="57"/>
        <v>0</v>
      </c>
      <c r="AP33" s="3">
        <f t="shared" si="57"/>
        <v>0</v>
      </c>
      <c r="AQ33" s="3">
        <f t="shared" si="57"/>
        <v>0</v>
      </c>
      <c r="AR33" s="3">
        <f t="shared" si="57"/>
        <v>0</v>
      </c>
      <c r="AS33" s="3">
        <f t="shared" si="57"/>
        <v>0</v>
      </c>
      <c r="AT33" s="3">
        <f t="shared" si="57"/>
        <v>0</v>
      </c>
      <c r="AU33" s="3">
        <f t="shared" si="57"/>
        <v>0</v>
      </c>
      <c r="AV33" s="3">
        <f t="shared" si="57"/>
        <v>0</v>
      </c>
      <c r="AW33" s="3">
        <f t="shared" si="57"/>
        <v>0</v>
      </c>
      <c r="AX33" s="3">
        <f t="shared" si="57"/>
        <v>0</v>
      </c>
      <c r="AY33" s="3">
        <f t="shared" si="57"/>
        <v>0</v>
      </c>
      <c r="AZ33" s="3">
        <f t="shared" si="57"/>
        <v>0</v>
      </c>
      <c r="BA33" s="3">
        <f t="shared" si="57"/>
        <v>0</v>
      </c>
      <c r="BB33" s="3">
        <f t="shared" si="57"/>
        <v>0</v>
      </c>
      <c r="BC33" s="3">
        <f t="shared" si="57"/>
        <v>0</v>
      </c>
      <c r="BD33" s="3">
        <f t="shared" si="57"/>
        <v>0</v>
      </c>
      <c r="BE33" s="3">
        <f t="shared" si="57"/>
        <v>0</v>
      </c>
      <c r="BF33" s="3">
        <f t="shared" si="57"/>
        <v>0</v>
      </c>
      <c r="BG33" s="3">
        <f t="shared" si="57"/>
        <v>0</v>
      </c>
      <c r="BH33" s="3">
        <f t="shared" si="57"/>
        <v>0</v>
      </c>
      <c r="BI33" s="3">
        <f t="shared" si="57"/>
        <v>0</v>
      </c>
      <c r="BJ33" s="3">
        <f t="shared" si="57"/>
        <v>0</v>
      </c>
    </row>
    <row r="36" spans="1:62" x14ac:dyDescent="0.2">
      <c r="A36" s="2" t="s">
        <v>24</v>
      </c>
      <c r="B36" s="2">
        <f>+B28+B19+B14+B7+B4</f>
        <v>0</v>
      </c>
      <c r="C36" s="2">
        <f>+C28+C19+C14+C7+C4</f>
        <v>567215</v>
      </c>
      <c r="D36" s="2">
        <f t="shared" ref="D36:BJ36" si="58">+D28+D19+D14+D7+D4</f>
        <v>837215</v>
      </c>
      <c r="E36" s="2">
        <f t="shared" si="58"/>
        <v>1107215</v>
      </c>
      <c r="F36" s="2">
        <f t="shared" si="58"/>
        <v>1377215</v>
      </c>
      <c r="G36" s="2">
        <f t="shared" si="58"/>
        <v>1647215</v>
      </c>
      <c r="H36" s="2">
        <f t="shared" si="58"/>
        <v>1917215</v>
      </c>
      <c r="I36" s="2">
        <f t="shared" si="58"/>
        <v>2187215</v>
      </c>
      <c r="J36" s="2">
        <f t="shared" si="58"/>
        <v>2457215</v>
      </c>
      <c r="K36" s="2">
        <f t="shared" si="58"/>
        <v>2727215</v>
      </c>
      <c r="L36" s="2">
        <f t="shared" si="58"/>
        <v>2997215</v>
      </c>
      <c r="M36" s="2">
        <f t="shared" si="58"/>
        <v>3267215</v>
      </c>
      <c r="N36" s="2">
        <f t="shared" si="58"/>
        <v>3537215</v>
      </c>
      <c r="O36" s="2">
        <f t="shared" si="58"/>
        <v>3807215</v>
      </c>
      <c r="P36" s="2">
        <f t="shared" si="58"/>
        <v>4077215</v>
      </c>
      <c r="Q36" s="2">
        <f t="shared" si="58"/>
        <v>4347215</v>
      </c>
      <c r="R36" s="2">
        <f t="shared" si="58"/>
        <v>4617215</v>
      </c>
      <c r="S36" s="2">
        <f t="shared" si="58"/>
        <v>4887215</v>
      </c>
      <c r="T36" s="2">
        <f t="shared" si="58"/>
        <v>5157215</v>
      </c>
      <c r="U36" s="2">
        <f t="shared" si="58"/>
        <v>5427215</v>
      </c>
      <c r="V36" s="2">
        <f t="shared" si="58"/>
        <v>5697215</v>
      </c>
      <c r="W36" s="2">
        <f t="shared" si="58"/>
        <v>5967215</v>
      </c>
      <c r="X36" s="2">
        <f t="shared" si="58"/>
        <v>6237215</v>
      </c>
      <c r="Y36" s="2">
        <f t="shared" si="58"/>
        <v>6507215</v>
      </c>
      <c r="Z36" s="2">
        <f t="shared" si="58"/>
        <v>6743585.7999999998</v>
      </c>
      <c r="AA36" s="2">
        <f t="shared" si="58"/>
        <v>7047215</v>
      </c>
      <c r="AB36" s="2">
        <f t="shared" si="58"/>
        <v>7317215</v>
      </c>
      <c r="AC36" s="2">
        <f t="shared" si="58"/>
        <v>7587215</v>
      </c>
      <c r="AD36" s="2">
        <f t="shared" si="58"/>
        <v>7857215</v>
      </c>
      <c r="AE36" s="2">
        <f t="shared" si="58"/>
        <v>8127215</v>
      </c>
      <c r="AF36" s="2">
        <f t="shared" si="58"/>
        <v>8397215</v>
      </c>
      <c r="AG36" s="2">
        <f t="shared" si="58"/>
        <v>8667215</v>
      </c>
      <c r="AH36" s="2">
        <f t="shared" si="58"/>
        <v>8937215</v>
      </c>
      <c r="AI36" s="2">
        <f t="shared" si="58"/>
        <v>9207215</v>
      </c>
      <c r="AJ36" s="2">
        <f t="shared" si="58"/>
        <v>9477215</v>
      </c>
      <c r="AK36" s="2">
        <f t="shared" si="58"/>
        <v>9747215</v>
      </c>
      <c r="AL36" s="2">
        <f t="shared" si="58"/>
        <v>9983585.8000000007</v>
      </c>
      <c r="AM36" s="2">
        <f t="shared" si="58"/>
        <v>10287215</v>
      </c>
      <c r="AN36" s="2">
        <f t="shared" si="58"/>
        <v>10557215</v>
      </c>
      <c r="AO36" s="2">
        <f t="shared" si="58"/>
        <v>10827215</v>
      </c>
      <c r="AP36" s="2">
        <f t="shared" si="58"/>
        <v>11097215</v>
      </c>
      <c r="AQ36" s="2">
        <f t="shared" si="58"/>
        <v>11367215</v>
      </c>
      <c r="AR36" s="2">
        <f t="shared" si="58"/>
        <v>11637215</v>
      </c>
      <c r="AS36" s="2">
        <f t="shared" si="58"/>
        <v>11907215</v>
      </c>
      <c r="AT36" s="2">
        <f t="shared" si="58"/>
        <v>12177215</v>
      </c>
      <c r="AU36" s="2">
        <f t="shared" si="58"/>
        <v>12447215</v>
      </c>
      <c r="AV36" s="2">
        <f t="shared" si="58"/>
        <v>12717215</v>
      </c>
      <c r="AW36" s="2">
        <f t="shared" si="58"/>
        <v>12987215</v>
      </c>
      <c r="AX36" s="2">
        <f t="shared" si="58"/>
        <v>13223585.800000001</v>
      </c>
      <c r="AY36" s="2">
        <f t="shared" si="58"/>
        <v>13527215</v>
      </c>
      <c r="AZ36" s="2">
        <f t="shared" si="58"/>
        <v>13797215</v>
      </c>
      <c r="BA36" s="2">
        <f t="shared" si="58"/>
        <v>14067215</v>
      </c>
      <c r="BB36" s="2">
        <f t="shared" si="58"/>
        <v>14337215</v>
      </c>
      <c r="BC36" s="2">
        <f t="shared" si="58"/>
        <v>14607215</v>
      </c>
      <c r="BD36" s="2">
        <f t="shared" si="58"/>
        <v>14877215</v>
      </c>
      <c r="BE36" s="2">
        <f t="shared" si="58"/>
        <v>15147215</v>
      </c>
      <c r="BF36" s="2">
        <f t="shared" si="58"/>
        <v>15417215</v>
      </c>
      <c r="BG36" s="2">
        <f t="shared" si="58"/>
        <v>15687215</v>
      </c>
      <c r="BH36" s="2">
        <f t="shared" si="58"/>
        <v>15957215</v>
      </c>
      <c r="BI36" s="2">
        <f t="shared" si="58"/>
        <v>16227215</v>
      </c>
      <c r="BJ36" s="2">
        <f t="shared" si="58"/>
        <v>16463585.800000001</v>
      </c>
    </row>
    <row r="38" spans="1:62" x14ac:dyDescent="0.2">
      <c r="A38" s="2" t="s">
        <v>25</v>
      </c>
      <c r="B38" s="7">
        <v>0</v>
      </c>
      <c r="C38" s="7">
        <f>+B38</f>
        <v>0</v>
      </c>
      <c r="D38" s="7">
        <f t="shared" ref="D38:BJ38" si="59">+C38</f>
        <v>0</v>
      </c>
      <c r="E38" s="7">
        <f t="shared" si="59"/>
        <v>0</v>
      </c>
      <c r="F38" s="7">
        <f t="shared" si="59"/>
        <v>0</v>
      </c>
      <c r="G38" s="7">
        <f t="shared" si="59"/>
        <v>0</v>
      </c>
      <c r="H38" s="7">
        <f t="shared" si="59"/>
        <v>0</v>
      </c>
      <c r="I38" s="7">
        <f t="shared" si="59"/>
        <v>0</v>
      </c>
      <c r="J38" s="7">
        <f t="shared" si="59"/>
        <v>0</v>
      </c>
      <c r="K38" s="7">
        <f t="shared" si="59"/>
        <v>0</v>
      </c>
      <c r="L38" s="7">
        <f t="shared" si="59"/>
        <v>0</v>
      </c>
      <c r="M38" s="7">
        <f t="shared" si="59"/>
        <v>0</v>
      </c>
      <c r="N38" s="7">
        <f t="shared" si="59"/>
        <v>0</v>
      </c>
      <c r="O38" s="7">
        <f t="shared" si="59"/>
        <v>0</v>
      </c>
      <c r="P38" s="7">
        <f t="shared" si="59"/>
        <v>0</v>
      </c>
      <c r="Q38" s="7">
        <f t="shared" si="59"/>
        <v>0</v>
      </c>
      <c r="R38" s="7">
        <f t="shared" si="59"/>
        <v>0</v>
      </c>
      <c r="S38" s="7">
        <f t="shared" si="59"/>
        <v>0</v>
      </c>
      <c r="T38" s="7">
        <f t="shared" si="59"/>
        <v>0</v>
      </c>
      <c r="U38" s="7">
        <f t="shared" si="59"/>
        <v>0</v>
      </c>
      <c r="V38" s="7">
        <f t="shared" si="59"/>
        <v>0</v>
      </c>
      <c r="W38" s="7">
        <f t="shared" si="59"/>
        <v>0</v>
      </c>
      <c r="X38" s="7">
        <f t="shared" si="59"/>
        <v>0</v>
      </c>
      <c r="Y38" s="7">
        <f t="shared" si="59"/>
        <v>0</v>
      </c>
      <c r="Z38" s="7">
        <f t="shared" si="59"/>
        <v>0</v>
      </c>
      <c r="AA38" s="7">
        <f t="shared" si="59"/>
        <v>0</v>
      </c>
      <c r="AB38" s="7">
        <f t="shared" si="59"/>
        <v>0</v>
      </c>
      <c r="AC38" s="7">
        <f t="shared" si="59"/>
        <v>0</v>
      </c>
      <c r="AD38" s="7">
        <f t="shared" si="59"/>
        <v>0</v>
      </c>
      <c r="AE38" s="7">
        <f t="shared" si="59"/>
        <v>0</v>
      </c>
      <c r="AF38" s="7">
        <f t="shared" si="59"/>
        <v>0</v>
      </c>
      <c r="AG38" s="7">
        <f t="shared" si="59"/>
        <v>0</v>
      </c>
      <c r="AH38" s="7">
        <f t="shared" si="59"/>
        <v>0</v>
      </c>
      <c r="AI38" s="7">
        <f t="shared" si="59"/>
        <v>0</v>
      </c>
      <c r="AJ38" s="7">
        <f t="shared" si="59"/>
        <v>0</v>
      </c>
      <c r="AK38" s="7">
        <f t="shared" si="59"/>
        <v>0</v>
      </c>
      <c r="AL38" s="7">
        <f t="shared" si="59"/>
        <v>0</v>
      </c>
      <c r="AM38" s="7">
        <f t="shared" si="59"/>
        <v>0</v>
      </c>
      <c r="AN38" s="7">
        <f t="shared" si="59"/>
        <v>0</v>
      </c>
      <c r="AO38" s="7">
        <f t="shared" si="59"/>
        <v>0</v>
      </c>
      <c r="AP38" s="7">
        <f t="shared" si="59"/>
        <v>0</v>
      </c>
      <c r="AQ38" s="7">
        <f t="shared" si="59"/>
        <v>0</v>
      </c>
      <c r="AR38" s="7">
        <f t="shared" si="59"/>
        <v>0</v>
      </c>
      <c r="AS38" s="7">
        <f t="shared" si="59"/>
        <v>0</v>
      </c>
      <c r="AT38" s="7">
        <f t="shared" si="59"/>
        <v>0</v>
      </c>
      <c r="AU38" s="7">
        <f t="shared" si="59"/>
        <v>0</v>
      </c>
      <c r="AV38" s="7">
        <f t="shared" si="59"/>
        <v>0</v>
      </c>
      <c r="AW38" s="7">
        <f t="shared" si="59"/>
        <v>0</v>
      </c>
      <c r="AX38" s="7">
        <f t="shared" si="59"/>
        <v>0</v>
      </c>
      <c r="AY38" s="7">
        <f t="shared" si="59"/>
        <v>0</v>
      </c>
      <c r="AZ38" s="7">
        <f t="shared" si="59"/>
        <v>0</v>
      </c>
      <c r="BA38" s="7">
        <f t="shared" si="59"/>
        <v>0</v>
      </c>
      <c r="BB38" s="7">
        <f t="shared" si="59"/>
        <v>0</v>
      </c>
      <c r="BC38" s="7">
        <f t="shared" si="59"/>
        <v>0</v>
      </c>
      <c r="BD38" s="7">
        <f t="shared" si="59"/>
        <v>0</v>
      </c>
      <c r="BE38" s="7">
        <f t="shared" si="59"/>
        <v>0</v>
      </c>
      <c r="BF38" s="7">
        <f t="shared" si="59"/>
        <v>0</v>
      </c>
      <c r="BG38" s="7">
        <f t="shared" si="59"/>
        <v>0</v>
      </c>
      <c r="BH38" s="7">
        <f t="shared" si="59"/>
        <v>0</v>
      </c>
      <c r="BI38" s="7">
        <f t="shared" si="59"/>
        <v>0</v>
      </c>
      <c r="BJ38" s="7">
        <f t="shared" si="59"/>
        <v>0</v>
      </c>
    </row>
    <row r="40" spans="1:62" x14ac:dyDescent="0.2">
      <c r="A40" s="2" t="s">
        <v>26</v>
      </c>
      <c r="B40" s="3">
        <f>+B41</f>
        <v>0</v>
      </c>
      <c r="C40" s="3">
        <f>+C41</f>
        <v>0</v>
      </c>
      <c r="D40" s="3">
        <f t="shared" ref="D40:BJ40" si="60">+D41</f>
        <v>0</v>
      </c>
      <c r="E40" s="3">
        <f t="shared" si="60"/>
        <v>0</v>
      </c>
      <c r="F40" s="3">
        <f t="shared" si="60"/>
        <v>0</v>
      </c>
      <c r="G40" s="3">
        <f t="shared" si="60"/>
        <v>0</v>
      </c>
      <c r="H40" s="3">
        <f t="shared" si="60"/>
        <v>0</v>
      </c>
      <c r="I40" s="3">
        <f t="shared" si="60"/>
        <v>0</v>
      </c>
      <c r="J40" s="3">
        <f t="shared" si="60"/>
        <v>0</v>
      </c>
      <c r="K40" s="3">
        <f t="shared" si="60"/>
        <v>0</v>
      </c>
      <c r="L40" s="3">
        <f t="shared" si="60"/>
        <v>0</v>
      </c>
      <c r="M40" s="3">
        <f t="shared" si="60"/>
        <v>0</v>
      </c>
      <c r="N40" s="3">
        <f t="shared" si="60"/>
        <v>0</v>
      </c>
      <c r="O40" s="3">
        <f t="shared" si="60"/>
        <v>0</v>
      </c>
      <c r="P40" s="3">
        <f t="shared" si="60"/>
        <v>0</v>
      </c>
      <c r="Q40" s="3">
        <f t="shared" si="60"/>
        <v>0</v>
      </c>
      <c r="R40" s="3">
        <f t="shared" si="60"/>
        <v>0</v>
      </c>
      <c r="S40" s="3">
        <f t="shared" si="60"/>
        <v>0</v>
      </c>
      <c r="T40" s="3">
        <f t="shared" si="60"/>
        <v>0</v>
      </c>
      <c r="U40" s="3">
        <f t="shared" si="60"/>
        <v>0</v>
      </c>
      <c r="V40" s="3">
        <f t="shared" si="60"/>
        <v>0</v>
      </c>
      <c r="W40" s="3">
        <f t="shared" si="60"/>
        <v>0</v>
      </c>
      <c r="X40" s="3">
        <f t="shared" si="60"/>
        <v>0</v>
      </c>
      <c r="Y40" s="3">
        <f t="shared" si="60"/>
        <v>0</v>
      </c>
      <c r="Z40" s="3">
        <f t="shared" si="60"/>
        <v>0</v>
      </c>
      <c r="AA40" s="3">
        <f t="shared" si="60"/>
        <v>0</v>
      </c>
      <c r="AB40" s="3">
        <f t="shared" si="60"/>
        <v>0</v>
      </c>
      <c r="AC40" s="3">
        <f t="shared" si="60"/>
        <v>0</v>
      </c>
      <c r="AD40" s="3">
        <f t="shared" si="60"/>
        <v>0</v>
      </c>
      <c r="AE40" s="3">
        <f t="shared" si="60"/>
        <v>0</v>
      </c>
      <c r="AF40" s="3">
        <f t="shared" si="60"/>
        <v>0</v>
      </c>
      <c r="AG40" s="3">
        <f t="shared" si="60"/>
        <v>0</v>
      </c>
      <c r="AH40" s="3">
        <f t="shared" si="60"/>
        <v>0</v>
      </c>
      <c r="AI40" s="3">
        <f t="shared" si="60"/>
        <v>0</v>
      </c>
      <c r="AJ40" s="3">
        <f t="shared" si="60"/>
        <v>0</v>
      </c>
      <c r="AK40" s="3">
        <f t="shared" si="60"/>
        <v>0</v>
      </c>
      <c r="AL40" s="3">
        <f t="shared" si="60"/>
        <v>0</v>
      </c>
      <c r="AM40" s="3">
        <f t="shared" si="60"/>
        <v>0</v>
      </c>
      <c r="AN40" s="3">
        <f t="shared" si="60"/>
        <v>0</v>
      </c>
      <c r="AO40" s="3">
        <f t="shared" si="60"/>
        <v>0</v>
      </c>
      <c r="AP40" s="3">
        <f t="shared" si="60"/>
        <v>0</v>
      </c>
      <c r="AQ40" s="3">
        <f t="shared" si="60"/>
        <v>0</v>
      </c>
      <c r="AR40" s="3">
        <f t="shared" si="60"/>
        <v>0</v>
      </c>
      <c r="AS40" s="3">
        <f t="shared" si="60"/>
        <v>0</v>
      </c>
      <c r="AT40" s="3">
        <f t="shared" si="60"/>
        <v>0</v>
      </c>
      <c r="AU40" s="3">
        <f t="shared" si="60"/>
        <v>0</v>
      </c>
      <c r="AV40" s="3">
        <f t="shared" si="60"/>
        <v>0</v>
      </c>
      <c r="AW40" s="3">
        <f t="shared" si="60"/>
        <v>0</v>
      </c>
      <c r="AX40" s="3">
        <f t="shared" si="60"/>
        <v>0</v>
      </c>
      <c r="AY40" s="3">
        <f t="shared" si="60"/>
        <v>0</v>
      </c>
      <c r="AZ40" s="3">
        <f t="shared" si="60"/>
        <v>0</v>
      </c>
      <c r="BA40" s="3">
        <f t="shared" si="60"/>
        <v>0</v>
      </c>
      <c r="BB40" s="3">
        <f t="shared" si="60"/>
        <v>0</v>
      </c>
      <c r="BC40" s="3">
        <f t="shared" si="60"/>
        <v>0</v>
      </c>
      <c r="BD40" s="3">
        <f t="shared" si="60"/>
        <v>0</v>
      </c>
      <c r="BE40" s="3">
        <f t="shared" si="60"/>
        <v>0</v>
      </c>
      <c r="BF40" s="3">
        <f t="shared" si="60"/>
        <v>0</v>
      </c>
      <c r="BG40" s="3">
        <f t="shared" si="60"/>
        <v>0</v>
      </c>
      <c r="BH40" s="3">
        <f t="shared" si="60"/>
        <v>0</v>
      </c>
      <c r="BI40" s="3">
        <f t="shared" si="60"/>
        <v>0</v>
      </c>
      <c r="BJ40" s="3">
        <f t="shared" si="60"/>
        <v>0</v>
      </c>
    </row>
    <row r="41" spans="1:62" x14ac:dyDescent="0.2">
      <c r="A41" s="4" t="s">
        <v>27</v>
      </c>
      <c r="B41" s="7">
        <v>0</v>
      </c>
      <c r="C41" s="7">
        <f>+IF(B41+'Flussi Cassa'!D24&lt;0,(B41-'Flussi Cassa'!D24),0)</f>
        <v>0</v>
      </c>
      <c r="D41" s="7">
        <f>+IF(C41+'Flussi Cassa'!E24&lt;0,(C41-'Flussi Cassa'!E24),0)</f>
        <v>0</v>
      </c>
      <c r="E41" s="7">
        <f>+IF(D41+'Flussi Cassa'!F24&lt;0,(D41-'Flussi Cassa'!F24),0)</f>
        <v>0</v>
      </c>
      <c r="F41" s="7">
        <f>+IF(E41+'Flussi Cassa'!G24&lt;0,(E41-'Flussi Cassa'!G24),0)</f>
        <v>0</v>
      </c>
      <c r="G41" s="7">
        <f>+IF(F41+'Flussi Cassa'!H24&lt;0,(F41-'Flussi Cassa'!H24),0)</f>
        <v>0</v>
      </c>
      <c r="H41" s="7">
        <f>+IF(G41+'Flussi Cassa'!I24&lt;0,(G41-'Flussi Cassa'!I24),0)</f>
        <v>0</v>
      </c>
      <c r="I41" s="7">
        <f>+IF(H41+'Flussi Cassa'!J24&lt;0,(H41-'Flussi Cassa'!J24),0)</f>
        <v>0</v>
      </c>
      <c r="J41" s="7">
        <f>+IF(I41+'Flussi Cassa'!K24&lt;0,(I41-'Flussi Cassa'!K24),0)</f>
        <v>0</v>
      </c>
      <c r="K41" s="7">
        <f>+IF(J41+'Flussi Cassa'!L24&lt;0,(J41-'Flussi Cassa'!L24),0)</f>
        <v>0</v>
      </c>
      <c r="L41" s="7">
        <f>+IF(K41+'Flussi Cassa'!M24&lt;0,(K41-'Flussi Cassa'!M24),0)</f>
        <v>0</v>
      </c>
      <c r="M41" s="7">
        <f>+IF(L41+'Flussi Cassa'!N24&lt;0,(L41-'Flussi Cassa'!N24),0)</f>
        <v>0</v>
      </c>
      <c r="N41" s="7">
        <f>+IF(M41+'Flussi Cassa'!O24&lt;0,(M41-'Flussi Cassa'!O24),0)</f>
        <v>0</v>
      </c>
      <c r="O41" s="7">
        <f>+IF(N41+'Flussi Cassa'!P24&lt;0,(N41-'Flussi Cassa'!P24),0)</f>
        <v>0</v>
      </c>
      <c r="P41" s="7">
        <f>+IF(O41+'Flussi Cassa'!Q24&lt;0,(O41-'Flussi Cassa'!Q24),0)</f>
        <v>0</v>
      </c>
      <c r="Q41" s="7">
        <f>+IF(P41+'Flussi Cassa'!R24&lt;0,(P41-'Flussi Cassa'!R24),0)</f>
        <v>0</v>
      </c>
      <c r="R41" s="7">
        <f>+IF(Q41+'Flussi Cassa'!S24&lt;0,(Q41-'Flussi Cassa'!S24),0)</f>
        <v>0</v>
      </c>
      <c r="S41" s="7">
        <f>+IF(R41+'Flussi Cassa'!T24&lt;0,(R41-'Flussi Cassa'!T24),0)</f>
        <v>0</v>
      </c>
      <c r="T41" s="7">
        <f>+IF(S41+'Flussi Cassa'!U24&lt;0,(S41-'Flussi Cassa'!U24),0)</f>
        <v>0</v>
      </c>
      <c r="U41" s="7">
        <f>+IF(T41+'Flussi Cassa'!V24&lt;0,(T41-'Flussi Cassa'!V24),0)</f>
        <v>0</v>
      </c>
      <c r="V41" s="7">
        <f>+IF(U41+'Flussi Cassa'!W24&lt;0,(U41-'Flussi Cassa'!W24),0)</f>
        <v>0</v>
      </c>
      <c r="W41" s="7">
        <f>+IF(V41+'Flussi Cassa'!X24&lt;0,(V41-'Flussi Cassa'!X24),0)</f>
        <v>0</v>
      </c>
      <c r="X41" s="7">
        <f>+IF(W41+'Flussi Cassa'!Y24&lt;0,(W41-'Flussi Cassa'!Y24),0)</f>
        <v>0</v>
      </c>
      <c r="Y41" s="7">
        <f>+IF(X41+'Flussi Cassa'!Z24&lt;0,(X41-'Flussi Cassa'!Z24),0)</f>
        <v>0</v>
      </c>
      <c r="Z41" s="7">
        <f>+IF(Y41+'Flussi Cassa'!AA24&lt;0,(Y41-'Flussi Cassa'!AA24),0)</f>
        <v>0</v>
      </c>
      <c r="AA41" s="7">
        <f>+IF(Z41+'Flussi Cassa'!AB24&lt;0,(Z41-'Flussi Cassa'!AB24),0)</f>
        <v>0</v>
      </c>
      <c r="AB41" s="7">
        <f>+IF(AA41+'Flussi Cassa'!AC24&lt;0,(AA41-'Flussi Cassa'!AC24),0)</f>
        <v>0</v>
      </c>
      <c r="AC41" s="7">
        <f>+IF(AB41+'Flussi Cassa'!AD24&lt;0,(AB41-'Flussi Cassa'!AD24),0)</f>
        <v>0</v>
      </c>
      <c r="AD41" s="7">
        <f>+IF(AC41+'Flussi Cassa'!AE24&lt;0,(AC41-'Flussi Cassa'!AE24),0)</f>
        <v>0</v>
      </c>
      <c r="AE41" s="7">
        <f>+IF(AD41+'Flussi Cassa'!AF24&lt;0,(AD41-'Flussi Cassa'!AF24),0)</f>
        <v>0</v>
      </c>
      <c r="AF41" s="7">
        <f>+IF(AE41+'Flussi Cassa'!AG24&lt;0,(AE41-'Flussi Cassa'!AG24),0)</f>
        <v>0</v>
      </c>
      <c r="AG41" s="7">
        <f>+IF(AF41+'Flussi Cassa'!AH24&lt;0,(AF41-'Flussi Cassa'!AH24),0)</f>
        <v>0</v>
      </c>
      <c r="AH41" s="7">
        <f>+IF(AG41+'Flussi Cassa'!AI24&lt;0,(AG41-'Flussi Cassa'!AI24),0)</f>
        <v>0</v>
      </c>
      <c r="AI41" s="7">
        <f>+IF(AH41+'Flussi Cassa'!AJ24&lt;0,(AH41-'Flussi Cassa'!AJ24),0)</f>
        <v>0</v>
      </c>
      <c r="AJ41" s="7">
        <f>+IF(AI41+'Flussi Cassa'!AK24&lt;0,(AI41-'Flussi Cassa'!AK24),0)</f>
        <v>0</v>
      </c>
      <c r="AK41" s="7">
        <f>+IF(AJ41+'Flussi Cassa'!AL24&lt;0,(AJ41-'Flussi Cassa'!AL24),0)</f>
        <v>0</v>
      </c>
      <c r="AL41" s="7">
        <f>+IF(AK41+'Flussi Cassa'!AM24&lt;0,(AK41-'Flussi Cassa'!AM24),0)</f>
        <v>0</v>
      </c>
      <c r="AM41" s="7">
        <f>+IF(AL41+'Flussi Cassa'!AN24&lt;0,(AL41-'Flussi Cassa'!AN24),0)</f>
        <v>0</v>
      </c>
      <c r="AN41" s="7">
        <f>+IF(AM41+'Flussi Cassa'!AO24&lt;0,(AM41-'Flussi Cassa'!AO24),0)</f>
        <v>0</v>
      </c>
      <c r="AO41" s="7">
        <f>+IF(AN41+'Flussi Cassa'!AP24&lt;0,(AN41-'Flussi Cassa'!AP24),0)</f>
        <v>0</v>
      </c>
      <c r="AP41" s="7">
        <f>+IF(AO41+'Flussi Cassa'!AQ24&lt;0,(AO41-'Flussi Cassa'!AQ24),0)</f>
        <v>0</v>
      </c>
      <c r="AQ41" s="7">
        <f>+IF(AP41+'Flussi Cassa'!AR24&lt;0,(AP41-'Flussi Cassa'!AR24),0)</f>
        <v>0</v>
      </c>
      <c r="AR41" s="7">
        <f>+IF(AQ41+'Flussi Cassa'!AS24&lt;0,(AQ41-'Flussi Cassa'!AS24),0)</f>
        <v>0</v>
      </c>
      <c r="AS41" s="7">
        <f>+IF(AR41+'Flussi Cassa'!AT24&lt;0,(AR41-'Flussi Cassa'!AT24),0)</f>
        <v>0</v>
      </c>
      <c r="AT41" s="7">
        <f>+IF(AS41+'Flussi Cassa'!AU24&lt;0,(AS41-'Flussi Cassa'!AU24),0)</f>
        <v>0</v>
      </c>
      <c r="AU41" s="7">
        <f>+IF(AT41+'Flussi Cassa'!AV24&lt;0,(AT41-'Flussi Cassa'!AV24),0)</f>
        <v>0</v>
      </c>
      <c r="AV41" s="7">
        <f>+IF(AU41+'Flussi Cassa'!AW24&lt;0,(AU41-'Flussi Cassa'!AW24),0)</f>
        <v>0</v>
      </c>
      <c r="AW41" s="7">
        <f>+IF(AV41+'Flussi Cassa'!AX24&lt;0,(AV41-'Flussi Cassa'!AX24),0)</f>
        <v>0</v>
      </c>
      <c r="AX41" s="7">
        <f>+IF(AW41+'Flussi Cassa'!AY24&lt;0,(AW41-'Flussi Cassa'!AY24),0)</f>
        <v>0</v>
      </c>
      <c r="AY41" s="7">
        <f>+IF(AX41+'Flussi Cassa'!AZ24&lt;0,(AX41-'Flussi Cassa'!AZ24),0)</f>
        <v>0</v>
      </c>
      <c r="AZ41" s="7">
        <f>+IF(AY41+'Flussi Cassa'!BA24&lt;0,(AY41-'Flussi Cassa'!BA24),0)</f>
        <v>0</v>
      </c>
      <c r="BA41" s="7">
        <f>+IF(AZ41+'Flussi Cassa'!BB24&lt;0,(AZ41-'Flussi Cassa'!BB24),0)</f>
        <v>0</v>
      </c>
      <c r="BB41" s="7">
        <f>+IF(BA41+'Flussi Cassa'!BC24&lt;0,(BA41-'Flussi Cassa'!BC24),0)</f>
        <v>0</v>
      </c>
      <c r="BC41" s="7">
        <f>+IF(BB41+'Flussi Cassa'!BD24&lt;0,(BB41-'Flussi Cassa'!BD24),0)</f>
        <v>0</v>
      </c>
      <c r="BD41" s="7">
        <f>+IF(BC41+'Flussi Cassa'!BE24&lt;0,(BC41-'Flussi Cassa'!BE24),0)</f>
        <v>0</v>
      </c>
      <c r="BE41" s="7">
        <f>+IF(BD41+'Flussi Cassa'!BF24&lt;0,(BD41-'Flussi Cassa'!BF24),0)</f>
        <v>0</v>
      </c>
      <c r="BF41" s="7">
        <f>+IF(BE41+'Flussi Cassa'!BG24&lt;0,(BE41-'Flussi Cassa'!BG24),0)</f>
        <v>0</v>
      </c>
      <c r="BG41" s="7">
        <f>+IF(BF41+'Flussi Cassa'!BH24&lt;0,(BF41-'Flussi Cassa'!BH24),0)</f>
        <v>0</v>
      </c>
      <c r="BH41" s="7">
        <f>+IF(BG41+'Flussi Cassa'!BI24&lt;0,(BG41-'Flussi Cassa'!BI24),0)</f>
        <v>0</v>
      </c>
      <c r="BI41" s="7">
        <f>+IF(BH41+'Flussi Cassa'!BJ24&lt;0,(BH41-'Flussi Cassa'!BJ24),0)</f>
        <v>0</v>
      </c>
      <c r="BJ41" s="7">
        <f>+IF(BI41+'Flussi Cassa'!BK24&lt;0,(BI41-'Flussi Cassa'!BK24),0)</f>
        <v>0</v>
      </c>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x14ac:dyDescent="0.2">
      <c r="A43" s="2" t="s">
        <v>28</v>
      </c>
      <c r="B43" s="3">
        <f>+B44+SUM(B47:B52)</f>
        <v>0</v>
      </c>
      <c r="C43" s="3">
        <f>+C44+SUM(C47:C52)</f>
        <v>38215</v>
      </c>
      <c r="D43" s="3">
        <f t="shared" ref="D43:BJ43" si="61">+D44+SUM(D47:D52)</f>
        <v>38215</v>
      </c>
      <c r="E43" s="3">
        <f t="shared" si="61"/>
        <v>38215</v>
      </c>
      <c r="F43" s="3">
        <f t="shared" si="61"/>
        <v>38215</v>
      </c>
      <c r="G43" s="3">
        <f t="shared" si="61"/>
        <v>38215</v>
      </c>
      <c r="H43" s="3">
        <f t="shared" si="61"/>
        <v>38215</v>
      </c>
      <c r="I43" s="3">
        <f t="shared" si="61"/>
        <v>38215</v>
      </c>
      <c r="J43" s="3">
        <f t="shared" si="61"/>
        <v>38215</v>
      </c>
      <c r="K43" s="3">
        <f t="shared" si="61"/>
        <v>38215</v>
      </c>
      <c r="L43" s="3">
        <f t="shared" si="61"/>
        <v>38215</v>
      </c>
      <c r="M43" s="3">
        <f t="shared" si="61"/>
        <v>38215</v>
      </c>
      <c r="N43" s="3">
        <f t="shared" si="61"/>
        <v>38215</v>
      </c>
      <c r="O43" s="3">
        <f t="shared" si="61"/>
        <v>38215</v>
      </c>
      <c r="P43" s="3">
        <f t="shared" si="61"/>
        <v>38215</v>
      </c>
      <c r="Q43" s="3">
        <f t="shared" si="61"/>
        <v>38215</v>
      </c>
      <c r="R43" s="3">
        <f t="shared" si="61"/>
        <v>38215</v>
      </c>
      <c r="S43" s="3">
        <f t="shared" si="61"/>
        <v>38215</v>
      </c>
      <c r="T43" s="3">
        <f t="shared" si="61"/>
        <v>38215</v>
      </c>
      <c r="U43" s="3">
        <f t="shared" si="61"/>
        <v>38215</v>
      </c>
      <c r="V43" s="3">
        <f t="shared" si="61"/>
        <v>38215</v>
      </c>
      <c r="W43" s="3">
        <f t="shared" si="61"/>
        <v>38215</v>
      </c>
      <c r="X43" s="3">
        <f t="shared" si="61"/>
        <v>38215</v>
      </c>
      <c r="Y43" s="3">
        <f t="shared" si="61"/>
        <v>38215</v>
      </c>
      <c r="Z43" s="3">
        <f t="shared" si="61"/>
        <v>4585.8000000000466</v>
      </c>
      <c r="AA43" s="3">
        <f t="shared" si="61"/>
        <v>38215</v>
      </c>
      <c r="AB43" s="3">
        <f t="shared" si="61"/>
        <v>38215</v>
      </c>
      <c r="AC43" s="3">
        <f t="shared" si="61"/>
        <v>38215</v>
      </c>
      <c r="AD43" s="3">
        <f t="shared" si="61"/>
        <v>38215</v>
      </c>
      <c r="AE43" s="3">
        <f t="shared" si="61"/>
        <v>38215</v>
      </c>
      <c r="AF43" s="3">
        <f t="shared" si="61"/>
        <v>38215</v>
      </c>
      <c r="AG43" s="3">
        <f t="shared" si="61"/>
        <v>38215</v>
      </c>
      <c r="AH43" s="3">
        <f t="shared" si="61"/>
        <v>38215</v>
      </c>
      <c r="AI43" s="3">
        <f t="shared" si="61"/>
        <v>38215</v>
      </c>
      <c r="AJ43" s="3">
        <f t="shared" si="61"/>
        <v>38215</v>
      </c>
      <c r="AK43" s="3">
        <f t="shared" si="61"/>
        <v>38215</v>
      </c>
      <c r="AL43" s="3">
        <f t="shared" si="61"/>
        <v>4585.8000000000466</v>
      </c>
      <c r="AM43" s="3">
        <f t="shared" si="61"/>
        <v>38215</v>
      </c>
      <c r="AN43" s="3">
        <f t="shared" si="61"/>
        <v>38215</v>
      </c>
      <c r="AO43" s="3">
        <f t="shared" si="61"/>
        <v>38215</v>
      </c>
      <c r="AP43" s="3">
        <f t="shared" si="61"/>
        <v>38215</v>
      </c>
      <c r="AQ43" s="3">
        <f t="shared" si="61"/>
        <v>38215</v>
      </c>
      <c r="AR43" s="3">
        <f t="shared" si="61"/>
        <v>38215</v>
      </c>
      <c r="AS43" s="3">
        <f t="shared" si="61"/>
        <v>38215</v>
      </c>
      <c r="AT43" s="3">
        <f t="shared" si="61"/>
        <v>38215</v>
      </c>
      <c r="AU43" s="3">
        <f t="shared" si="61"/>
        <v>38215</v>
      </c>
      <c r="AV43" s="3">
        <f t="shared" si="61"/>
        <v>38215</v>
      </c>
      <c r="AW43" s="3">
        <f t="shared" si="61"/>
        <v>38215</v>
      </c>
      <c r="AX43" s="3">
        <f t="shared" si="61"/>
        <v>4585.8000000000466</v>
      </c>
      <c r="AY43" s="3">
        <f t="shared" si="61"/>
        <v>38215</v>
      </c>
      <c r="AZ43" s="3">
        <f t="shared" si="61"/>
        <v>38215</v>
      </c>
      <c r="BA43" s="3">
        <f t="shared" si="61"/>
        <v>38215</v>
      </c>
      <c r="BB43" s="3">
        <f t="shared" si="61"/>
        <v>38215</v>
      </c>
      <c r="BC43" s="3">
        <f t="shared" si="61"/>
        <v>38215</v>
      </c>
      <c r="BD43" s="3">
        <f t="shared" si="61"/>
        <v>38215</v>
      </c>
      <c r="BE43" s="3">
        <f t="shared" si="61"/>
        <v>38215</v>
      </c>
      <c r="BF43" s="3">
        <f t="shared" si="61"/>
        <v>38215</v>
      </c>
      <c r="BG43" s="3">
        <f t="shared" si="61"/>
        <v>38215</v>
      </c>
      <c r="BH43" s="3">
        <f t="shared" si="61"/>
        <v>38215</v>
      </c>
      <c r="BI43" s="3">
        <f t="shared" si="61"/>
        <v>38215</v>
      </c>
      <c r="BJ43" s="3">
        <f t="shared" si="61"/>
        <v>4585.7999999998137</v>
      </c>
    </row>
    <row r="44" spans="1:62" x14ac:dyDescent="0.2">
      <c r="A44" s="4" t="s">
        <v>29</v>
      </c>
      <c r="B44" s="3">
        <f>+B45+B46</f>
        <v>0</v>
      </c>
      <c r="C44" s="3">
        <f>+C45+C46</f>
        <v>0</v>
      </c>
      <c r="D44" s="3">
        <f t="shared" ref="D44:BJ44" si="62">+D45+D46</f>
        <v>0</v>
      </c>
      <c r="E44" s="3">
        <f t="shared" si="62"/>
        <v>0</v>
      </c>
      <c r="F44" s="3">
        <f t="shared" si="62"/>
        <v>0</v>
      </c>
      <c r="G44" s="3">
        <f t="shared" si="62"/>
        <v>0</v>
      </c>
      <c r="H44" s="3">
        <f t="shared" si="62"/>
        <v>0</v>
      </c>
      <c r="I44" s="3">
        <f t="shared" si="62"/>
        <v>0</v>
      </c>
      <c r="J44" s="3">
        <f t="shared" si="62"/>
        <v>0</v>
      </c>
      <c r="K44" s="3">
        <f t="shared" si="62"/>
        <v>0</v>
      </c>
      <c r="L44" s="3">
        <f t="shared" si="62"/>
        <v>0</v>
      </c>
      <c r="M44" s="3">
        <f t="shared" si="62"/>
        <v>0</v>
      </c>
      <c r="N44" s="3">
        <f t="shared" si="62"/>
        <v>0</v>
      </c>
      <c r="O44" s="3">
        <f t="shared" si="62"/>
        <v>0</v>
      </c>
      <c r="P44" s="3">
        <f t="shared" si="62"/>
        <v>0</v>
      </c>
      <c r="Q44" s="3">
        <f t="shared" si="62"/>
        <v>0</v>
      </c>
      <c r="R44" s="3">
        <f t="shared" si="62"/>
        <v>0</v>
      </c>
      <c r="S44" s="3">
        <f t="shared" si="62"/>
        <v>0</v>
      </c>
      <c r="T44" s="3">
        <f t="shared" si="62"/>
        <v>0</v>
      </c>
      <c r="U44" s="3">
        <f t="shared" si="62"/>
        <v>0</v>
      </c>
      <c r="V44" s="3">
        <f t="shared" si="62"/>
        <v>0</v>
      </c>
      <c r="W44" s="3">
        <f t="shared" si="62"/>
        <v>0</v>
      </c>
      <c r="X44" s="3">
        <f t="shared" si="62"/>
        <v>0</v>
      </c>
      <c r="Y44" s="3">
        <f t="shared" si="62"/>
        <v>0</v>
      </c>
      <c r="Z44" s="3">
        <f t="shared" si="62"/>
        <v>0</v>
      </c>
      <c r="AA44" s="3">
        <f t="shared" si="62"/>
        <v>0</v>
      </c>
      <c r="AB44" s="3">
        <f t="shared" si="62"/>
        <v>0</v>
      </c>
      <c r="AC44" s="3">
        <f t="shared" si="62"/>
        <v>0</v>
      </c>
      <c r="AD44" s="3">
        <f t="shared" si="62"/>
        <v>0</v>
      </c>
      <c r="AE44" s="3">
        <f t="shared" si="62"/>
        <v>0</v>
      </c>
      <c r="AF44" s="3">
        <f t="shared" si="62"/>
        <v>0</v>
      </c>
      <c r="AG44" s="3">
        <f t="shared" si="62"/>
        <v>0</v>
      </c>
      <c r="AH44" s="3">
        <f t="shared" si="62"/>
        <v>0</v>
      </c>
      <c r="AI44" s="3">
        <f t="shared" si="62"/>
        <v>0</v>
      </c>
      <c r="AJ44" s="3">
        <f t="shared" si="62"/>
        <v>0</v>
      </c>
      <c r="AK44" s="3">
        <f t="shared" si="62"/>
        <v>0</v>
      </c>
      <c r="AL44" s="3">
        <f t="shared" si="62"/>
        <v>0</v>
      </c>
      <c r="AM44" s="3">
        <f t="shared" si="62"/>
        <v>0</v>
      </c>
      <c r="AN44" s="3">
        <f t="shared" si="62"/>
        <v>0</v>
      </c>
      <c r="AO44" s="3">
        <f t="shared" si="62"/>
        <v>0</v>
      </c>
      <c r="AP44" s="3">
        <f t="shared" si="62"/>
        <v>0</v>
      </c>
      <c r="AQ44" s="3">
        <f t="shared" si="62"/>
        <v>0</v>
      </c>
      <c r="AR44" s="3">
        <f t="shared" si="62"/>
        <v>0</v>
      </c>
      <c r="AS44" s="3">
        <f t="shared" si="62"/>
        <v>0</v>
      </c>
      <c r="AT44" s="3">
        <f t="shared" si="62"/>
        <v>0</v>
      </c>
      <c r="AU44" s="3">
        <f t="shared" si="62"/>
        <v>0</v>
      </c>
      <c r="AV44" s="3">
        <f t="shared" si="62"/>
        <v>0</v>
      </c>
      <c r="AW44" s="3">
        <f t="shared" si="62"/>
        <v>0</v>
      </c>
      <c r="AX44" s="3">
        <f t="shared" si="62"/>
        <v>0</v>
      </c>
      <c r="AY44" s="3">
        <f t="shared" si="62"/>
        <v>0</v>
      </c>
      <c r="AZ44" s="3">
        <f t="shared" si="62"/>
        <v>0</v>
      </c>
      <c r="BA44" s="3">
        <f t="shared" si="62"/>
        <v>0</v>
      </c>
      <c r="BB44" s="3">
        <f t="shared" si="62"/>
        <v>0</v>
      </c>
      <c r="BC44" s="3">
        <f t="shared" si="62"/>
        <v>0</v>
      </c>
      <c r="BD44" s="3">
        <f t="shared" si="62"/>
        <v>0</v>
      </c>
      <c r="BE44" s="3">
        <f t="shared" si="62"/>
        <v>0</v>
      </c>
      <c r="BF44" s="3">
        <f t="shared" si="62"/>
        <v>0</v>
      </c>
      <c r="BG44" s="3">
        <f t="shared" si="62"/>
        <v>0</v>
      </c>
      <c r="BH44" s="3">
        <f t="shared" si="62"/>
        <v>0</v>
      </c>
      <c r="BI44" s="3">
        <f t="shared" si="62"/>
        <v>0</v>
      </c>
      <c r="BJ44" s="3">
        <f t="shared" si="62"/>
        <v>0</v>
      </c>
    </row>
    <row r="45" spans="1:62" x14ac:dyDescent="0.2">
      <c r="A45" s="1" t="s">
        <v>30</v>
      </c>
      <c r="B45" s="7">
        <v>0</v>
      </c>
      <c r="C45" s="7">
        <f t="shared" ref="C45:C51" si="63">+B45</f>
        <v>0</v>
      </c>
      <c r="D45" s="7">
        <f t="shared" ref="D45:D51" si="64">+C45</f>
        <v>0</v>
      </c>
      <c r="E45" s="7">
        <f t="shared" ref="E45:E51" si="65">+D45</f>
        <v>0</v>
      </c>
      <c r="F45" s="7">
        <f t="shared" ref="F45:F51" si="66">+E45</f>
        <v>0</v>
      </c>
      <c r="G45" s="7">
        <f t="shared" ref="G45:G51" si="67">+F45</f>
        <v>0</v>
      </c>
      <c r="H45" s="7">
        <f t="shared" ref="H45:H51" si="68">+G45</f>
        <v>0</v>
      </c>
      <c r="I45" s="7">
        <f t="shared" ref="I45:I51" si="69">+H45</f>
        <v>0</v>
      </c>
      <c r="J45" s="7">
        <f t="shared" ref="J45:J51" si="70">+I45</f>
        <v>0</v>
      </c>
      <c r="K45" s="7">
        <f t="shared" ref="K45:K51" si="71">+J45</f>
        <v>0</v>
      </c>
      <c r="L45" s="7">
        <f t="shared" ref="L45:L51" si="72">+K45</f>
        <v>0</v>
      </c>
      <c r="M45" s="7">
        <f t="shared" ref="M45:M51" si="73">+L45</f>
        <v>0</v>
      </c>
      <c r="N45" s="7">
        <f t="shared" ref="N45:N51" si="74">+M45</f>
        <v>0</v>
      </c>
      <c r="O45" s="7">
        <f t="shared" ref="O45:O51" si="75">+N45</f>
        <v>0</v>
      </c>
      <c r="P45" s="7">
        <f t="shared" ref="P45:P51" si="76">+O45</f>
        <v>0</v>
      </c>
      <c r="Q45" s="7">
        <f t="shared" ref="Q45:Q51" si="77">+P45</f>
        <v>0</v>
      </c>
      <c r="R45" s="7">
        <f t="shared" ref="R45:R51" si="78">+Q45</f>
        <v>0</v>
      </c>
      <c r="S45" s="7">
        <f t="shared" ref="S45:S51" si="79">+R45</f>
        <v>0</v>
      </c>
      <c r="T45" s="7">
        <f t="shared" ref="T45:T51" si="80">+S45</f>
        <v>0</v>
      </c>
      <c r="U45" s="7">
        <f t="shared" ref="U45:U51" si="81">+T45</f>
        <v>0</v>
      </c>
      <c r="V45" s="7">
        <f t="shared" ref="V45:V51" si="82">+U45</f>
        <v>0</v>
      </c>
      <c r="W45" s="7">
        <f t="shared" ref="W45:W51" si="83">+V45</f>
        <v>0</v>
      </c>
      <c r="X45" s="7">
        <f t="shared" ref="X45:X51" si="84">+W45</f>
        <v>0</v>
      </c>
      <c r="Y45" s="7">
        <f t="shared" ref="Y45:Y51" si="85">+X45</f>
        <v>0</v>
      </c>
      <c r="Z45" s="7">
        <f t="shared" ref="Z45:Z51" si="86">+Y45</f>
        <v>0</v>
      </c>
      <c r="AA45" s="7">
        <f t="shared" ref="AA45:AA51" si="87">+Z45</f>
        <v>0</v>
      </c>
      <c r="AB45" s="7">
        <f t="shared" ref="AB45:AB51" si="88">+AA45</f>
        <v>0</v>
      </c>
      <c r="AC45" s="7">
        <f t="shared" ref="AC45:AC51" si="89">+AB45</f>
        <v>0</v>
      </c>
      <c r="AD45" s="7">
        <f t="shared" ref="AD45:AD51" si="90">+AC45</f>
        <v>0</v>
      </c>
      <c r="AE45" s="7">
        <f t="shared" ref="AE45:AE51" si="91">+AD45</f>
        <v>0</v>
      </c>
      <c r="AF45" s="7">
        <f t="shared" ref="AF45:AF51" si="92">+AE45</f>
        <v>0</v>
      </c>
      <c r="AG45" s="7">
        <f t="shared" ref="AG45:AG51" si="93">+AF45</f>
        <v>0</v>
      </c>
      <c r="AH45" s="7">
        <f t="shared" ref="AH45:AH51" si="94">+AG45</f>
        <v>0</v>
      </c>
      <c r="AI45" s="7">
        <f t="shared" ref="AI45:AI51" si="95">+AH45</f>
        <v>0</v>
      </c>
      <c r="AJ45" s="7">
        <f t="shared" ref="AJ45:AJ51" si="96">+AI45</f>
        <v>0</v>
      </c>
      <c r="AK45" s="7">
        <f t="shared" ref="AK45:AK51" si="97">+AJ45</f>
        <v>0</v>
      </c>
      <c r="AL45" s="7">
        <f t="shared" ref="AL45:AL51" si="98">+AK45</f>
        <v>0</v>
      </c>
      <c r="AM45" s="7">
        <f t="shared" ref="AM45:AM51" si="99">+AL45</f>
        <v>0</v>
      </c>
      <c r="AN45" s="7">
        <f t="shared" ref="AN45:AN51" si="100">+AM45</f>
        <v>0</v>
      </c>
      <c r="AO45" s="7">
        <f t="shared" ref="AO45:AO51" si="101">+AN45</f>
        <v>0</v>
      </c>
      <c r="AP45" s="7">
        <f t="shared" ref="AP45:AP51" si="102">+AO45</f>
        <v>0</v>
      </c>
      <c r="AQ45" s="7">
        <f t="shared" ref="AQ45:AQ51" si="103">+AP45</f>
        <v>0</v>
      </c>
      <c r="AR45" s="7">
        <f t="shared" ref="AR45:AR51" si="104">+AQ45</f>
        <v>0</v>
      </c>
      <c r="AS45" s="7">
        <f t="shared" ref="AS45:AS51" si="105">+AR45</f>
        <v>0</v>
      </c>
      <c r="AT45" s="7">
        <f t="shared" ref="AT45:AT51" si="106">+AS45</f>
        <v>0</v>
      </c>
      <c r="AU45" s="7">
        <f t="shared" ref="AU45:AU51" si="107">+AT45</f>
        <v>0</v>
      </c>
      <c r="AV45" s="7">
        <f t="shared" ref="AV45:AV51" si="108">+AU45</f>
        <v>0</v>
      </c>
      <c r="AW45" s="7">
        <f t="shared" ref="AW45:AW51" si="109">+AV45</f>
        <v>0</v>
      </c>
      <c r="AX45" s="7">
        <f t="shared" ref="AX45:AX51" si="110">+AW45</f>
        <v>0</v>
      </c>
      <c r="AY45" s="7">
        <f t="shared" ref="AY45:AY51" si="111">+AX45</f>
        <v>0</v>
      </c>
      <c r="AZ45" s="7">
        <f t="shared" ref="AZ45:AZ51" si="112">+AY45</f>
        <v>0</v>
      </c>
      <c r="BA45" s="7">
        <f t="shared" ref="BA45:BA51" si="113">+AZ45</f>
        <v>0</v>
      </c>
      <c r="BB45" s="7">
        <f t="shared" ref="BB45:BB51" si="114">+BA45</f>
        <v>0</v>
      </c>
      <c r="BC45" s="7">
        <f t="shared" ref="BC45:BC51" si="115">+BB45</f>
        <v>0</v>
      </c>
      <c r="BD45" s="7">
        <f t="shared" ref="BD45:BD51" si="116">+BC45</f>
        <v>0</v>
      </c>
      <c r="BE45" s="7">
        <f t="shared" ref="BE45:BE51" si="117">+BD45</f>
        <v>0</v>
      </c>
      <c r="BF45" s="7">
        <f t="shared" ref="BF45:BF51" si="118">+BE45</f>
        <v>0</v>
      </c>
      <c r="BG45" s="7">
        <f t="shared" ref="BG45:BG51" si="119">+BF45</f>
        <v>0</v>
      </c>
      <c r="BH45" s="7">
        <f t="shared" ref="BH45:BH51" si="120">+BG45</f>
        <v>0</v>
      </c>
      <c r="BI45" s="7">
        <f t="shared" ref="BI45:BI51" si="121">+BH45</f>
        <v>0</v>
      </c>
      <c r="BJ45" s="7">
        <f t="shared" ref="BJ45:BJ51" si="122">+BI45</f>
        <v>0</v>
      </c>
    </row>
    <row r="46" spans="1:62" x14ac:dyDescent="0.2">
      <c r="A46" s="1" t="s">
        <v>31</v>
      </c>
      <c r="B46" s="7">
        <v>0</v>
      </c>
      <c r="C46" s="7">
        <f t="shared" si="63"/>
        <v>0</v>
      </c>
      <c r="D46" s="7">
        <f t="shared" si="64"/>
        <v>0</v>
      </c>
      <c r="E46" s="7">
        <f t="shared" si="65"/>
        <v>0</v>
      </c>
      <c r="F46" s="7">
        <f t="shared" si="66"/>
        <v>0</v>
      </c>
      <c r="G46" s="7">
        <f t="shared" si="67"/>
        <v>0</v>
      </c>
      <c r="H46" s="7">
        <f t="shared" si="68"/>
        <v>0</v>
      </c>
      <c r="I46" s="7">
        <f t="shared" si="69"/>
        <v>0</v>
      </c>
      <c r="J46" s="7">
        <f t="shared" si="70"/>
        <v>0</v>
      </c>
      <c r="K46" s="7">
        <f t="shared" si="71"/>
        <v>0</v>
      </c>
      <c r="L46" s="7">
        <f t="shared" si="72"/>
        <v>0</v>
      </c>
      <c r="M46" s="7">
        <f t="shared" si="73"/>
        <v>0</v>
      </c>
      <c r="N46" s="7">
        <f t="shared" si="74"/>
        <v>0</v>
      </c>
      <c r="O46" s="7">
        <f t="shared" si="75"/>
        <v>0</v>
      </c>
      <c r="P46" s="7">
        <f t="shared" si="76"/>
        <v>0</v>
      </c>
      <c r="Q46" s="7">
        <f t="shared" si="77"/>
        <v>0</v>
      </c>
      <c r="R46" s="7">
        <f t="shared" si="78"/>
        <v>0</v>
      </c>
      <c r="S46" s="7">
        <f t="shared" si="79"/>
        <v>0</v>
      </c>
      <c r="T46" s="7">
        <f t="shared" si="80"/>
        <v>0</v>
      </c>
      <c r="U46" s="7">
        <f t="shared" si="81"/>
        <v>0</v>
      </c>
      <c r="V46" s="7">
        <f t="shared" si="82"/>
        <v>0</v>
      </c>
      <c r="W46" s="7">
        <f t="shared" si="83"/>
        <v>0</v>
      </c>
      <c r="X46" s="7">
        <f t="shared" si="84"/>
        <v>0</v>
      </c>
      <c r="Y46" s="7">
        <f t="shared" si="85"/>
        <v>0</v>
      </c>
      <c r="Z46" s="7">
        <f t="shared" si="86"/>
        <v>0</v>
      </c>
      <c r="AA46" s="7">
        <f t="shared" si="87"/>
        <v>0</v>
      </c>
      <c r="AB46" s="7">
        <f t="shared" si="88"/>
        <v>0</v>
      </c>
      <c r="AC46" s="7">
        <f t="shared" si="89"/>
        <v>0</v>
      </c>
      <c r="AD46" s="7">
        <f t="shared" si="90"/>
        <v>0</v>
      </c>
      <c r="AE46" s="7">
        <f t="shared" si="91"/>
        <v>0</v>
      </c>
      <c r="AF46" s="7">
        <f t="shared" si="92"/>
        <v>0</v>
      </c>
      <c r="AG46" s="7">
        <f t="shared" si="93"/>
        <v>0</v>
      </c>
      <c r="AH46" s="7">
        <f t="shared" si="94"/>
        <v>0</v>
      </c>
      <c r="AI46" s="7">
        <f t="shared" si="95"/>
        <v>0</v>
      </c>
      <c r="AJ46" s="7">
        <f t="shared" si="96"/>
        <v>0</v>
      </c>
      <c r="AK46" s="7">
        <f t="shared" si="97"/>
        <v>0</v>
      </c>
      <c r="AL46" s="7">
        <f t="shared" si="98"/>
        <v>0</v>
      </c>
      <c r="AM46" s="7">
        <f t="shared" si="99"/>
        <v>0</v>
      </c>
      <c r="AN46" s="7">
        <f t="shared" si="100"/>
        <v>0</v>
      </c>
      <c r="AO46" s="7">
        <f t="shared" si="101"/>
        <v>0</v>
      </c>
      <c r="AP46" s="7">
        <f t="shared" si="102"/>
        <v>0</v>
      </c>
      <c r="AQ46" s="7">
        <f t="shared" si="103"/>
        <v>0</v>
      </c>
      <c r="AR46" s="7">
        <f t="shared" si="104"/>
        <v>0</v>
      </c>
      <c r="AS46" s="7">
        <f t="shared" si="105"/>
        <v>0</v>
      </c>
      <c r="AT46" s="7">
        <f t="shared" si="106"/>
        <v>0</v>
      </c>
      <c r="AU46" s="7">
        <f t="shared" si="107"/>
        <v>0</v>
      </c>
      <c r="AV46" s="7">
        <f t="shared" si="108"/>
        <v>0</v>
      </c>
      <c r="AW46" s="7">
        <f t="shared" si="109"/>
        <v>0</v>
      </c>
      <c r="AX46" s="7">
        <f t="shared" si="110"/>
        <v>0</v>
      </c>
      <c r="AY46" s="7">
        <f t="shared" si="111"/>
        <v>0</v>
      </c>
      <c r="AZ46" s="7">
        <f t="shared" si="112"/>
        <v>0</v>
      </c>
      <c r="BA46" s="7">
        <f t="shared" si="113"/>
        <v>0</v>
      </c>
      <c r="BB46" s="7">
        <f t="shared" si="114"/>
        <v>0</v>
      </c>
      <c r="BC46" s="7">
        <f t="shared" si="115"/>
        <v>0</v>
      </c>
      <c r="BD46" s="7">
        <f t="shared" si="116"/>
        <v>0</v>
      </c>
      <c r="BE46" s="7">
        <f t="shared" si="117"/>
        <v>0</v>
      </c>
      <c r="BF46" s="7">
        <f t="shared" si="118"/>
        <v>0</v>
      </c>
      <c r="BG46" s="7">
        <f t="shared" si="119"/>
        <v>0</v>
      </c>
      <c r="BH46" s="7">
        <f t="shared" si="120"/>
        <v>0</v>
      </c>
      <c r="BI46" s="7">
        <f t="shared" si="121"/>
        <v>0</v>
      </c>
      <c r="BJ46" s="7">
        <f t="shared" si="122"/>
        <v>0</v>
      </c>
    </row>
    <row r="47" spans="1:62" x14ac:dyDescent="0.2">
      <c r="A47" s="1" t="s">
        <v>32</v>
      </c>
      <c r="B47" s="7">
        <v>0</v>
      </c>
      <c r="C47" s="7">
        <f t="shared" si="63"/>
        <v>0</v>
      </c>
      <c r="D47" s="7">
        <f t="shared" si="64"/>
        <v>0</v>
      </c>
      <c r="E47" s="7">
        <f t="shared" si="65"/>
        <v>0</v>
      </c>
      <c r="F47" s="7">
        <f t="shared" si="66"/>
        <v>0</v>
      </c>
      <c r="G47" s="7">
        <f t="shared" si="67"/>
        <v>0</v>
      </c>
      <c r="H47" s="7">
        <f t="shared" si="68"/>
        <v>0</v>
      </c>
      <c r="I47" s="7">
        <f t="shared" si="69"/>
        <v>0</v>
      </c>
      <c r="J47" s="7">
        <f t="shared" si="70"/>
        <v>0</v>
      </c>
      <c r="K47" s="7">
        <f t="shared" si="71"/>
        <v>0</v>
      </c>
      <c r="L47" s="7">
        <f t="shared" si="72"/>
        <v>0</v>
      </c>
      <c r="M47" s="7">
        <f t="shared" si="73"/>
        <v>0</v>
      </c>
      <c r="N47" s="7">
        <f t="shared" si="74"/>
        <v>0</v>
      </c>
      <c r="O47" s="7">
        <f t="shared" si="75"/>
        <v>0</v>
      </c>
      <c r="P47" s="7">
        <f t="shared" si="76"/>
        <v>0</v>
      </c>
      <c r="Q47" s="7">
        <f t="shared" si="77"/>
        <v>0</v>
      </c>
      <c r="R47" s="7">
        <f t="shared" si="78"/>
        <v>0</v>
      </c>
      <c r="S47" s="7">
        <f t="shared" si="79"/>
        <v>0</v>
      </c>
      <c r="T47" s="7">
        <f t="shared" si="80"/>
        <v>0</v>
      </c>
      <c r="U47" s="7">
        <f t="shared" si="81"/>
        <v>0</v>
      </c>
      <c r="V47" s="7">
        <f t="shared" si="82"/>
        <v>0</v>
      </c>
      <c r="W47" s="7">
        <f t="shared" si="83"/>
        <v>0</v>
      </c>
      <c r="X47" s="7">
        <f t="shared" si="84"/>
        <v>0</v>
      </c>
      <c r="Y47" s="7">
        <f t="shared" si="85"/>
        <v>0</v>
      </c>
      <c r="Z47" s="7">
        <f t="shared" si="86"/>
        <v>0</v>
      </c>
      <c r="AA47" s="7">
        <f t="shared" si="87"/>
        <v>0</v>
      </c>
      <c r="AB47" s="7">
        <f t="shared" si="88"/>
        <v>0</v>
      </c>
      <c r="AC47" s="7">
        <f t="shared" si="89"/>
        <v>0</v>
      </c>
      <c r="AD47" s="7">
        <f t="shared" si="90"/>
        <v>0</v>
      </c>
      <c r="AE47" s="7">
        <f t="shared" si="91"/>
        <v>0</v>
      </c>
      <c r="AF47" s="7">
        <f t="shared" si="92"/>
        <v>0</v>
      </c>
      <c r="AG47" s="7">
        <f t="shared" si="93"/>
        <v>0</v>
      </c>
      <c r="AH47" s="7">
        <f t="shared" si="94"/>
        <v>0</v>
      </c>
      <c r="AI47" s="7">
        <f t="shared" si="95"/>
        <v>0</v>
      </c>
      <c r="AJ47" s="7">
        <f t="shared" si="96"/>
        <v>0</v>
      </c>
      <c r="AK47" s="7">
        <f t="shared" si="97"/>
        <v>0</v>
      </c>
      <c r="AL47" s="7">
        <f t="shared" si="98"/>
        <v>0</v>
      </c>
      <c r="AM47" s="7">
        <f t="shared" si="99"/>
        <v>0</v>
      </c>
      <c r="AN47" s="7">
        <f t="shared" si="100"/>
        <v>0</v>
      </c>
      <c r="AO47" s="7">
        <f t="shared" si="101"/>
        <v>0</v>
      </c>
      <c r="AP47" s="7">
        <f t="shared" si="102"/>
        <v>0</v>
      </c>
      <c r="AQ47" s="7">
        <f t="shared" si="103"/>
        <v>0</v>
      </c>
      <c r="AR47" s="7">
        <f t="shared" si="104"/>
        <v>0</v>
      </c>
      <c r="AS47" s="7">
        <f t="shared" si="105"/>
        <v>0</v>
      </c>
      <c r="AT47" s="7">
        <f t="shared" si="106"/>
        <v>0</v>
      </c>
      <c r="AU47" s="7">
        <f t="shared" si="107"/>
        <v>0</v>
      </c>
      <c r="AV47" s="7">
        <f t="shared" si="108"/>
        <v>0</v>
      </c>
      <c r="AW47" s="7">
        <f t="shared" si="109"/>
        <v>0</v>
      </c>
      <c r="AX47" s="7">
        <f t="shared" si="110"/>
        <v>0</v>
      </c>
      <c r="AY47" s="7">
        <f t="shared" si="111"/>
        <v>0</v>
      </c>
      <c r="AZ47" s="7">
        <f t="shared" si="112"/>
        <v>0</v>
      </c>
      <c r="BA47" s="7">
        <f t="shared" si="113"/>
        <v>0</v>
      </c>
      <c r="BB47" s="7">
        <f t="shared" si="114"/>
        <v>0</v>
      </c>
      <c r="BC47" s="7">
        <f t="shared" si="115"/>
        <v>0</v>
      </c>
      <c r="BD47" s="7">
        <f t="shared" si="116"/>
        <v>0</v>
      </c>
      <c r="BE47" s="7">
        <f t="shared" si="117"/>
        <v>0</v>
      </c>
      <c r="BF47" s="7">
        <f t="shared" si="118"/>
        <v>0</v>
      </c>
      <c r="BG47" s="7">
        <f t="shared" si="119"/>
        <v>0</v>
      </c>
      <c r="BH47" s="7">
        <f t="shared" si="120"/>
        <v>0</v>
      </c>
      <c r="BI47" s="7">
        <f t="shared" si="121"/>
        <v>0</v>
      </c>
      <c r="BJ47" s="7">
        <f t="shared" si="122"/>
        <v>0</v>
      </c>
    </row>
    <row r="48" spans="1:62" x14ac:dyDescent="0.2">
      <c r="A48" s="4" t="s">
        <v>33</v>
      </c>
      <c r="B48" s="7">
        <v>0</v>
      </c>
      <c r="C48" s="7">
        <f t="shared" si="63"/>
        <v>0</v>
      </c>
      <c r="D48" s="7">
        <f t="shared" si="64"/>
        <v>0</v>
      </c>
      <c r="E48" s="7">
        <f t="shared" si="65"/>
        <v>0</v>
      </c>
      <c r="F48" s="7">
        <f t="shared" si="66"/>
        <v>0</v>
      </c>
      <c r="G48" s="7">
        <f t="shared" si="67"/>
        <v>0</v>
      </c>
      <c r="H48" s="7">
        <f t="shared" si="68"/>
        <v>0</v>
      </c>
      <c r="I48" s="7">
        <f t="shared" si="69"/>
        <v>0</v>
      </c>
      <c r="J48" s="7">
        <f t="shared" si="70"/>
        <v>0</v>
      </c>
      <c r="K48" s="7">
        <f t="shared" si="71"/>
        <v>0</v>
      </c>
      <c r="L48" s="7">
        <f t="shared" si="72"/>
        <v>0</v>
      </c>
      <c r="M48" s="7">
        <f t="shared" si="73"/>
        <v>0</v>
      </c>
      <c r="N48" s="7">
        <f t="shared" si="74"/>
        <v>0</v>
      </c>
      <c r="O48" s="7">
        <f t="shared" si="75"/>
        <v>0</v>
      </c>
      <c r="P48" s="7">
        <f t="shared" si="76"/>
        <v>0</v>
      </c>
      <c r="Q48" s="7">
        <f t="shared" si="77"/>
        <v>0</v>
      </c>
      <c r="R48" s="7">
        <f t="shared" si="78"/>
        <v>0</v>
      </c>
      <c r="S48" s="7">
        <f t="shared" si="79"/>
        <v>0</v>
      </c>
      <c r="T48" s="7">
        <f t="shared" si="80"/>
        <v>0</v>
      </c>
      <c r="U48" s="7">
        <f t="shared" si="81"/>
        <v>0</v>
      </c>
      <c r="V48" s="7">
        <f t="shared" si="82"/>
        <v>0</v>
      </c>
      <c r="W48" s="7">
        <f t="shared" si="83"/>
        <v>0</v>
      </c>
      <c r="X48" s="7">
        <f t="shared" si="84"/>
        <v>0</v>
      </c>
      <c r="Y48" s="7">
        <f t="shared" si="85"/>
        <v>0</v>
      </c>
      <c r="Z48" s="7">
        <f t="shared" si="86"/>
        <v>0</v>
      </c>
      <c r="AA48" s="7">
        <f t="shared" si="87"/>
        <v>0</v>
      </c>
      <c r="AB48" s="7">
        <f t="shared" si="88"/>
        <v>0</v>
      </c>
      <c r="AC48" s="7">
        <f t="shared" si="89"/>
        <v>0</v>
      </c>
      <c r="AD48" s="7">
        <f t="shared" si="90"/>
        <v>0</v>
      </c>
      <c r="AE48" s="7">
        <f t="shared" si="91"/>
        <v>0</v>
      </c>
      <c r="AF48" s="7">
        <f t="shared" si="92"/>
        <v>0</v>
      </c>
      <c r="AG48" s="7">
        <f t="shared" si="93"/>
        <v>0</v>
      </c>
      <c r="AH48" s="7">
        <f t="shared" si="94"/>
        <v>0</v>
      </c>
      <c r="AI48" s="7">
        <f t="shared" si="95"/>
        <v>0</v>
      </c>
      <c r="AJ48" s="7">
        <f t="shared" si="96"/>
        <v>0</v>
      </c>
      <c r="AK48" s="7">
        <f t="shared" si="97"/>
        <v>0</v>
      </c>
      <c r="AL48" s="7">
        <f t="shared" si="98"/>
        <v>0</v>
      </c>
      <c r="AM48" s="7">
        <f t="shared" si="99"/>
        <v>0</v>
      </c>
      <c r="AN48" s="7">
        <f t="shared" si="100"/>
        <v>0</v>
      </c>
      <c r="AO48" s="7">
        <f t="shared" si="101"/>
        <v>0</v>
      </c>
      <c r="AP48" s="7">
        <f t="shared" si="102"/>
        <v>0</v>
      </c>
      <c r="AQ48" s="7">
        <f t="shared" si="103"/>
        <v>0</v>
      </c>
      <c r="AR48" s="7">
        <f t="shared" si="104"/>
        <v>0</v>
      </c>
      <c r="AS48" s="7">
        <f t="shared" si="105"/>
        <v>0</v>
      </c>
      <c r="AT48" s="7">
        <f t="shared" si="106"/>
        <v>0</v>
      </c>
      <c r="AU48" s="7">
        <f t="shared" si="107"/>
        <v>0</v>
      </c>
      <c r="AV48" s="7">
        <f t="shared" si="108"/>
        <v>0</v>
      </c>
      <c r="AW48" s="7">
        <f t="shared" si="109"/>
        <v>0</v>
      </c>
      <c r="AX48" s="7">
        <f t="shared" si="110"/>
        <v>0</v>
      </c>
      <c r="AY48" s="7">
        <f t="shared" si="111"/>
        <v>0</v>
      </c>
      <c r="AZ48" s="7">
        <f t="shared" si="112"/>
        <v>0</v>
      </c>
      <c r="BA48" s="7">
        <f t="shared" si="113"/>
        <v>0</v>
      </c>
      <c r="BB48" s="7">
        <f t="shared" si="114"/>
        <v>0</v>
      </c>
      <c r="BC48" s="7">
        <f t="shared" si="115"/>
        <v>0</v>
      </c>
      <c r="BD48" s="7">
        <f t="shared" si="116"/>
        <v>0</v>
      </c>
      <c r="BE48" s="7">
        <f t="shared" si="117"/>
        <v>0</v>
      </c>
      <c r="BF48" s="7">
        <f t="shared" si="118"/>
        <v>0</v>
      </c>
      <c r="BG48" s="7">
        <f t="shared" si="119"/>
        <v>0</v>
      </c>
      <c r="BH48" s="7">
        <f t="shared" si="120"/>
        <v>0</v>
      </c>
      <c r="BI48" s="7">
        <f t="shared" si="121"/>
        <v>0</v>
      </c>
      <c r="BJ48" s="7">
        <f t="shared" si="122"/>
        <v>0</v>
      </c>
    </row>
    <row r="49" spans="1:62" x14ac:dyDescent="0.2">
      <c r="A49" s="4" t="s">
        <v>201</v>
      </c>
      <c r="B49" s="7">
        <v>0</v>
      </c>
      <c r="C49" s="7">
        <f>+'Variazioni Patrimoniali'!D4</f>
        <v>38215</v>
      </c>
      <c r="D49" s="7">
        <f>+'Variazioni Patrimoniali'!E4</f>
        <v>38215</v>
      </c>
      <c r="E49" s="7">
        <f>+'Variazioni Patrimoniali'!F4</f>
        <v>38215</v>
      </c>
      <c r="F49" s="7">
        <f>+'Variazioni Patrimoniali'!G4</f>
        <v>38215</v>
      </c>
      <c r="G49" s="7">
        <f>+'Variazioni Patrimoniali'!H4</f>
        <v>38215</v>
      </c>
      <c r="H49" s="7">
        <f>+'Variazioni Patrimoniali'!I4</f>
        <v>38215</v>
      </c>
      <c r="I49" s="7">
        <f>+'Variazioni Patrimoniali'!J4</f>
        <v>38215</v>
      </c>
      <c r="J49" s="7">
        <f>+'Variazioni Patrimoniali'!K4</f>
        <v>38215</v>
      </c>
      <c r="K49" s="7">
        <f>+'Variazioni Patrimoniali'!L4</f>
        <v>38215</v>
      </c>
      <c r="L49" s="7">
        <f>+'Variazioni Patrimoniali'!M4</f>
        <v>38215</v>
      </c>
      <c r="M49" s="7">
        <f>+'Variazioni Patrimoniali'!N4</f>
        <v>38215</v>
      </c>
      <c r="N49" s="7">
        <f>+'Variazioni Patrimoniali'!O4</f>
        <v>38215</v>
      </c>
      <c r="O49" s="7">
        <f>+'Variazioni Patrimoniali'!P4</f>
        <v>38215</v>
      </c>
      <c r="P49" s="7">
        <f>+'Variazioni Patrimoniali'!Q4</f>
        <v>38215</v>
      </c>
      <c r="Q49" s="7">
        <f>+'Variazioni Patrimoniali'!R4</f>
        <v>38215</v>
      </c>
      <c r="R49" s="7">
        <f>+'Variazioni Patrimoniali'!S4</f>
        <v>38215</v>
      </c>
      <c r="S49" s="7">
        <f>+'Variazioni Patrimoniali'!T4</f>
        <v>38215</v>
      </c>
      <c r="T49" s="7">
        <f>+'Variazioni Patrimoniali'!U4</f>
        <v>38215</v>
      </c>
      <c r="U49" s="7">
        <f>+'Variazioni Patrimoniali'!V4</f>
        <v>38215</v>
      </c>
      <c r="V49" s="7">
        <f>+'Variazioni Patrimoniali'!W4</f>
        <v>38215</v>
      </c>
      <c r="W49" s="7">
        <f>+'Variazioni Patrimoniali'!X4</f>
        <v>38215</v>
      </c>
      <c r="X49" s="7">
        <f>+'Variazioni Patrimoniali'!Y4</f>
        <v>38215</v>
      </c>
      <c r="Y49" s="7">
        <f>+'Variazioni Patrimoniali'!Z4</f>
        <v>38215</v>
      </c>
      <c r="Z49" s="7">
        <f>+'Variazioni Patrimoniali'!AA4</f>
        <v>4585.8000000000466</v>
      </c>
      <c r="AA49" s="7">
        <f>+'Variazioni Patrimoniali'!AB4</f>
        <v>38215</v>
      </c>
      <c r="AB49" s="7">
        <f>+'Variazioni Patrimoniali'!AC4</f>
        <v>38215</v>
      </c>
      <c r="AC49" s="7">
        <f>+'Variazioni Patrimoniali'!AD4</f>
        <v>38215</v>
      </c>
      <c r="AD49" s="7">
        <f>+'Variazioni Patrimoniali'!AE4</f>
        <v>38215</v>
      </c>
      <c r="AE49" s="7">
        <f>+'Variazioni Patrimoniali'!AF4</f>
        <v>38215</v>
      </c>
      <c r="AF49" s="7">
        <f>+'Variazioni Patrimoniali'!AG4</f>
        <v>38215</v>
      </c>
      <c r="AG49" s="7">
        <f>+'Variazioni Patrimoniali'!AH4</f>
        <v>38215</v>
      </c>
      <c r="AH49" s="7">
        <f>+'Variazioni Patrimoniali'!AI4</f>
        <v>38215</v>
      </c>
      <c r="AI49" s="7">
        <f>+'Variazioni Patrimoniali'!AJ4</f>
        <v>38215</v>
      </c>
      <c r="AJ49" s="7">
        <f>+'Variazioni Patrimoniali'!AK4</f>
        <v>38215</v>
      </c>
      <c r="AK49" s="7">
        <f>+'Variazioni Patrimoniali'!AL4</f>
        <v>38215</v>
      </c>
      <c r="AL49" s="7">
        <f>+'Variazioni Patrimoniali'!AM4</f>
        <v>4585.8000000000466</v>
      </c>
      <c r="AM49" s="7">
        <f>+'Variazioni Patrimoniali'!AN4</f>
        <v>38215</v>
      </c>
      <c r="AN49" s="7">
        <f>+'Variazioni Patrimoniali'!AO4</f>
        <v>38215</v>
      </c>
      <c r="AO49" s="7">
        <f>+'Variazioni Patrimoniali'!AP4</f>
        <v>38215</v>
      </c>
      <c r="AP49" s="7">
        <f>+'Variazioni Patrimoniali'!AQ4</f>
        <v>38215</v>
      </c>
      <c r="AQ49" s="7">
        <f>+'Variazioni Patrimoniali'!AR4</f>
        <v>38215</v>
      </c>
      <c r="AR49" s="7">
        <f>+'Variazioni Patrimoniali'!AS4</f>
        <v>38215</v>
      </c>
      <c r="AS49" s="7">
        <f>+'Variazioni Patrimoniali'!AT4</f>
        <v>38215</v>
      </c>
      <c r="AT49" s="7">
        <f>+'Variazioni Patrimoniali'!AU4</f>
        <v>38215</v>
      </c>
      <c r="AU49" s="7">
        <f>+'Variazioni Patrimoniali'!AV4</f>
        <v>38215</v>
      </c>
      <c r="AV49" s="7">
        <f>+'Variazioni Patrimoniali'!AW4</f>
        <v>38215</v>
      </c>
      <c r="AW49" s="7">
        <f>+'Variazioni Patrimoniali'!AX4</f>
        <v>38215</v>
      </c>
      <c r="AX49" s="7">
        <f>+'Variazioni Patrimoniali'!AY4</f>
        <v>4585.8000000000466</v>
      </c>
      <c r="AY49" s="7">
        <f>+'Variazioni Patrimoniali'!AZ4</f>
        <v>38215</v>
      </c>
      <c r="AZ49" s="7">
        <f>+'Variazioni Patrimoniali'!BA4</f>
        <v>38215</v>
      </c>
      <c r="BA49" s="7">
        <f>+'Variazioni Patrimoniali'!BB4</f>
        <v>38215</v>
      </c>
      <c r="BB49" s="7">
        <f>+'Variazioni Patrimoniali'!BC4</f>
        <v>38215</v>
      </c>
      <c r="BC49" s="7">
        <f>+'Variazioni Patrimoniali'!BD4</f>
        <v>38215</v>
      </c>
      <c r="BD49" s="7">
        <f>+'Variazioni Patrimoniali'!BE4</f>
        <v>38215</v>
      </c>
      <c r="BE49" s="7">
        <f>+'Variazioni Patrimoniali'!BF4</f>
        <v>38215</v>
      </c>
      <c r="BF49" s="7">
        <f>+'Variazioni Patrimoniali'!BG4</f>
        <v>38215</v>
      </c>
      <c r="BG49" s="7">
        <f>+'Variazioni Patrimoniali'!BH4</f>
        <v>38215</v>
      </c>
      <c r="BH49" s="7">
        <f>+'Variazioni Patrimoniali'!BI4</f>
        <v>38215</v>
      </c>
      <c r="BI49" s="7">
        <f>+'Variazioni Patrimoniali'!BJ4</f>
        <v>38215</v>
      </c>
      <c r="BJ49" s="7">
        <f>+'Variazioni Patrimoniali'!BK4</f>
        <v>4585.7999999998137</v>
      </c>
    </row>
    <row r="50" spans="1:62" x14ac:dyDescent="0.2">
      <c r="A50" s="4" t="s">
        <v>34</v>
      </c>
      <c r="B50" s="7">
        <v>0</v>
      </c>
      <c r="C50" s="7">
        <f t="shared" si="63"/>
        <v>0</v>
      </c>
      <c r="D50" s="7">
        <f t="shared" si="64"/>
        <v>0</v>
      </c>
      <c r="E50" s="7">
        <f t="shared" si="65"/>
        <v>0</v>
      </c>
      <c r="F50" s="7">
        <f t="shared" si="66"/>
        <v>0</v>
      </c>
      <c r="G50" s="7">
        <f t="shared" si="67"/>
        <v>0</v>
      </c>
      <c r="H50" s="7">
        <f t="shared" si="68"/>
        <v>0</v>
      </c>
      <c r="I50" s="7">
        <f t="shared" si="69"/>
        <v>0</v>
      </c>
      <c r="J50" s="7">
        <f t="shared" si="70"/>
        <v>0</v>
      </c>
      <c r="K50" s="7">
        <f t="shared" si="71"/>
        <v>0</v>
      </c>
      <c r="L50" s="7">
        <f t="shared" si="72"/>
        <v>0</v>
      </c>
      <c r="M50" s="7">
        <f t="shared" si="73"/>
        <v>0</v>
      </c>
      <c r="N50" s="7">
        <f t="shared" si="74"/>
        <v>0</v>
      </c>
      <c r="O50" s="7">
        <f t="shared" si="75"/>
        <v>0</v>
      </c>
      <c r="P50" s="7">
        <f t="shared" si="76"/>
        <v>0</v>
      </c>
      <c r="Q50" s="7">
        <f t="shared" si="77"/>
        <v>0</v>
      </c>
      <c r="R50" s="7">
        <f t="shared" si="78"/>
        <v>0</v>
      </c>
      <c r="S50" s="7">
        <f t="shared" si="79"/>
        <v>0</v>
      </c>
      <c r="T50" s="7">
        <f t="shared" si="80"/>
        <v>0</v>
      </c>
      <c r="U50" s="7">
        <f t="shared" si="81"/>
        <v>0</v>
      </c>
      <c r="V50" s="7">
        <f t="shared" si="82"/>
        <v>0</v>
      </c>
      <c r="W50" s="7">
        <f t="shared" si="83"/>
        <v>0</v>
      </c>
      <c r="X50" s="7">
        <f t="shared" si="84"/>
        <v>0</v>
      </c>
      <c r="Y50" s="7">
        <f t="shared" si="85"/>
        <v>0</v>
      </c>
      <c r="Z50" s="7">
        <f t="shared" si="86"/>
        <v>0</v>
      </c>
      <c r="AA50" s="7">
        <f t="shared" si="87"/>
        <v>0</v>
      </c>
      <c r="AB50" s="7">
        <f t="shared" si="88"/>
        <v>0</v>
      </c>
      <c r="AC50" s="7">
        <f t="shared" si="89"/>
        <v>0</v>
      </c>
      <c r="AD50" s="7">
        <f t="shared" si="90"/>
        <v>0</v>
      </c>
      <c r="AE50" s="7">
        <f t="shared" si="91"/>
        <v>0</v>
      </c>
      <c r="AF50" s="7">
        <f t="shared" si="92"/>
        <v>0</v>
      </c>
      <c r="AG50" s="7">
        <f t="shared" si="93"/>
        <v>0</v>
      </c>
      <c r="AH50" s="7">
        <f t="shared" si="94"/>
        <v>0</v>
      </c>
      <c r="AI50" s="7">
        <f t="shared" si="95"/>
        <v>0</v>
      </c>
      <c r="AJ50" s="7">
        <f t="shared" si="96"/>
        <v>0</v>
      </c>
      <c r="AK50" s="7">
        <f t="shared" si="97"/>
        <v>0</v>
      </c>
      <c r="AL50" s="7">
        <f t="shared" si="98"/>
        <v>0</v>
      </c>
      <c r="AM50" s="7">
        <f t="shared" si="99"/>
        <v>0</v>
      </c>
      <c r="AN50" s="7">
        <f t="shared" si="100"/>
        <v>0</v>
      </c>
      <c r="AO50" s="7">
        <f t="shared" si="101"/>
        <v>0</v>
      </c>
      <c r="AP50" s="7">
        <f t="shared" si="102"/>
        <v>0</v>
      </c>
      <c r="AQ50" s="7">
        <f t="shared" si="103"/>
        <v>0</v>
      </c>
      <c r="AR50" s="7">
        <f t="shared" si="104"/>
        <v>0</v>
      </c>
      <c r="AS50" s="7">
        <f t="shared" si="105"/>
        <v>0</v>
      </c>
      <c r="AT50" s="7">
        <f t="shared" si="106"/>
        <v>0</v>
      </c>
      <c r="AU50" s="7">
        <f t="shared" si="107"/>
        <v>0</v>
      </c>
      <c r="AV50" s="7">
        <f t="shared" si="108"/>
        <v>0</v>
      </c>
      <c r="AW50" s="7">
        <f t="shared" si="109"/>
        <v>0</v>
      </c>
      <c r="AX50" s="7">
        <f t="shared" si="110"/>
        <v>0</v>
      </c>
      <c r="AY50" s="7">
        <f t="shared" si="111"/>
        <v>0</v>
      </c>
      <c r="AZ50" s="7">
        <f t="shared" si="112"/>
        <v>0</v>
      </c>
      <c r="BA50" s="7">
        <f t="shared" si="113"/>
        <v>0</v>
      </c>
      <c r="BB50" s="7">
        <f t="shared" si="114"/>
        <v>0</v>
      </c>
      <c r="BC50" s="7">
        <f t="shared" si="115"/>
        <v>0</v>
      </c>
      <c r="BD50" s="7">
        <f t="shared" si="116"/>
        <v>0</v>
      </c>
      <c r="BE50" s="7">
        <f t="shared" si="117"/>
        <v>0</v>
      </c>
      <c r="BF50" s="7">
        <f t="shared" si="118"/>
        <v>0</v>
      </c>
      <c r="BG50" s="7">
        <f t="shared" si="119"/>
        <v>0</v>
      </c>
      <c r="BH50" s="7">
        <f t="shared" si="120"/>
        <v>0</v>
      </c>
      <c r="BI50" s="7">
        <f t="shared" si="121"/>
        <v>0</v>
      </c>
      <c r="BJ50" s="7">
        <f t="shared" si="122"/>
        <v>0</v>
      </c>
    </row>
    <row r="51" spans="1:62" x14ac:dyDescent="0.2">
      <c r="A51" s="4" t="s">
        <v>35</v>
      </c>
      <c r="B51" s="7">
        <v>0</v>
      </c>
      <c r="C51" s="7">
        <f t="shared" si="63"/>
        <v>0</v>
      </c>
      <c r="D51" s="7">
        <f t="shared" si="64"/>
        <v>0</v>
      </c>
      <c r="E51" s="7">
        <f t="shared" si="65"/>
        <v>0</v>
      </c>
      <c r="F51" s="7">
        <f t="shared" si="66"/>
        <v>0</v>
      </c>
      <c r="G51" s="7">
        <f t="shared" si="67"/>
        <v>0</v>
      </c>
      <c r="H51" s="7">
        <f t="shared" si="68"/>
        <v>0</v>
      </c>
      <c r="I51" s="7">
        <f t="shared" si="69"/>
        <v>0</v>
      </c>
      <c r="J51" s="7">
        <f t="shared" si="70"/>
        <v>0</v>
      </c>
      <c r="K51" s="7">
        <f t="shared" si="71"/>
        <v>0</v>
      </c>
      <c r="L51" s="7">
        <f t="shared" si="72"/>
        <v>0</v>
      </c>
      <c r="M51" s="7">
        <f t="shared" si="73"/>
        <v>0</v>
      </c>
      <c r="N51" s="7">
        <f t="shared" si="74"/>
        <v>0</v>
      </c>
      <c r="O51" s="7">
        <f t="shared" si="75"/>
        <v>0</v>
      </c>
      <c r="P51" s="7">
        <f t="shared" si="76"/>
        <v>0</v>
      </c>
      <c r="Q51" s="7">
        <f t="shared" si="77"/>
        <v>0</v>
      </c>
      <c r="R51" s="7">
        <f t="shared" si="78"/>
        <v>0</v>
      </c>
      <c r="S51" s="7">
        <f t="shared" si="79"/>
        <v>0</v>
      </c>
      <c r="T51" s="7">
        <f t="shared" si="80"/>
        <v>0</v>
      </c>
      <c r="U51" s="7">
        <f t="shared" si="81"/>
        <v>0</v>
      </c>
      <c r="V51" s="7">
        <f t="shared" si="82"/>
        <v>0</v>
      </c>
      <c r="W51" s="7">
        <f t="shared" si="83"/>
        <v>0</v>
      </c>
      <c r="X51" s="7">
        <f t="shared" si="84"/>
        <v>0</v>
      </c>
      <c r="Y51" s="7">
        <f t="shared" si="85"/>
        <v>0</v>
      </c>
      <c r="Z51" s="7">
        <f t="shared" si="86"/>
        <v>0</v>
      </c>
      <c r="AA51" s="7">
        <f t="shared" si="87"/>
        <v>0</v>
      </c>
      <c r="AB51" s="7">
        <f t="shared" si="88"/>
        <v>0</v>
      </c>
      <c r="AC51" s="7">
        <f t="shared" si="89"/>
        <v>0</v>
      </c>
      <c r="AD51" s="7">
        <f t="shared" si="90"/>
        <v>0</v>
      </c>
      <c r="AE51" s="7">
        <f t="shared" si="91"/>
        <v>0</v>
      </c>
      <c r="AF51" s="7">
        <f t="shared" si="92"/>
        <v>0</v>
      </c>
      <c r="AG51" s="7">
        <f t="shared" si="93"/>
        <v>0</v>
      </c>
      <c r="AH51" s="7">
        <f t="shared" si="94"/>
        <v>0</v>
      </c>
      <c r="AI51" s="7">
        <f t="shared" si="95"/>
        <v>0</v>
      </c>
      <c r="AJ51" s="7">
        <f t="shared" si="96"/>
        <v>0</v>
      </c>
      <c r="AK51" s="7">
        <f t="shared" si="97"/>
        <v>0</v>
      </c>
      <c r="AL51" s="7">
        <f t="shared" si="98"/>
        <v>0</v>
      </c>
      <c r="AM51" s="7">
        <f t="shared" si="99"/>
        <v>0</v>
      </c>
      <c r="AN51" s="7">
        <f t="shared" si="100"/>
        <v>0</v>
      </c>
      <c r="AO51" s="7">
        <f t="shared" si="101"/>
        <v>0</v>
      </c>
      <c r="AP51" s="7">
        <f t="shared" si="102"/>
        <v>0</v>
      </c>
      <c r="AQ51" s="7">
        <f t="shared" si="103"/>
        <v>0</v>
      </c>
      <c r="AR51" s="7">
        <f t="shared" si="104"/>
        <v>0</v>
      </c>
      <c r="AS51" s="7">
        <f t="shared" si="105"/>
        <v>0</v>
      </c>
      <c r="AT51" s="7">
        <f t="shared" si="106"/>
        <v>0</v>
      </c>
      <c r="AU51" s="7">
        <f t="shared" si="107"/>
        <v>0</v>
      </c>
      <c r="AV51" s="7">
        <f t="shared" si="108"/>
        <v>0</v>
      </c>
      <c r="AW51" s="7">
        <f t="shared" si="109"/>
        <v>0</v>
      </c>
      <c r="AX51" s="7">
        <f t="shared" si="110"/>
        <v>0</v>
      </c>
      <c r="AY51" s="7">
        <f t="shared" si="111"/>
        <v>0</v>
      </c>
      <c r="AZ51" s="7">
        <f t="shared" si="112"/>
        <v>0</v>
      </c>
      <c r="BA51" s="7">
        <f t="shared" si="113"/>
        <v>0</v>
      </c>
      <c r="BB51" s="7">
        <f t="shared" si="114"/>
        <v>0</v>
      </c>
      <c r="BC51" s="7">
        <f t="shared" si="115"/>
        <v>0</v>
      </c>
      <c r="BD51" s="7">
        <f t="shared" si="116"/>
        <v>0</v>
      </c>
      <c r="BE51" s="7">
        <f t="shared" si="117"/>
        <v>0</v>
      </c>
      <c r="BF51" s="7">
        <f t="shared" si="118"/>
        <v>0</v>
      </c>
      <c r="BG51" s="7">
        <f t="shared" si="119"/>
        <v>0</v>
      </c>
      <c r="BH51" s="7">
        <f t="shared" si="120"/>
        <v>0</v>
      </c>
      <c r="BI51" s="7">
        <f t="shared" si="121"/>
        <v>0</v>
      </c>
      <c r="BJ51" s="7">
        <f t="shared" si="122"/>
        <v>0</v>
      </c>
    </row>
    <row r="52" spans="1:62" x14ac:dyDescent="0.2">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x14ac:dyDescent="0.2">
      <c r="A53" s="2" t="s">
        <v>36</v>
      </c>
      <c r="B53" s="3">
        <f>+SUM(B54:B56)</f>
        <v>0</v>
      </c>
      <c r="C53" s="3">
        <f>+SUM(C54:C56)</f>
        <v>0</v>
      </c>
      <c r="D53" s="3">
        <f t="shared" ref="D53:BJ53" si="123">+SUM(D54:D56)</f>
        <v>0</v>
      </c>
      <c r="E53" s="3">
        <f t="shared" si="123"/>
        <v>0</v>
      </c>
      <c r="F53" s="3">
        <f t="shared" si="123"/>
        <v>0</v>
      </c>
      <c r="G53" s="3">
        <f t="shared" si="123"/>
        <v>0</v>
      </c>
      <c r="H53" s="3">
        <f t="shared" si="123"/>
        <v>0</v>
      </c>
      <c r="I53" s="3">
        <f t="shared" si="123"/>
        <v>0</v>
      </c>
      <c r="J53" s="3">
        <f t="shared" si="123"/>
        <v>0</v>
      </c>
      <c r="K53" s="3">
        <f t="shared" si="123"/>
        <v>0</v>
      </c>
      <c r="L53" s="3">
        <f t="shared" si="123"/>
        <v>0</v>
      </c>
      <c r="M53" s="3">
        <f t="shared" si="123"/>
        <v>0</v>
      </c>
      <c r="N53" s="3">
        <f t="shared" si="123"/>
        <v>0</v>
      </c>
      <c r="O53" s="3">
        <f t="shared" si="123"/>
        <v>0</v>
      </c>
      <c r="P53" s="3">
        <f t="shared" si="123"/>
        <v>0</v>
      </c>
      <c r="Q53" s="3">
        <f t="shared" si="123"/>
        <v>0</v>
      </c>
      <c r="R53" s="3">
        <f t="shared" si="123"/>
        <v>0</v>
      </c>
      <c r="S53" s="3">
        <f t="shared" si="123"/>
        <v>0</v>
      </c>
      <c r="T53" s="3">
        <f t="shared" si="123"/>
        <v>0</v>
      </c>
      <c r="U53" s="3">
        <f t="shared" si="123"/>
        <v>0</v>
      </c>
      <c r="V53" s="3">
        <f t="shared" si="123"/>
        <v>0</v>
      </c>
      <c r="W53" s="3">
        <f t="shared" si="123"/>
        <v>0</v>
      </c>
      <c r="X53" s="3">
        <f t="shared" si="123"/>
        <v>0</v>
      </c>
      <c r="Y53" s="3">
        <f t="shared" si="123"/>
        <v>0</v>
      </c>
      <c r="Z53" s="3">
        <f t="shared" si="123"/>
        <v>0</v>
      </c>
      <c r="AA53" s="3">
        <f t="shared" si="123"/>
        <v>0</v>
      </c>
      <c r="AB53" s="3">
        <f t="shared" si="123"/>
        <v>0</v>
      </c>
      <c r="AC53" s="3">
        <f t="shared" si="123"/>
        <v>0</v>
      </c>
      <c r="AD53" s="3">
        <f t="shared" si="123"/>
        <v>0</v>
      </c>
      <c r="AE53" s="3">
        <f t="shared" si="123"/>
        <v>0</v>
      </c>
      <c r="AF53" s="3">
        <f t="shared" si="123"/>
        <v>0</v>
      </c>
      <c r="AG53" s="3">
        <f t="shared" si="123"/>
        <v>0</v>
      </c>
      <c r="AH53" s="3">
        <f t="shared" si="123"/>
        <v>0</v>
      </c>
      <c r="AI53" s="3">
        <f t="shared" si="123"/>
        <v>0</v>
      </c>
      <c r="AJ53" s="3">
        <f t="shared" si="123"/>
        <v>0</v>
      </c>
      <c r="AK53" s="3">
        <f t="shared" si="123"/>
        <v>0</v>
      </c>
      <c r="AL53" s="3">
        <f t="shared" si="123"/>
        <v>0</v>
      </c>
      <c r="AM53" s="3">
        <f t="shared" si="123"/>
        <v>0</v>
      </c>
      <c r="AN53" s="3">
        <f t="shared" si="123"/>
        <v>0</v>
      </c>
      <c r="AO53" s="3">
        <f t="shared" si="123"/>
        <v>0</v>
      </c>
      <c r="AP53" s="3">
        <f t="shared" si="123"/>
        <v>0</v>
      </c>
      <c r="AQ53" s="3">
        <f t="shared" si="123"/>
        <v>0</v>
      </c>
      <c r="AR53" s="3">
        <f t="shared" si="123"/>
        <v>0</v>
      </c>
      <c r="AS53" s="3">
        <f t="shared" si="123"/>
        <v>0</v>
      </c>
      <c r="AT53" s="3">
        <f t="shared" si="123"/>
        <v>0</v>
      </c>
      <c r="AU53" s="3">
        <f t="shared" si="123"/>
        <v>0</v>
      </c>
      <c r="AV53" s="3">
        <f t="shared" si="123"/>
        <v>0</v>
      </c>
      <c r="AW53" s="3">
        <f t="shared" si="123"/>
        <v>0</v>
      </c>
      <c r="AX53" s="3">
        <f t="shared" si="123"/>
        <v>0</v>
      </c>
      <c r="AY53" s="3">
        <f t="shared" si="123"/>
        <v>0</v>
      </c>
      <c r="AZ53" s="3">
        <f t="shared" si="123"/>
        <v>0</v>
      </c>
      <c r="BA53" s="3">
        <f t="shared" si="123"/>
        <v>0</v>
      </c>
      <c r="BB53" s="3">
        <f t="shared" si="123"/>
        <v>0</v>
      </c>
      <c r="BC53" s="3">
        <f t="shared" si="123"/>
        <v>0</v>
      </c>
      <c r="BD53" s="3">
        <f t="shared" si="123"/>
        <v>0</v>
      </c>
      <c r="BE53" s="3">
        <f t="shared" si="123"/>
        <v>0</v>
      </c>
      <c r="BF53" s="3">
        <f t="shared" si="123"/>
        <v>0</v>
      </c>
      <c r="BG53" s="3">
        <f t="shared" si="123"/>
        <v>0</v>
      </c>
      <c r="BH53" s="3">
        <f t="shared" si="123"/>
        <v>0</v>
      </c>
      <c r="BI53" s="3">
        <f t="shared" si="123"/>
        <v>0</v>
      </c>
      <c r="BJ53" s="3">
        <f t="shared" si="123"/>
        <v>0</v>
      </c>
    </row>
    <row r="54" spans="1:62" x14ac:dyDescent="0.2">
      <c r="A54" s="4" t="s">
        <v>37</v>
      </c>
      <c r="B54" s="7">
        <v>0</v>
      </c>
      <c r="C54" s="7">
        <f>+B54</f>
        <v>0</v>
      </c>
      <c r="D54" s="7">
        <f t="shared" ref="D54:BJ54" si="124">+C54</f>
        <v>0</v>
      </c>
      <c r="E54" s="7">
        <f t="shared" si="124"/>
        <v>0</v>
      </c>
      <c r="F54" s="7">
        <f t="shared" si="124"/>
        <v>0</v>
      </c>
      <c r="G54" s="7">
        <f t="shared" si="124"/>
        <v>0</v>
      </c>
      <c r="H54" s="7">
        <f t="shared" si="124"/>
        <v>0</v>
      </c>
      <c r="I54" s="7">
        <f t="shared" si="124"/>
        <v>0</v>
      </c>
      <c r="J54" s="7">
        <f t="shared" si="124"/>
        <v>0</v>
      </c>
      <c r="K54" s="7">
        <f t="shared" si="124"/>
        <v>0</v>
      </c>
      <c r="L54" s="7">
        <f t="shared" si="124"/>
        <v>0</v>
      </c>
      <c r="M54" s="7">
        <f t="shared" si="124"/>
        <v>0</v>
      </c>
      <c r="N54" s="7">
        <f t="shared" si="124"/>
        <v>0</v>
      </c>
      <c r="O54" s="7">
        <f t="shared" si="124"/>
        <v>0</v>
      </c>
      <c r="P54" s="7">
        <f t="shared" si="124"/>
        <v>0</v>
      </c>
      <c r="Q54" s="7">
        <f t="shared" si="124"/>
        <v>0</v>
      </c>
      <c r="R54" s="7">
        <f t="shared" si="124"/>
        <v>0</v>
      </c>
      <c r="S54" s="7">
        <f t="shared" si="124"/>
        <v>0</v>
      </c>
      <c r="T54" s="7">
        <f t="shared" si="124"/>
        <v>0</v>
      </c>
      <c r="U54" s="7">
        <f t="shared" si="124"/>
        <v>0</v>
      </c>
      <c r="V54" s="7">
        <f t="shared" si="124"/>
        <v>0</v>
      </c>
      <c r="W54" s="7">
        <f t="shared" si="124"/>
        <v>0</v>
      </c>
      <c r="X54" s="7">
        <f t="shared" si="124"/>
        <v>0</v>
      </c>
      <c r="Y54" s="7">
        <f t="shared" si="124"/>
        <v>0</v>
      </c>
      <c r="Z54" s="7">
        <f t="shared" si="124"/>
        <v>0</v>
      </c>
      <c r="AA54" s="7">
        <f t="shared" si="124"/>
        <v>0</v>
      </c>
      <c r="AB54" s="7">
        <f t="shared" si="124"/>
        <v>0</v>
      </c>
      <c r="AC54" s="7">
        <f t="shared" si="124"/>
        <v>0</v>
      </c>
      <c r="AD54" s="7">
        <f t="shared" si="124"/>
        <v>0</v>
      </c>
      <c r="AE54" s="7">
        <f t="shared" si="124"/>
        <v>0</v>
      </c>
      <c r="AF54" s="7">
        <f t="shared" si="124"/>
        <v>0</v>
      </c>
      <c r="AG54" s="7">
        <f t="shared" si="124"/>
        <v>0</v>
      </c>
      <c r="AH54" s="7">
        <f t="shared" si="124"/>
        <v>0</v>
      </c>
      <c r="AI54" s="7">
        <f t="shared" si="124"/>
        <v>0</v>
      </c>
      <c r="AJ54" s="7">
        <f t="shared" si="124"/>
        <v>0</v>
      </c>
      <c r="AK54" s="7">
        <f t="shared" si="124"/>
        <v>0</v>
      </c>
      <c r="AL54" s="7">
        <f t="shared" si="124"/>
        <v>0</v>
      </c>
      <c r="AM54" s="7">
        <f t="shared" si="124"/>
        <v>0</v>
      </c>
      <c r="AN54" s="7">
        <f t="shared" si="124"/>
        <v>0</v>
      </c>
      <c r="AO54" s="7">
        <f t="shared" si="124"/>
        <v>0</v>
      </c>
      <c r="AP54" s="7">
        <f t="shared" si="124"/>
        <v>0</v>
      </c>
      <c r="AQ54" s="7">
        <f t="shared" si="124"/>
        <v>0</v>
      </c>
      <c r="AR54" s="7">
        <f t="shared" si="124"/>
        <v>0</v>
      </c>
      <c r="AS54" s="7">
        <f t="shared" si="124"/>
        <v>0</v>
      </c>
      <c r="AT54" s="7">
        <f t="shared" si="124"/>
        <v>0</v>
      </c>
      <c r="AU54" s="7">
        <f t="shared" si="124"/>
        <v>0</v>
      </c>
      <c r="AV54" s="7">
        <f t="shared" si="124"/>
        <v>0</v>
      </c>
      <c r="AW54" s="7">
        <f t="shared" si="124"/>
        <v>0</v>
      </c>
      <c r="AX54" s="7">
        <f t="shared" si="124"/>
        <v>0</v>
      </c>
      <c r="AY54" s="7">
        <f t="shared" si="124"/>
        <v>0</v>
      </c>
      <c r="AZ54" s="7">
        <f t="shared" si="124"/>
        <v>0</v>
      </c>
      <c r="BA54" s="7">
        <f t="shared" si="124"/>
        <v>0</v>
      </c>
      <c r="BB54" s="7">
        <f t="shared" si="124"/>
        <v>0</v>
      </c>
      <c r="BC54" s="7">
        <f t="shared" si="124"/>
        <v>0</v>
      </c>
      <c r="BD54" s="7">
        <f t="shared" si="124"/>
        <v>0</v>
      </c>
      <c r="BE54" s="7">
        <f t="shared" si="124"/>
        <v>0</v>
      </c>
      <c r="BF54" s="7">
        <f t="shared" si="124"/>
        <v>0</v>
      </c>
      <c r="BG54" s="7">
        <f t="shared" si="124"/>
        <v>0</v>
      </c>
      <c r="BH54" s="7">
        <f t="shared" si="124"/>
        <v>0</v>
      </c>
      <c r="BI54" s="7">
        <f t="shared" si="124"/>
        <v>0</v>
      </c>
      <c r="BJ54" s="7">
        <f t="shared" si="124"/>
        <v>0</v>
      </c>
    </row>
    <row r="55" spans="1:62" x14ac:dyDescent="0.2">
      <c r="A55" s="4" t="s">
        <v>38</v>
      </c>
      <c r="B55" s="7">
        <v>0</v>
      </c>
      <c r="C55" s="7">
        <f>+B55</f>
        <v>0</v>
      </c>
      <c r="D55" s="7">
        <f t="shared" ref="D55:BJ55" si="125">+C55</f>
        <v>0</v>
      </c>
      <c r="E55" s="7">
        <f t="shared" si="125"/>
        <v>0</v>
      </c>
      <c r="F55" s="7">
        <f t="shared" si="125"/>
        <v>0</v>
      </c>
      <c r="G55" s="7">
        <f t="shared" si="125"/>
        <v>0</v>
      </c>
      <c r="H55" s="7">
        <f t="shared" si="125"/>
        <v>0</v>
      </c>
      <c r="I55" s="7">
        <f t="shared" si="125"/>
        <v>0</v>
      </c>
      <c r="J55" s="7">
        <f t="shared" si="125"/>
        <v>0</v>
      </c>
      <c r="K55" s="7">
        <f t="shared" si="125"/>
        <v>0</v>
      </c>
      <c r="L55" s="7">
        <f t="shared" si="125"/>
        <v>0</v>
      </c>
      <c r="M55" s="7">
        <f t="shared" si="125"/>
        <v>0</v>
      </c>
      <c r="N55" s="7">
        <f t="shared" si="125"/>
        <v>0</v>
      </c>
      <c r="O55" s="7">
        <f t="shared" si="125"/>
        <v>0</v>
      </c>
      <c r="P55" s="7">
        <f t="shared" si="125"/>
        <v>0</v>
      </c>
      <c r="Q55" s="7">
        <f t="shared" si="125"/>
        <v>0</v>
      </c>
      <c r="R55" s="7">
        <f t="shared" si="125"/>
        <v>0</v>
      </c>
      <c r="S55" s="7">
        <f t="shared" si="125"/>
        <v>0</v>
      </c>
      <c r="T55" s="7">
        <f t="shared" si="125"/>
        <v>0</v>
      </c>
      <c r="U55" s="7">
        <f t="shared" si="125"/>
        <v>0</v>
      </c>
      <c r="V55" s="7">
        <f t="shared" si="125"/>
        <v>0</v>
      </c>
      <c r="W55" s="7">
        <f t="shared" si="125"/>
        <v>0</v>
      </c>
      <c r="X55" s="7">
        <f t="shared" si="125"/>
        <v>0</v>
      </c>
      <c r="Y55" s="7">
        <f t="shared" si="125"/>
        <v>0</v>
      </c>
      <c r="Z55" s="7">
        <f t="shared" si="125"/>
        <v>0</v>
      </c>
      <c r="AA55" s="7">
        <f t="shared" si="125"/>
        <v>0</v>
      </c>
      <c r="AB55" s="7">
        <f t="shared" si="125"/>
        <v>0</v>
      </c>
      <c r="AC55" s="7">
        <f t="shared" si="125"/>
        <v>0</v>
      </c>
      <c r="AD55" s="7">
        <f t="shared" si="125"/>
        <v>0</v>
      </c>
      <c r="AE55" s="7">
        <f t="shared" si="125"/>
        <v>0</v>
      </c>
      <c r="AF55" s="7">
        <f t="shared" si="125"/>
        <v>0</v>
      </c>
      <c r="AG55" s="7">
        <f t="shared" si="125"/>
        <v>0</v>
      </c>
      <c r="AH55" s="7">
        <f t="shared" si="125"/>
        <v>0</v>
      </c>
      <c r="AI55" s="7">
        <f t="shared" si="125"/>
        <v>0</v>
      </c>
      <c r="AJ55" s="7">
        <f t="shared" si="125"/>
        <v>0</v>
      </c>
      <c r="AK55" s="7">
        <f t="shared" si="125"/>
        <v>0</v>
      </c>
      <c r="AL55" s="7">
        <f t="shared" si="125"/>
        <v>0</v>
      </c>
      <c r="AM55" s="7">
        <f t="shared" si="125"/>
        <v>0</v>
      </c>
      <c r="AN55" s="7">
        <f t="shared" si="125"/>
        <v>0</v>
      </c>
      <c r="AO55" s="7">
        <f t="shared" si="125"/>
        <v>0</v>
      </c>
      <c r="AP55" s="7">
        <f t="shared" si="125"/>
        <v>0</v>
      </c>
      <c r="AQ55" s="7">
        <f t="shared" si="125"/>
        <v>0</v>
      </c>
      <c r="AR55" s="7">
        <f t="shared" si="125"/>
        <v>0</v>
      </c>
      <c r="AS55" s="7">
        <f t="shared" si="125"/>
        <v>0</v>
      </c>
      <c r="AT55" s="7">
        <f t="shared" si="125"/>
        <v>0</v>
      </c>
      <c r="AU55" s="7">
        <f t="shared" si="125"/>
        <v>0</v>
      </c>
      <c r="AV55" s="7">
        <f t="shared" si="125"/>
        <v>0</v>
      </c>
      <c r="AW55" s="7">
        <f t="shared" si="125"/>
        <v>0</v>
      </c>
      <c r="AX55" s="7">
        <f t="shared" si="125"/>
        <v>0</v>
      </c>
      <c r="AY55" s="7">
        <f t="shared" si="125"/>
        <v>0</v>
      </c>
      <c r="AZ55" s="7">
        <f t="shared" si="125"/>
        <v>0</v>
      </c>
      <c r="BA55" s="7">
        <f t="shared" si="125"/>
        <v>0</v>
      </c>
      <c r="BB55" s="7">
        <f t="shared" si="125"/>
        <v>0</v>
      </c>
      <c r="BC55" s="7">
        <f t="shared" si="125"/>
        <v>0</v>
      </c>
      <c r="BD55" s="7">
        <f t="shared" si="125"/>
        <v>0</v>
      </c>
      <c r="BE55" s="7">
        <f t="shared" si="125"/>
        <v>0</v>
      </c>
      <c r="BF55" s="7">
        <f t="shared" si="125"/>
        <v>0</v>
      </c>
      <c r="BG55" s="7">
        <f t="shared" si="125"/>
        <v>0</v>
      </c>
      <c r="BH55" s="7">
        <f t="shared" si="125"/>
        <v>0</v>
      </c>
      <c r="BI55" s="7">
        <f t="shared" si="125"/>
        <v>0</v>
      </c>
      <c r="BJ55" s="7">
        <f t="shared" si="125"/>
        <v>0</v>
      </c>
    </row>
    <row r="56" spans="1:62" x14ac:dyDescent="0.2">
      <c r="A56" s="4" t="s">
        <v>39</v>
      </c>
      <c r="B56" s="7">
        <v>0</v>
      </c>
      <c r="C56" s="7">
        <f>+B56</f>
        <v>0</v>
      </c>
      <c r="D56" s="7">
        <f t="shared" ref="D56:BJ56" si="126">+C56</f>
        <v>0</v>
      </c>
      <c r="E56" s="7">
        <f t="shared" si="126"/>
        <v>0</v>
      </c>
      <c r="F56" s="7">
        <f t="shared" si="126"/>
        <v>0</v>
      </c>
      <c r="G56" s="7">
        <f t="shared" si="126"/>
        <v>0</v>
      </c>
      <c r="H56" s="7">
        <f t="shared" si="126"/>
        <v>0</v>
      </c>
      <c r="I56" s="7">
        <f t="shared" si="126"/>
        <v>0</v>
      </c>
      <c r="J56" s="7">
        <f t="shared" si="126"/>
        <v>0</v>
      </c>
      <c r="K56" s="7">
        <f t="shared" si="126"/>
        <v>0</v>
      </c>
      <c r="L56" s="7">
        <f t="shared" si="126"/>
        <v>0</v>
      </c>
      <c r="M56" s="7">
        <f t="shared" si="126"/>
        <v>0</v>
      </c>
      <c r="N56" s="7">
        <f t="shared" si="126"/>
        <v>0</v>
      </c>
      <c r="O56" s="7">
        <f t="shared" si="126"/>
        <v>0</v>
      </c>
      <c r="P56" s="7">
        <f t="shared" si="126"/>
        <v>0</v>
      </c>
      <c r="Q56" s="7">
        <f t="shared" si="126"/>
        <v>0</v>
      </c>
      <c r="R56" s="7">
        <f t="shared" si="126"/>
        <v>0</v>
      </c>
      <c r="S56" s="7">
        <f t="shared" si="126"/>
        <v>0</v>
      </c>
      <c r="T56" s="7">
        <f t="shared" si="126"/>
        <v>0</v>
      </c>
      <c r="U56" s="7">
        <f t="shared" si="126"/>
        <v>0</v>
      </c>
      <c r="V56" s="7">
        <f t="shared" si="126"/>
        <v>0</v>
      </c>
      <c r="W56" s="7">
        <f t="shared" si="126"/>
        <v>0</v>
      </c>
      <c r="X56" s="7">
        <f t="shared" si="126"/>
        <v>0</v>
      </c>
      <c r="Y56" s="7">
        <f t="shared" si="126"/>
        <v>0</v>
      </c>
      <c r="Z56" s="7">
        <f t="shared" si="126"/>
        <v>0</v>
      </c>
      <c r="AA56" s="7">
        <f t="shared" si="126"/>
        <v>0</v>
      </c>
      <c r="AB56" s="7">
        <f t="shared" si="126"/>
        <v>0</v>
      </c>
      <c r="AC56" s="7">
        <f t="shared" si="126"/>
        <v>0</v>
      </c>
      <c r="AD56" s="7">
        <f t="shared" si="126"/>
        <v>0</v>
      </c>
      <c r="AE56" s="7">
        <f t="shared" si="126"/>
        <v>0</v>
      </c>
      <c r="AF56" s="7">
        <f t="shared" si="126"/>
        <v>0</v>
      </c>
      <c r="AG56" s="7">
        <f t="shared" si="126"/>
        <v>0</v>
      </c>
      <c r="AH56" s="7">
        <f t="shared" si="126"/>
        <v>0</v>
      </c>
      <c r="AI56" s="7">
        <f t="shared" si="126"/>
        <v>0</v>
      </c>
      <c r="AJ56" s="7">
        <f t="shared" si="126"/>
        <v>0</v>
      </c>
      <c r="AK56" s="7">
        <f t="shared" si="126"/>
        <v>0</v>
      </c>
      <c r="AL56" s="7">
        <f t="shared" si="126"/>
        <v>0</v>
      </c>
      <c r="AM56" s="7">
        <f t="shared" si="126"/>
        <v>0</v>
      </c>
      <c r="AN56" s="7">
        <f t="shared" si="126"/>
        <v>0</v>
      </c>
      <c r="AO56" s="7">
        <f t="shared" si="126"/>
        <v>0</v>
      </c>
      <c r="AP56" s="7">
        <f t="shared" si="126"/>
        <v>0</v>
      </c>
      <c r="AQ56" s="7">
        <f t="shared" si="126"/>
        <v>0</v>
      </c>
      <c r="AR56" s="7">
        <f t="shared" si="126"/>
        <v>0</v>
      </c>
      <c r="AS56" s="7">
        <f t="shared" si="126"/>
        <v>0</v>
      </c>
      <c r="AT56" s="7">
        <f t="shared" si="126"/>
        <v>0</v>
      </c>
      <c r="AU56" s="7">
        <f t="shared" si="126"/>
        <v>0</v>
      </c>
      <c r="AV56" s="7">
        <f t="shared" si="126"/>
        <v>0</v>
      </c>
      <c r="AW56" s="7">
        <f t="shared" si="126"/>
        <v>0</v>
      </c>
      <c r="AX56" s="7">
        <f t="shared" si="126"/>
        <v>0</v>
      </c>
      <c r="AY56" s="7">
        <f t="shared" si="126"/>
        <v>0</v>
      </c>
      <c r="AZ56" s="7">
        <f t="shared" si="126"/>
        <v>0</v>
      </c>
      <c r="BA56" s="7">
        <f t="shared" si="126"/>
        <v>0</v>
      </c>
      <c r="BB56" s="7">
        <f t="shared" si="126"/>
        <v>0</v>
      </c>
      <c r="BC56" s="7">
        <f t="shared" si="126"/>
        <v>0</v>
      </c>
      <c r="BD56" s="7">
        <f t="shared" si="126"/>
        <v>0</v>
      </c>
      <c r="BE56" s="7">
        <f t="shared" si="126"/>
        <v>0</v>
      </c>
      <c r="BF56" s="7">
        <f t="shared" si="126"/>
        <v>0</v>
      </c>
      <c r="BG56" s="7">
        <f t="shared" si="126"/>
        <v>0</v>
      </c>
      <c r="BH56" s="7">
        <f t="shared" si="126"/>
        <v>0</v>
      </c>
      <c r="BI56" s="7">
        <f t="shared" si="126"/>
        <v>0</v>
      </c>
      <c r="BJ56" s="7">
        <f t="shared" si="126"/>
        <v>0</v>
      </c>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row>
    <row r="58" spans="1:62" x14ac:dyDescent="0.2">
      <c r="A58" s="2" t="s">
        <v>40</v>
      </c>
      <c r="B58" s="3">
        <f>+B59+B60+B61+B65+B66</f>
        <v>0</v>
      </c>
      <c r="C58" s="3">
        <f>+C59+C60+C61+C65+C66</f>
        <v>529000</v>
      </c>
      <c r="D58" s="3">
        <f t="shared" ref="D58:BJ58" si="127">+D59+D60+D61+D65+D66</f>
        <v>799000</v>
      </c>
      <c r="E58" s="3">
        <f t="shared" si="127"/>
        <v>1069000</v>
      </c>
      <c r="F58" s="3">
        <f t="shared" si="127"/>
        <v>1339000</v>
      </c>
      <c r="G58" s="3">
        <f t="shared" si="127"/>
        <v>1609000</v>
      </c>
      <c r="H58" s="3">
        <f t="shared" si="127"/>
        <v>1879000</v>
      </c>
      <c r="I58" s="3">
        <f t="shared" si="127"/>
        <v>2149000</v>
      </c>
      <c r="J58" s="3">
        <f t="shared" si="127"/>
        <v>2419000</v>
      </c>
      <c r="K58" s="3">
        <f t="shared" si="127"/>
        <v>2689000</v>
      </c>
      <c r="L58" s="3">
        <f t="shared" si="127"/>
        <v>2959000</v>
      </c>
      <c r="M58" s="3">
        <f t="shared" si="127"/>
        <v>3229000</v>
      </c>
      <c r="N58" s="3">
        <f t="shared" si="127"/>
        <v>3499000</v>
      </c>
      <c r="O58" s="3">
        <f t="shared" si="127"/>
        <v>3769000</v>
      </c>
      <c r="P58" s="3">
        <f t="shared" si="127"/>
        <v>4039000</v>
      </c>
      <c r="Q58" s="3">
        <f t="shared" si="127"/>
        <v>4309000</v>
      </c>
      <c r="R58" s="3">
        <f t="shared" si="127"/>
        <v>4579000</v>
      </c>
      <c r="S58" s="3">
        <f t="shared" si="127"/>
        <v>4849000</v>
      </c>
      <c r="T58" s="3">
        <f t="shared" si="127"/>
        <v>5119000</v>
      </c>
      <c r="U58" s="3">
        <f t="shared" si="127"/>
        <v>5389000</v>
      </c>
      <c r="V58" s="3">
        <f t="shared" si="127"/>
        <v>5659000</v>
      </c>
      <c r="W58" s="3">
        <f t="shared" si="127"/>
        <v>5929000</v>
      </c>
      <c r="X58" s="3">
        <f t="shared" si="127"/>
        <v>6199000</v>
      </c>
      <c r="Y58" s="3">
        <f t="shared" si="127"/>
        <v>6469000</v>
      </c>
      <c r="Z58" s="3">
        <f t="shared" si="127"/>
        <v>6739000</v>
      </c>
      <c r="AA58" s="3">
        <f t="shared" si="127"/>
        <v>7009000</v>
      </c>
      <c r="AB58" s="3">
        <f t="shared" si="127"/>
        <v>7279000</v>
      </c>
      <c r="AC58" s="3">
        <f t="shared" si="127"/>
        <v>7549000</v>
      </c>
      <c r="AD58" s="3">
        <f t="shared" si="127"/>
        <v>7819000</v>
      </c>
      <c r="AE58" s="3">
        <f t="shared" si="127"/>
        <v>8089000</v>
      </c>
      <c r="AF58" s="3">
        <f t="shared" si="127"/>
        <v>8359000</v>
      </c>
      <c r="AG58" s="3">
        <f t="shared" si="127"/>
        <v>8629000</v>
      </c>
      <c r="AH58" s="3">
        <f t="shared" si="127"/>
        <v>8899000</v>
      </c>
      <c r="AI58" s="3">
        <f t="shared" si="127"/>
        <v>9169000</v>
      </c>
      <c r="AJ58" s="3">
        <f t="shared" si="127"/>
        <v>9439000</v>
      </c>
      <c r="AK58" s="3">
        <f t="shared" si="127"/>
        <v>9709000</v>
      </c>
      <c r="AL58" s="3">
        <f t="shared" si="127"/>
        <v>9979000</v>
      </c>
      <c r="AM58" s="3">
        <f t="shared" si="127"/>
        <v>10249000</v>
      </c>
      <c r="AN58" s="3">
        <f t="shared" si="127"/>
        <v>10519000</v>
      </c>
      <c r="AO58" s="3">
        <f t="shared" si="127"/>
        <v>10789000</v>
      </c>
      <c r="AP58" s="3">
        <f t="shared" si="127"/>
        <v>11059000</v>
      </c>
      <c r="AQ58" s="3">
        <f t="shared" si="127"/>
        <v>11329000</v>
      </c>
      <c r="AR58" s="3">
        <f t="shared" si="127"/>
        <v>11599000</v>
      </c>
      <c r="AS58" s="3">
        <f t="shared" si="127"/>
        <v>11869000</v>
      </c>
      <c r="AT58" s="3">
        <f t="shared" si="127"/>
        <v>12139000</v>
      </c>
      <c r="AU58" s="3">
        <f t="shared" si="127"/>
        <v>12409000</v>
      </c>
      <c r="AV58" s="3">
        <f t="shared" si="127"/>
        <v>12679000</v>
      </c>
      <c r="AW58" s="3">
        <f t="shared" si="127"/>
        <v>12949000</v>
      </c>
      <c r="AX58" s="3">
        <f t="shared" si="127"/>
        <v>13219000</v>
      </c>
      <c r="AY58" s="3">
        <f t="shared" si="127"/>
        <v>13489000</v>
      </c>
      <c r="AZ58" s="3">
        <f t="shared" si="127"/>
        <v>13759000</v>
      </c>
      <c r="BA58" s="3">
        <f t="shared" si="127"/>
        <v>14029000</v>
      </c>
      <c r="BB58" s="3">
        <f t="shared" si="127"/>
        <v>14299000</v>
      </c>
      <c r="BC58" s="3">
        <f t="shared" si="127"/>
        <v>14569000</v>
      </c>
      <c r="BD58" s="3">
        <f t="shared" si="127"/>
        <v>14839000</v>
      </c>
      <c r="BE58" s="3">
        <f t="shared" si="127"/>
        <v>15109000</v>
      </c>
      <c r="BF58" s="3">
        <f t="shared" si="127"/>
        <v>15379000</v>
      </c>
      <c r="BG58" s="3">
        <f t="shared" si="127"/>
        <v>15649000</v>
      </c>
      <c r="BH58" s="3">
        <f t="shared" si="127"/>
        <v>15919000</v>
      </c>
      <c r="BI58" s="3">
        <f t="shared" si="127"/>
        <v>16189000</v>
      </c>
      <c r="BJ58" s="3">
        <f t="shared" si="127"/>
        <v>16459000</v>
      </c>
    </row>
    <row r="59" spans="1:62" x14ac:dyDescent="0.2">
      <c r="A59" s="2" t="s">
        <v>41</v>
      </c>
      <c r="B59" s="3">
        <v>0</v>
      </c>
      <c r="C59" s="3">
        <f>+B59</f>
        <v>0</v>
      </c>
      <c r="D59" s="3">
        <f t="shared" ref="D59:BJ59" si="128">+C59</f>
        <v>0</v>
      </c>
      <c r="E59" s="3">
        <f t="shared" si="128"/>
        <v>0</v>
      </c>
      <c r="F59" s="3">
        <f t="shared" si="128"/>
        <v>0</v>
      </c>
      <c r="G59" s="3">
        <f t="shared" si="128"/>
        <v>0</v>
      </c>
      <c r="H59" s="3">
        <f t="shared" si="128"/>
        <v>0</v>
      </c>
      <c r="I59" s="3">
        <f t="shared" si="128"/>
        <v>0</v>
      </c>
      <c r="J59" s="3">
        <f t="shared" si="128"/>
        <v>0</v>
      </c>
      <c r="K59" s="3">
        <f t="shared" si="128"/>
        <v>0</v>
      </c>
      <c r="L59" s="3">
        <f t="shared" si="128"/>
        <v>0</v>
      </c>
      <c r="M59" s="3">
        <f t="shared" si="128"/>
        <v>0</v>
      </c>
      <c r="N59" s="3">
        <f t="shared" si="128"/>
        <v>0</v>
      </c>
      <c r="O59" s="3">
        <f t="shared" si="128"/>
        <v>0</v>
      </c>
      <c r="P59" s="3">
        <f t="shared" si="128"/>
        <v>0</v>
      </c>
      <c r="Q59" s="3">
        <f t="shared" si="128"/>
        <v>0</v>
      </c>
      <c r="R59" s="3">
        <f t="shared" si="128"/>
        <v>0</v>
      </c>
      <c r="S59" s="3">
        <f t="shared" si="128"/>
        <v>0</v>
      </c>
      <c r="T59" s="3">
        <f t="shared" si="128"/>
        <v>0</v>
      </c>
      <c r="U59" s="3">
        <f t="shared" si="128"/>
        <v>0</v>
      </c>
      <c r="V59" s="3">
        <f t="shared" si="128"/>
        <v>0</v>
      </c>
      <c r="W59" s="3">
        <f t="shared" si="128"/>
        <v>0</v>
      </c>
      <c r="X59" s="3">
        <f t="shared" si="128"/>
        <v>0</v>
      </c>
      <c r="Y59" s="3">
        <f t="shared" si="128"/>
        <v>0</v>
      </c>
      <c r="Z59" s="3">
        <f t="shared" si="128"/>
        <v>0</v>
      </c>
      <c r="AA59" s="3">
        <f t="shared" si="128"/>
        <v>0</v>
      </c>
      <c r="AB59" s="3">
        <f t="shared" si="128"/>
        <v>0</v>
      </c>
      <c r="AC59" s="3">
        <f t="shared" si="128"/>
        <v>0</v>
      </c>
      <c r="AD59" s="3">
        <f t="shared" si="128"/>
        <v>0</v>
      </c>
      <c r="AE59" s="3">
        <f t="shared" si="128"/>
        <v>0</v>
      </c>
      <c r="AF59" s="3">
        <f t="shared" si="128"/>
        <v>0</v>
      </c>
      <c r="AG59" s="3">
        <f t="shared" si="128"/>
        <v>0</v>
      </c>
      <c r="AH59" s="3">
        <f t="shared" si="128"/>
        <v>0</v>
      </c>
      <c r="AI59" s="3">
        <f t="shared" si="128"/>
        <v>0</v>
      </c>
      <c r="AJ59" s="3">
        <f t="shared" si="128"/>
        <v>0</v>
      </c>
      <c r="AK59" s="3">
        <f t="shared" si="128"/>
        <v>0</v>
      </c>
      <c r="AL59" s="3">
        <f t="shared" si="128"/>
        <v>0</v>
      </c>
      <c r="AM59" s="3">
        <f t="shared" si="128"/>
        <v>0</v>
      </c>
      <c r="AN59" s="3">
        <f t="shared" si="128"/>
        <v>0</v>
      </c>
      <c r="AO59" s="3">
        <f t="shared" si="128"/>
        <v>0</v>
      </c>
      <c r="AP59" s="3">
        <f t="shared" si="128"/>
        <v>0</v>
      </c>
      <c r="AQ59" s="3">
        <f t="shared" si="128"/>
        <v>0</v>
      </c>
      <c r="AR59" s="3">
        <f t="shared" si="128"/>
        <v>0</v>
      </c>
      <c r="AS59" s="3">
        <f t="shared" si="128"/>
        <v>0</v>
      </c>
      <c r="AT59" s="3">
        <f t="shared" si="128"/>
        <v>0</v>
      </c>
      <c r="AU59" s="3">
        <f t="shared" si="128"/>
        <v>0</v>
      </c>
      <c r="AV59" s="3">
        <f t="shared" si="128"/>
        <v>0</v>
      </c>
      <c r="AW59" s="3">
        <f t="shared" si="128"/>
        <v>0</v>
      </c>
      <c r="AX59" s="3">
        <f t="shared" si="128"/>
        <v>0</v>
      </c>
      <c r="AY59" s="3">
        <f t="shared" si="128"/>
        <v>0</v>
      </c>
      <c r="AZ59" s="3">
        <f t="shared" si="128"/>
        <v>0</v>
      </c>
      <c r="BA59" s="3">
        <f t="shared" si="128"/>
        <v>0</v>
      </c>
      <c r="BB59" s="3">
        <f t="shared" si="128"/>
        <v>0</v>
      </c>
      <c r="BC59" s="3">
        <f t="shared" si="128"/>
        <v>0</v>
      </c>
      <c r="BD59" s="3">
        <f t="shared" si="128"/>
        <v>0</v>
      </c>
      <c r="BE59" s="3">
        <f t="shared" si="128"/>
        <v>0</v>
      </c>
      <c r="BF59" s="3">
        <f t="shared" si="128"/>
        <v>0</v>
      </c>
      <c r="BG59" s="3">
        <f t="shared" si="128"/>
        <v>0</v>
      </c>
      <c r="BH59" s="3">
        <f t="shared" si="128"/>
        <v>0</v>
      </c>
      <c r="BI59" s="3">
        <f t="shared" si="128"/>
        <v>0</v>
      </c>
      <c r="BJ59" s="3">
        <f t="shared" si="128"/>
        <v>0</v>
      </c>
    </row>
    <row r="60" spans="1:62" x14ac:dyDescent="0.2">
      <c r="A60" s="2" t="s">
        <v>42</v>
      </c>
      <c r="B60" s="3">
        <v>0</v>
      </c>
      <c r="C60" s="3">
        <f>+B60</f>
        <v>0</v>
      </c>
      <c r="D60" s="3">
        <f t="shared" ref="D60:BJ60" si="129">+C60</f>
        <v>0</v>
      </c>
      <c r="E60" s="3">
        <f t="shared" si="129"/>
        <v>0</v>
      </c>
      <c r="F60" s="3">
        <f t="shared" si="129"/>
        <v>0</v>
      </c>
      <c r="G60" s="3">
        <f t="shared" si="129"/>
        <v>0</v>
      </c>
      <c r="H60" s="3">
        <f t="shared" si="129"/>
        <v>0</v>
      </c>
      <c r="I60" s="3">
        <f t="shared" si="129"/>
        <v>0</v>
      </c>
      <c r="J60" s="3">
        <f t="shared" si="129"/>
        <v>0</v>
      </c>
      <c r="K60" s="3">
        <f t="shared" si="129"/>
        <v>0</v>
      </c>
      <c r="L60" s="3">
        <f t="shared" si="129"/>
        <v>0</v>
      </c>
      <c r="M60" s="3">
        <f t="shared" si="129"/>
        <v>0</v>
      </c>
      <c r="N60" s="3">
        <f t="shared" si="129"/>
        <v>0</v>
      </c>
      <c r="O60" s="3">
        <f t="shared" si="129"/>
        <v>0</v>
      </c>
      <c r="P60" s="3">
        <f t="shared" si="129"/>
        <v>0</v>
      </c>
      <c r="Q60" s="3">
        <f t="shared" si="129"/>
        <v>0</v>
      </c>
      <c r="R60" s="3">
        <f t="shared" si="129"/>
        <v>0</v>
      </c>
      <c r="S60" s="3">
        <f t="shared" si="129"/>
        <v>0</v>
      </c>
      <c r="T60" s="3">
        <f t="shared" si="129"/>
        <v>0</v>
      </c>
      <c r="U60" s="3">
        <f t="shared" si="129"/>
        <v>0</v>
      </c>
      <c r="V60" s="3">
        <f t="shared" si="129"/>
        <v>0</v>
      </c>
      <c r="W60" s="3">
        <f t="shared" si="129"/>
        <v>0</v>
      </c>
      <c r="X60" s="3">
        <f t="shared" si="129"/>
        <v>0</v>
      </c>
      <c r="Y60" s="3">
        <f t="shared" si="129"/>
        <v>0</v>
      </c>
      <c r="Z60" s="3">
        <f t="shared" si="129"/>
        <v>0</v>
      </c>
      <c r="AA60" s="3">
        <f t="shared" si="129"/>
        <v>0</v>
      </c>
      <c r="AB60" s="3">
        <f t="shared" si="129"/>
        <v>0</v>
      </c>
      <c r="AC60" s="3">
        <f t="shared" si="129"/>
        <v>0</v>
      </c>
      <c r="AD60" s="3">
        <f t="shared" si="129"/>
        <v>0</v>
      </c>
      <c r="AE60" s="3">
        <f t="shared" si="129"/>
        <v>0</v>
      </c>
      <c r="AF60" s="3">
        <f t="shared" si="129"/>
        <v>0</v>
      </c>
      <c r="AG60" s="3">
        <f t="shared" si="129"/>
        <v>0</v>
      </c>
      <c r="AH60" s="3">
        <f t="shared" si="129"/>
        <v>0</v>
      </c>
      <c r="AI60" s="3">
        <f t="shared" si="129"/>
        <v>0</v>
      </c>
      <c r="AJ60" s="3">
        <f t="shared" si="129"/>
        <v>0</v>
      </c>
      <c r="AK60" s="3">
        <f t="shared" si="129"/>
        <v>0</v>
      </c>
      <c r="AL60" s="3">
        <f t="shared" si="129"/>
        <v>0</v>
      </c>
      <c r="AM60" s="3">
        <f t="shared" si="129"/>
        <v>0</v>
      </c>
      <c r="AN60" s="3">
        <f t="shared" si="129"/>
        <v>0</v>
      </c>
      <c r="AO60" s="3">
        <f t="shared" si="129"/>
        <v>0</v>
      </c>
      <c r="AP60" s="3">
        <f t="shared" si="129"/>
        <v>0</v>
      </c>
      <c r="AQ60" s="3">
        <f t="shared" si="129"/>
        <v>0</v>
      </c>
      <c r="AR60" s="3">
        <f t="shared" si="129"/>
        <v>0</v>
      </c>
      <c r="AS60" s="3">
        <f t="shared" si="129"/>
        <v>0</v>
      </c>
      <c r="AT60" s="3">
        <f t="shared" si="129"/>
        <v>0</v>
      </c>
      <c r="AU60" s="3">
        <f t="shared" si="129"/>
        <v>0</v>
      </c>
      <c r="AV60" s="3">
        <f t="shared" si="129"/>
        <v>0</v>
      </c>
      <c r="AW60" s="3">
        <f t="shared" si="129"/>
        <v>0</v>
      </c>
      <c r="AX60" s="3">
        <f t="shared" si="129"/>
        <v>0</v>
      </c>
      <c r="AY60" s="3">
        <f t="shared" si="129"/>
        <v>0</v>
      </c>
      <c r="AZ60" s="3">
        <f t="shared" si="129"/>
        <v>0</v>
      </c>
      <c r="BA60" s="3">
        <f t="shared" si="129"/>
        <v>0</v>
      </c>
      <c r="BB60" s="3">
        <f t="shared" si="129"/>
        <v>0</v>
      </c>
      <c r="BC60" s="3">
        <f t="shared" si="129"/>
        <v>0</v>
      </c>
      <c r="BD60" s="3">
        <f t="shared" si="129"/>
        <v>0</v>
      </c>
      <c r="BE60" s="3">
        <f t="shared" si="129"/>
        <v>0</v>
      </c>
      <c r="BF60" s="3">
        <f t="shared" si="129"/>
        <v>0</v>
      </c>
      <c r="BG60" s="3">
        <f t="shared" si="129"/>
        <v>0</v>
      </c>
      <c r="BH60" s="3">
        <f t="shared" si="129"/>
        <v>0</v>
      </c>
      <c r="BI60" s="3">
        <f t="shared" si="129"/>
        <v>0</v>
      </c>
      <c r="BJ60" s="3">
        <f t="shared" si="129"/>
        <v>0</v>
      </c>
    </row>
    <row r="61" spans="1:62" x14ac:dyDescent="0.2">
      <c r="A61" s="2" t="s">
        <v>43</v>
      </c>
      <c r="B61" s="3">
        <f>+SUM(B62:B64)</f>
        <v>0</v>
      </c>
      <c r="C61" s="3">
        <f>+SUM(C62:C64)</f>
        <v>0</v>
      </c>
      <c r="D61" s="3">
        <f t="shared" ref="D61:BJ61" si="130">+SUM(D62:D64)</f>
        <v>0</v>
      </c>
      <c r="E61" s="3">
        <f t="shared" si="130"/>
        <v>0</v>
      </c>
      <c r="F61" s="3">
        <f t="shared" si="130"/>
        <v>0</v>
      </c>
      <c r="G61" s="3">
        <f t="shared" si="130"/>
        <v>0</v>
      </c>
      <c r="H61" s="3">
        <f t="shared" si="130"/>
        <v>0</v>
      </c>
      <c r="I61" s="3">
        <f t="shared" si="130"/>
        <v>0</v>
      </c>
      <c r="J61" s="3">
        <f t="shared" si="130"/>
        <v>0</v>
      </c>
      <c r="K61" s="3">
        <f t="shared" si="130"/>
        <v>0</v>
      </c>
      <c r="L61" s="3">
        <f t="shared" si="130"/>
        <v>0</v>
      </c>
      <c r="M61" s="3">
        <f t="shared" si="130"/>
        <v>0</v>
      </c>
      <c r="N61" s="3">
        <f t="shared" si="130"/>
        <v>0</v>
      </c>
      <c r="O61" s="3">
        <f t="shared" si="130"/>
        <v>0</v>
      </c>
      <c r="P61" s="3">
        <f t="shared" si="130"/>
        <v>0</v>
      </c>
      <c r="Q61" s="3">
        <f t="shared" si="130"/>
        <v>0</v>
      </c>
      <c r="R61" s="3">
        <f t="shared" si="130"/>
        <v>0</v>
      </c>
      <c r="S61" s="3">
        <f t="shared" si="130"/>
        <v>0</v>
      </c>
      <c r="T61" s="3">
        <f t="shared" si="130"/>
        <v>0</v>
      </c>
      <c r="U61" s="3">
        <f t="shared" si="130"/>
        <v>0</v>
      </c>
      <c r="V61" s="3">
        <f t="shared" si="130"/>
        <v>0</v>
      </c>
      <c r="W61" s="3">
        <f t="shared" si="130"/>
        <v>0</v>
      </c>
      <c r="X61" s="3">
        <f t="shared" si="130"/>
        <v>0</v>
      </c>
      <c r="Y61" s="3">
        <f t="shared" si="130"/>
        <v>0</v>
      </c>
      <c r="Z61" s="3">
        <f t="shared" si="130"/>
        <v>0</v>
      </c>
      <c r="AA61" s="3">
        <f t="shared" si="130"/>
        <v>0</v>
      </c>
      <c r="AB61" s="3">
        <f t="shared" si="130"/>
        <v>0</v>
      </c>
      <c r="AC61" s="3">
        <f t="shared" si="130"/>
        <v>0</v>
      </c>
      <c r="AD61" s="3">
        <f t="shared" si="130"/>
        <v>0</v>
      </c>
      <c r="AE61" s="3">
        <f t="shared" si="130"/>
        <v>0</v>
      </c>
      <c r="AF61" s="3">
        <f t="shared" si="130"/>
        <v>0</v>
      </c>
      <c r="AG61" s="3">
        <f t="shared" si="130"/>
        <v>0</v>
      </c>
      <c r="AH61" s="3">
        <f t="shared" si="130"/>
        <v>0</v>
      </c>
      <c r="AI61" s="3">
        <f t="shared" si="130"/>
        <v>0</v>
      </c>
      <c r="AJ61" s="3">
        <f t="shared" si="130"/>
        <v>0</v>
      </c>
      <c r="AK61" s="3">
        <f t="shared" si="130"/>
        <v>0</v>
      </c>
      <c r="AL61" s="3">
        <f t="shared" si="130"/>
        <v>0</v>
      </c>
      <c r="AM61" s="3">
        <f t="shared" si="130"/>
        <v>0</v>
      </c>
      <c r="AN61" s="3">
        <f t="shared" si="130"/>
        <v>0</v>
      </c>
      <c r="AO61" s="3">
        <f t="shared" si="130"/>
        <v>0</v>
      </c>
      <c r="AP61" s="3">
        <f t="shared" si="130"/>
        <v>0</v>
      </c>
      <c r="AQ61" s="3">
        <f t="shared" si="130"/>
        <v>0</v>
      </c>
      <c r="AR61" s="3">
        <f t="shared" si="130"/>
        <v>0</v>
      </c>
      <c r="AS61" s="3">
        <f t="shared" si="130"/>
        <v>0</v>
      </c>
      <c r="AT61" s="3">
        <f t="shared" si="130"/>
        <v>0</v>
      </c>
      <c r="AU61" s="3">
        <f t="shared" si="130"/>
        <v>0</v>
      </c>
      <c r="AV61" s="3">
        <f t="shared" si="130"/>
        <v>0</v>
      </c>
      <c r="AW61" s="3">
        <f t="shared" si="130"/>
        <v>0</v>
      </c>
      <c r="AX61" s="3">
        <f t="shared" si="130"/>
        <v>0</v>
      </c>
      <c r="AY61" s="3">
        <f t="shared" si="130"/>
        <v>0</v>
      </c>
      <c r="AZ61" s="3">
        <f t="shared" si="130"/>
        <v>0</v>
      </c>
      <c r="BA61" s="3">
        <f t="shared" si="130"/>
        <v>0</v>
      </c>
      <c r="BB61" s="3">
        <f t="shared" si="130"/>
        <v>0</v>
      </c>
      <c r="BC61" s="3">
        <f t="shared" si="130"/>
        <v>0</v>
      </c>
      <c r="BD61" s="3">
        <f t="shared" si="130"/>
        <v>0</v>
      </c>
      <c r="BE61" s="3">
        <f t="shared" si="130"/>
        <v>0</v>
      </c>
      <c r="BF61" s="3">
        <f t="shared" si="130"/>
        <v>0</v>
      </c>
      <c r="BG61" s="3">
        <f t="shared" si="130"/>
        <v>0</v>
      </c>
      <c r="BH61" s="3">
        <f t="shared" si="130"/>
        <v>0</v>
      </c>
      <c r="BI61" s="3">
        <f t="shared" si="130"/>
        <v>0</v>
      </c>
      <c r="BJ61" s="3">
        <f t="shared" si="130"/>
        <v>0</v>
      </c>
    </row>
    <row r="62" spans="1:62" x14ac:dyDescent="0.2">
      <c r="A62" s="1" t="s">
        <v>44</v>
      </c>
      <c r="B62" s="7">
        <v>0</v>
      </c>
      <c r="C62" s="7">
        <f>+B62</f>
        <v>0</v>
      </c>
      <c r="D62" s="7">
        <f t="shared" ref="D62:BJ62" si="131">+C62</f>
        <v>0</v>
      </c>
      <c r="E62" s="7">
        <f t="shared" si="131"/>
        <v>0</v>
      </c>
      <c r="F62" s="7">
        <f t="shared" si="131"/>
        <v>0</v>
      </c>
      <c r="G62" s="7">
        <f t="shared" si="131"/>
        <v>0</v>
      </c>
      <c r="H62" s="7">
        <f t="shared" si="131"/>
        <v>0</v>
      </c>
      <c r="I62" s="7">
        <f t="shared" si="131"/>
        <v>0</v>
      </c>
      <c r="J62" s="7">
        <f t="shared" si="131"/>
        <v>0</v>
      </c>
      <c r="K62" s="7">
        <f t="shared" si="131"/>
        <v>0</v>
      </c>
      <c r="L62" s="7">
        <f t="shared" si="131"/>
        <v>0</v>
      </c>
      <c r="M62" s="7">
        <f t="shared" si="131"/>
        <v>0</v>
      </c>
      <c r="N62" s="7">
        <f t="shared" si="131"/>
        <v>0</v>
      </c>
      <c r="O62" s="7">
        <f t="shared" si="131"/>
        <v>0</v>
      </c>
      <c r="P62" s="7">
        <f t="shared" si="131"/>
        <v>0</v>
      </c>
      <c r="Q62" s="7">
        <f t="shared" si="131"/>
        <v>0</v>
      </c>
      <c r="R62" s="7">
        <f t="shared" si="131"/>
        <v>0</v>
      </c>
      <c r="S62" s="7">
        <f t="shared" si="131"/>
        <v>0</v>
      </c>
      <c r="T62" s="7">
        <f t="shared" si="131"/>
        <v>0</v>
      </c>
      <c r="U62" s="7">
        <f t="shared" si="131"/>
        <v>0</v>
      </c>
      <c r="V62" s="7">
        <f t="shared" si="131"/>
        <v>0</v>
      </c>
      <c r="W62" s="7">
        <f t="shared" si="131"/>
        <v>0</v>
      </c>
      <c r="X62" s="7">
        <f t="shared" si="131"/>
        <v>0</v>
      </c>
      <c r="Y62" s="7">
        <f t="shared" si="131"/>
        <v>0</v>
      </c>
      <c r="Z62" s="7">
        <f t="shared" si="131"/>
        <v>0</v>
      </c>
      <c r="AA62" s="7">
        <f t="shared" si="131"/>
        <v>0</v>
      </c>
      <c r="AB62" s="7">
        <f t="shared" si="131"/>
        <v>0</v>
      </c>
      <c r="AC62" s="7">
        <f t="shared" si="131"/>
        <v>0</v>
      </c>
      <c r="AD62" s="7">
        <f t="shared" si="131"/>
        <v>0</v>
      </c>
      <c r="AE62" s="7">
        <f t="shared" si="131"/>
        <v>0</v>
      </c>
      <c r="AF62" s="7">
        <f t="shared" si="131"/>
        <v>0</v>
      </c>
      <c r="AG62" s="7">
        <f t="shared" si="131"/>
        <v>0</v>
      </c>
      <c r="AH62" s="7">
        <f t="shared" si="131"/>
        <v>0</v>
      </c>
      <c r="AI62" s="7">
        <f t="shared" si="131"/>
        <v>0</v>
      </c>
      <c r="AJ62" s="7">
        <f t="shared" si="131"/>
        <v>0</v>
      </c>
      <c r="AK62" s="7">
        <f t="shared" si="131"/>
        <v>0</v>
      </c>
      <c r="AL62" s="7">
        <f t="shared" si="131"/>
        <v>0</v>
      </c>
      <c r="AM62" s="7">
        <f t="shared" si="131"/>
        <v>0</v>
      </c>
      <c r="AN62" s="7">
        <f t="shared" si="131"/>
        <v>0</v>
      </c>
      <c r="AO62" s="7">
        <f t="shared" si="131"/>
        <v>0</v>
      </c>
      <c r="AP62" s="7">
        <f t="shared" si="131"/>
        <v>0</v>
      </c>
      <c r="AQ62" s="7">
        <f t="shared" si="131"/>
        <v>0</v>
      </c>
      <c r="AR62" s="7">
        <f t="shared" si="131"/>
        <v>0</v>
      </c>
      <c r="AS62" s="7">
        <f t="shared" si="131"/>
        <v>0</v>
      </c>
      <c r="AT62" s="7">
        <f t="shared" si="131"/>
        <v>0</v>
      </c>
      <c r="AU62" s="7">
        <f t="shared" si="131"/>
        <v>0</v>
      </c>
      <c r="AV62" s="7">
        <f t="shared" si="131"/>
        <v>0</v>
      </c>
      <c r="AW62" s="7">
        <f t="shared" si="131"/>
        <v>0</v>
      </c>
      <c r="AX62" s="7">
        <f t="shared" si="131"/>
        <v>0</v>
      </c>
      <c r="AY62" s="7">
        <f t="shared" si="131"/>
        <v>0</v>
      </c>
      <c r="AZ62" s="7">
        <f t="shared" si="131"/>
        <v>0</v>
      </c>
      <c r="BA62" s="7">
        <f t="shared" si="131"/>
        <v>0</v>
      </c>
      <c r="BB62" s="7">
        <f t="shared" si="131"/>
        <v>0</v>
      </c>
      <c r="BC62" s="7">
        <f t="shared" si="131"/>
        <v>0</v>
      </c>
      <c r="BD62" s="7">
        <f t="shared" si="131"/>
        <v>0</v>
      </c>
      <c r="BE62" s="7">
        <f t="shared" si="131"/>
        <v>0</v>
      </c>
      <c r="BF62" s="7">
        <f t="shared" si="131"/>
        <v>0</v>
      </c>
      <c r="BG62" s="7">
        <f t="shared" si="131"/>
        <v>0</v>
      </c>
      <c r="BH62" s="7">
        <f t="shared" si="131"/>
        <v>0</v>
      </c>
      <c r="BI62" s="7">
        <f t="shared" si="131"/>
        <v>0</v>
      </c>
      <c r="BJ62" s="7">
        <f t="shared" si="131"/>
        <v>0</v>
      </c>
    </row>
    <row r="63" spans="1:62" x14ac:dyDescent="0.2">
      <c r="A63" s="1" t="s">
        <v>45</v>
      </c>
      <c r="B63" s="7">
        <v>0</v>
      </c>
      <c r="C63" s="7">
        <f>+B63</f>
        <v>0</v>
      </c>
      <c r="D63" s="7">
        <f t="shared" ref="D63:BJ63" si="132">+C63</f>
        <v>0</v>
      </c>
      <c r="E63" s="7">
        <f t="shared" si="132"/>
        <v>0</v>
      </c>
      <c r="F63" s="7">
        <f t="shared" si="132"/>
        <v>0</v>
      </c>
      <c r="G63" s="7">
        <f t="shared" si="132"/>
        <v>0</v>
      </c>
      <c r="H63" s="7">
        <f t="shared" si="132"/>
        <v>0</v>
      </c>
      <c r="I63" s="7">
        <f t="shared" si="132"/>
        <v>0</v>
      </c>
      <c r="J63" s="7">
        <f t="shared" si="132"/>
        <v>0</v>
      </c>
      <c r="K63" s="7">
        <f t="shared" si="132"/>
        <v>0</v>
      </c>
      <c r="L63" s="7">
        <f t="shared" si="132"/>
        <v>0</v>
      </c>
      <c r="M63" s="7">
        <f t="shared" si="132"/>
        <v>0</v>
      </c>
      <c r="N63" s="7">
        <f t="shared" si="132"/>
        <v>0</v>
      </c>
      <c r="O63" s="7">
        <f t="shared" si="132"/>
        <v>0</v>
      </c>
      <c r="P63" s="7">
        <f t="shared" si="132"/>
        <v>0</v>
      </c>
      <c r="Q63" s="7">
        <f t="shared" si="132"/>
        <v>0</v>
      </c>
      <c r="R63" s="7">
        <f t="shared" si="132"/>
        <v>0</v>
      </c>
      <c r="S63" s="7">
        <f t="shared" si="132"/>
        <v>0</v>
      </c>
      <c r="T63" s="7">
        <f t="shared" si="132"/>
        <v>0</v>
      </c>
      <c r="U63" s="7">
        <f t="shared" si="132"/>
        <v>0</v>
      </c>
      <c r="V63" s="7">
        <f t="shared" si="132"/>
        <v>0</v>
      </c>
      <c r="W63" s="7">
        <f t="shared" si="132"/>
        <v>0</v>
      </c>
      <c r="X63" s="7">
        <f t="shared" si="132"/>
        <v>0</v>
      </c>
      <c r="Y63" s="7">
        <f t="shared" si="132"/>
        <v>0</v>
      </c>
      <c r="Z63" s="7">
        <f t="shared" si="132"/>
        <v>0</v>
      </c>
      <c r="AA63" s="7">
        <f t="shared" si="132"/>
        <v>0</v>
      </c>
      <c r="AB63" s="7">
        <f t="shared" si="132"/>
        <v>0</v>
      </c>
      <c r="AC63" s="7">
        <f t="shared" si="132"/>
        <v>0</v>
      </c>
      <c r="AD63" s="7">
        <f t="shared" si="132"/>
        <v>0</v>
      </c>
      <c r="AE63" s="7">
        <f t="shared" si="132"/>
        <v>0</v>
      </c>
      <c r="AF63" s="7">
        <f t="shared" si="132"/>
        <v>0</v>
      </c>
      <c r="AG63" s="7">
        <f t="shared" si="132"/>
        <v>0</v>
      </c>
      <c r="AH63" s="7">
        <f t="shared" si="132"/>
        <v>0</v>
      </c>
      <c r="AI63" s="7">
        <f t="shared" si="132"/>
        <v>0</v>
      </c>
      <c r="AJ63" s="7">
        <f t="shared" si="132"/>
        <v>0</v>
      </c>
      <c r="AK63" s="7">
        <f t="shared" si="132"/>
        <v>0</v>
      </c>
      <c r="AL63" s="7">
        <f t="shared" si="132"/>
        <v>0</v>
      </c>
      <c r="AM63" s="7">
        <f t="shared" si="132"/>
        <v>0</v>
      </c>
      <c r="AN63" s="7">
        <f t="shared" si="132"/>
        <v>0</v>
      </c>
      <c r="AO63" s="7">
        <f t="shared" si="132"/>
        <v>0</v>
      </c>
      <c r="AP63" s="7">
        <f t="shared" si="132"/>
        <v>0</v>
      </c>
      <c r="AQ63" s="7">
        <f t="shared" si="132"/>
        <v>0</v>
      </c>
      <c r="AR63" s="7">
        <f t="shared" si="132"/>
        <v>0</v>
      </c>
      <c r="AS63" s="7">
        <f t="shared" si="132"/>
        <v>0</v>
      </c>
      <c r="AT63" s="7">
        <f t="shared" si="132"/>
        <v>0</v>
      </c>
      <c r="AU63" s="7">
        <f t="shared" si="132"/>
        <v>0</v>
      </c>
      <c r="AV63" s="7">
        <f t="shared" si="132"/>
        <v>0</v>
      </c>
      <c r="AW63" s="7">
        <f t="shared" si="132"/>
        <v>0</v>
      </c>
      <c r="AX63" s="7">
        <f t="shared" si="132"/>
        <v>0</v>
      </c>
      <c r="AY63" s="7">
        <f t="shared" si="132"/>
        <v>0</v>
      </c>
      <c r="AZ63" s="7">
        <f t="shared" si="132"/>
        <v>0</v>
      </c>
      <c r="BA63" s="7">
        <f t="shared" si="132"/>
        <v>0</v>
      </c>
      <c r="BB63" s="7">
        <f t="shared" si="132"/>
        <v>0</v>
      </c>
      <c r="BC63" s="7">
        <f t="shared" si="132"/>
        <v>0</v>
      </c>
      <c r="BD63" s="7">
        <f t="shared" si="132"/>
        <v>0</v>
      </c>
      <c r="BE63" s="7">
        <f t="shared" si="132"/>
        <v>0</v>
      </c>
      <c r="BF63" s="7">
        <f t="shared" si="132"/>
        <v>0</v>
      </c>
      <c r="BG63" s="7">
        <f t="shared" si="132"/>
        <v>0</v>
      </c>
      <c r="BH63" s="7">
        <f t="shared" si="132"/>
        <v>0</v>
      </c>
      <c r="BI63" s="7">
        <f t="shared" si="132"/>
        <v>0</v>
      </c>
      <c r="BJ63" s="7">
        <f t="shared" si="132"/>
        <v>0</v>
      </c>
    </row>
    <row r="64" spans="1:62" x14ac:dyDescent="0.2">
      <c r="A64" s="1" t="s">
        <v>46</v>
      </c>
      <c r="B64" s="7">
        <v>0</v>
      </c>
      <c r="C64" s="7">
        <f>+B64</f>
        <v>0</v>
      </c>
      <c r="D64" s="7">
        <f t="shared" ref="D64:BJ64" si="133">+C64</f>
        <v>0</v>
      </c>
      <c r="E64" s="7">
        <f t="shared" si="133"/>
        <v>0</v>
      </c>
      <c r="F64" s="7">
        <f t="shared" si="133"/>
        <v>0</v>
      </c>
      <c r="G64" s="7">
        <f t="shared" si="133"/>
        <v>0</v>
      </c>
      <c r="H64" s="7">
        <f t="shared" si="133"/>
        <v>0</v>
      </c>
      <c r="I64" s="7">
        <f t="shared" si="133"/>
        <v>0</v>
      </c>
      <c r="J64" s="7">
        <f t="shared" si="133"/>
        <v>0</v>
      </c>
      <c r="K64" s="7">
        <f t="shared" si="133"/>
        <v>0</v>
      </c>
      <c r="L64" s="7">
        <f t="shared" si="133"/>
        <v>0</v>
      </c>
      <c r="M64" s="7">
        <f t="shared" si="133"/>
        <v>0</v>
      </c>
      <c r="N64" s="7">
        <f t="shared" si="133"/>
        <v>0</v>
      </c>
      <c r="O64" s="7">
        <f t="shared" si="133"/>
        <v>0</v>
      </c>
      <c r="P64" s="7">
        <f t="shared" si="133"/>
        <v>0</v>
      </c>
      <c r="Q64" s="7">
        <f t="shared" si="133"/>
        <v>0</v>
      </c>
      <c r="R64" s="7">
        <f t="shared" si="133"/>
        <v>0</v>
      </c>
      <c r="S64" s="7">
        <f t="shared" si="133"/>
        <v>0</v>
      </c>
      <c r="T64" s="7">
        <f t="shared" si="133"/>
        <v>0</v>
      </c>
      <c r="U64" s="7">
        <f t="shared" si="133"/>
        <v>0</v>
      </c>
      <c r="V64" s="7">
        <f t="shared" si="133"/>
        <v>0</v>
      </c>
      <c r="W64" s="7">
        <f t="shared" si="133"/>
        <v>0</v>
      </c>
      <c r="X64" s="7">
        <f t="shared" si="133"/>
        <v>0</v>
      </c>
      <c r="Y64" s="7">
        <f t="shared" si="133"/>
        <v>0</v>
      </c>
      <c r="Z64" s="7">
        <f t="shared" si="133"/>
        <v>0</v>
      </c>
      <c r="AA64" s="7">
        <f t="shared" si="133"/>
        <v>0</v>
      </c>
      <c r="AB64" s="7">
        <f t="shared" si="133"/>
        <v>0</v>
      </c>
      <c r="AC64" s="7">
        <f t="shared" si="133"/>
        <v>0</v>
      </c>
      <c r="AD64" s="7">
        <f t="shared" si="133"/>
        <v>0</v>
      </c>
      <c r="AE64" s="7">
        <f t="shared" si="133"/>
        <v>0</v>
      </c>
      <c r="AF64" s="7">
        <f t="shared" si="133"/>
        <v>0</v>
      </c>
      <c r="AG64" s="7">
        <f t="shared" si="133"/>
        <v>0</v>
      </c>
      <c r="AH64" s="7">
        <f t="shared" si="133"/>
        <v>0</v>
      </c>
      <c r="AI64" s="7">
        <f t="shared" si="133"/>
        <v>0</v>
      </c>
      <c r="AJ64" s="7">
        <f t="shared" si="133"/>
        <v>0</v>
      </c>
      <c r="AK64" s="7">
        <f t="shared" si="133"/>
        <v>0</v>
      </c>
      <c r="AL64" s="7">
        <f t="shared" si="133"/>
        <v>0</v>
      </c>
      <c r="AM64" s="7">
        <f t="shared" si="133"/>
        <v>0</v>
      </c>
      <c r="AN64" s="7">
        <f t="shared" si="133"/>
        <v>0</v>
      </c>
      <c r="AO64" s="7">
        <f t="shared" si="133"/>
        <v>0</v>
      </c>
      <c r="AP64" s="7">
        <f t="shared" si="133"/>
        <v>0</v>
      </c>
      <c r="AQ64" s="7">
        <f t="shared" si="133"/>
        <v>0</v>
      </c>
      <c r="AR64" s="7">
        <f t="shared" si="133"/>
        <v>0</v>
      </c>
      <c r="AS64" s="7">
        <f t="shared" si="133"/>
        <v>0</v>
      </c>
      <c r="AT64" s="7">
        <f t="shared" si="133"/>
        <v>0</v>
      </c>
      <c r="AU64" s="7">
        <f t="shared" si="133"/>
        <v>0</v>
      </c>
      <c r="AV64" s="7">
        <f t="shared" si="133"/>
        <v>0</v>
      </c>
      <c r="AW64" s="7">
        <f t="shared" si="133"/>
        <v>0</v>
      </c>
      <c r="AX64" s="7">
        <f t="shared" si="133"/>
        <v>0</v>
      </c>
      <c r="AY64" s="7">
        <f t="shared" si="133"/>
        <v>0</v>
      </c>
      <c r="AZ64" s="7">
        <f t="shared" si="133"/>
        <v>0</v>
      </c>
      <c r="BA64" s="7">
        <f t="shared" si="133"/>
        <v>0</v>
      </c>
      <c r="BB64" s="7">
        <f t="shared" si="133"/>
        <v>0</v>
      </c>
      <c r="BC64" s="7">
        <f t="shared" si="133"/>
        <v>0</v>
      </c>
      <c r="BD64" s="7">
        <f t="shared" si="133"/>
        <v>0</v>
      </c>
      <c r="BE64" s="7">
        <f t="shared" si="133"/>
        <v>0</v>
      </c>
      <c r="BF64" s="7">
        <f t="shared" si="133"/>
        <v>0</v>
      </c>
      <c r="BG64" s="7">
        <f t="shared" si="133"/>
        <v>0</v>
      </c>
      <c r="BH64" s="7">
        <f t="shared" si="133"/>
        <v>0</v>
      </c>
      <c r="BI64" s="7">
        <f t="shared" si="133"/>
        <v>0</v>
      </c>
      <c r="BJ64" s="7">
        <f t="shared" si="133"/>
        <v>0</v>
      </c>
    </row>
    <row r="65" spans="1:62" x14ac:dyDescent="0.2">
      <c r="A65" s="2" t="s">
        <v>47</v>
      </c>
      <c r="B65" s="3">
        <v>0</v>
      </c>
      <c r="C65" s="3">
        <f>+B65+B66</f>
        <v>0</v>
      </c>
      <c r="D65" s="3">
        <f t="shared" ref="D65:BJ65" si="134">+C65+C66</f>
        <v>529000</v>
      </c>
      <c r="E65" s="3">
        <f t="shared" si="134"/>
        <v>799000</v>
      </c>
      <c r="F65" s="3">
        <f t="shared" si="134"/>
        <v>1069000</v>
      </c>
      <c r="G65" s="3">
        <f t="shared" si="134"/>
        <v>1339000</v>
      </c>
      <c r="H65" s="3">
        <f t="shared" si="134"/>
        <v>1609000</v>
      </c>
      <c r="I65" s="3">
        <f t="shared" si="134"/>
        <v>1879000</v>
      </c>
      <c r="J65" s="3">
        <f t="shared" si="134"/>
        <v>2149000</v>
      </c>
      <c r="K65" s="3">
        <f t="shared" si="134"/>
        <v>2419000</v>
      </c>
      <c r="L65" s="3">
        <f t="shared" si="134"/>
        <v>2689000</v>
      </c>
      <c r="M65" s="3">
        <f t="shared" si="134"/>
        <v>2959000</v>
      </c>
      <c r="N65" s="3">
        <f t="shared" si="134"/>
        <v>3229000</v>
      </c>
      <c r="O65" s="3">
        <f t="shared" si="134"/>
        <v>3499000</v>
      </c>
      <c r="P65" s="3">
        <f t="shared" si="134"/>
        <v>3769000</v>
      </c>
      <c r="Q65" s="3">
        <f t="shared" si="134"/>
        <v>4039000</v>
      </c>
      <c r="R65" s="3">
        <f t="shared" si="134"/>
        <v>4309000</v>
      </c>
      <c r="S65" s="3">
        <f t="shared" si="134"/>
        <v>4579000</v>
      </c>
      <c r="T65" s="3">
        <f t="shared" si="134"/>
        <v>4849000</v>
      </c>
      <c r="U65" s="3">
        <f t="shared" si="134"/>
        <v>5119000</v>
      </c>
      <c r="V65" s="3">
        <f t="shared" si="134"/>
        <v>5389000</v>
      </c>
      <c r="W65" s="3">
        <f t="shared" si="134"/>
        <v>5659000</v>
      </c>
      <c r="X65" s="3">
        <f t="shared" si="134"/>
        <v>5929000</v>
      </c>
      <c r="Y65" s="3">
        <f t="shared" si="134"/>
        <v>6199000</v>
      </c>
      <c r="Z65" s="3">
        <f t="shared" si="134"/>
        <v>6469000</v>
      </c>
      <c r="AA65" s="3">
        <f t="shared" si="134"/>
        <v>6739000</v>
      </c>
      <c r="AB65" s="3">
        <f t="shared" si="134"/>
        <v>7009000</v>
      </c>
      <c r="AC65" s="3">
        <f t="shared" si="134"/>
        <v>7279000</v>
      </c>
      <c r="AD65" s="3">
        <f t="shared" si="134"/>
        <v>7549000</v>
      </c>
      <c r="AE65" s="3">
        <f t="shared" si="134"/>
        <v>7819000</v>
      </c>
      <c r="AF65" s="3">
        <f t="shared" si="134"/>
        <v>8089000</v>
      </c>
      <c r="AG65" s="3">
        <f t="shared" si="134"/>
        <v>8359000</v>
      </c>
      <c r="AH65" s="3">
        <f t="shared" si="134"/>
        <v>8629000</v>
      </c>
      <c r="AI65" s="3">
        <f t="shared" si="134"/>
        <v>8899000</v>
      </c>
      <c r="AJ65" s="3">
        <f t="shared" si="134"/>
        <v>9169000</v>
      </c>
      <c r="AK65" s="3">
        <f t="shared" si="134"/>
        <v>9439000</v>
      </c>
      <c r="AL65" s="3">
        <f t="shared" si="134"/>
        <v>9709000</v>
      </c>
      <c r="AM65" s="3">
        <f t="shared" si="134"/>
        <v>9979000</v>
      </c>
      <c r="AN65" s="3">
        <f t="shared" si="134"/>
        <v>10249000</v>
      </c>
      <c r="AO65" s="3">
        <f t="shared" si="134"/>
        <v>10519000</v>
      </c>
      <c r="AP65" s="3">
        <f t="shared" si="134"/>
        <v>10789000</v>
      </c>
      <c r="AQ65" s="3">
        <f t="shared" si="134"/>
        <v>11059000</v>
      </c>
      <c r="AR65" s="3">
        <f t="shared" si="134"/>
        <v>11329000</v>
      </c>
      <c r="AS65" s="3">
        <f t="shared" si="134"/>
        <v>11599000</v>
      </c>
      <c r="AT65" s="3">
        <f t="shared" si="134"/>
        <v>11869000</v>
      </c>
      <c r="AU65" s="3">
        <f t="shared" si="134"/>
        <v>12139000</v>
      </c>
      <c r="AV65" s="3">
        <f t="shared" si="134"/>
        <v>12409000</v>
      </c>
      <c r="AW65" s="3">
        <f t="shared" si="134"/>
        <v>12679000</v>
      </c>
      <c r="AX65" s="3">
        <f t="shared" si="134"/>
        <v>12949000</v>
      </c>
      <c r="AY65" s="3">
        <f t="shared" si="134"/>
        <v>13219000</v>
      </c>
      <c r="AZ65" s="3">
        <f t="shared" si="134"/>
        <v>13489000</v>
      </c>
      <c r="BA65" s="3">
        <f t="shared" si="134"/>
        <v>13759000</v>
      </c>
      <c r="BB65" s="3">
        <f t="shared" si="134"/>
        <v>14029000</v>
      </c>
      <c r="BC65" s="3">
        <f t="shared" si="134"/>
        <v>14299000</v>
      </c>
      <c r="BD65" s="3">
        <f t="shared" si="134"/>
        <v>14569000</v>
      </c>
      <c r="BE65" s="3">
        <f t="shared" si="134"/>
        <v>14839000</v>
      </c>
      <c r="BF65" s="3">
        <f t="shared" si="134"/>
        <v>15109000</v>
      </c>
      <c r="BG65" s="3">
        <f t="shared" si="134"/>
        <v>15379000</v>
      </c>
      <c r="BH65" s="3">
        <f t="shared" si="134"/>
        <v>15649000</v>
      </c>
      <c r="BI65" s="3">
        <f t="shared" si="134"/>
        <v>15919000</v>
      </c>
      <c r="BJ65" s="3">
        <f t="shared" si="134"/>
        <v>16189000</v>
      </c>
    </row>
    <row r="66" spans="1:62" x14ac:dyDescent="0.2">
      <c r="A66" s="2" t="s">
        <v>48</v>
      </c>
      <c r="B66" s="3">
        <v>0</v>
      </c>
      <c r="C66" s="7">
        <f>+CEm!B70</f>
        <v>529000</v>
      </c>
      <c r="D66" s="7">
        <f>+CEm!C70</f>
        <v>270000</v>
      </c>
      <c r="E66" s="7">
        <f>+CEm!D70</f>
        <v>270000</v>
      </c>
      <c r="F66" s="7">
        <f>+CEm!E70</f>
        <v>270000</v>
      </c>
      <c r="G66" s="7">
        <f>+CEm!F70</f>
        <v>270000</v>
      </c>
      <c r="H66" s="7">
        <f>+CEm!G70</f>
        <v>270000</v>
      </c>
      <c r="I66" s="7">
        <f>+CEm!H70</f>
        <v>270000</v>
      </c>
      <c r="J66" s="7">
        <f>+CEm!I70</f>
        <v>270000</v>
      </c>
      <c r="K66" s="7">
        <f>+CEm!J70</f>
        <v>270000</v>
      </c>
      <c r="L66" s="7">
        <f>+CEm!K70</f>
        <v>270000</v>
      </c>
      <c r="M66" s="7">
        <f>+CEm!L70</f>
        <v>270000</v>
      </c>
      <c r="N66" s="7">
        <f>+CEm!M70</f>
        <v>270000</v>
      </c>
      <c r="O66" s="7">
        <f>+CEm!N70</f>
        <v>270000</v>
      </c>
      <c r="P66" s="7">
        <f>+CEm!O70</f>
        <v>270000</v>
      </c>
      <c r="Q66" s="7">
        <f>+CEm!P70</f>
        <v>270000</v>
      </c>
      <c r="R66" s="7">
        <f>+CEm!Q70</f>
        <v>270000</v>
      </c>
      <c r="S66" s="7">
        <f>+CEm!R70</f>
        <v>270000</v>
      </c>
      <c r="T66" s="7">
        <f>+CEm!S70</f>
        <v>270000</v>
      </c>
      <c r="U66" s="7">
        <f>+CEm!T70</f>
        <v>270000</v>
      </c>
      <c r="V66" s="7">
        <f>+CEm!U70</f>
        <v>270000</v>
      </c>
      <c r="W66" s="7">
        <f>+CEm!V70</f>
        <v>270000</v>
      </c>
      <c r="X66" s="7">
        <f>+CEm!W70</f>
        <v>270000</v>
      </c>
      <c r="Y66" s="7">
        <f>+CEm!X70</f>
        <v>270000</v>
      </c>
      <c r="Z66" s="7">
        <f>+CEm!Y70</f>
        <v>270000</v>
      </c>
      <c r="AA66" s="7">
        <f>+CEm!Z70</f>
        <v>270000</v>
      </c>
      <c r="AB66" s="7">
        <f>+CEm!AA70</f>
        <v>270000</v>
      </c>
      <c r="AC66" s="7">
        <f>+CEm!AB70</f>
        <v>270000</v>
      </c>
      <c r="AD66" s="7">
        <f>+CEm!AC70</f>
        <v>270000</v>
      </c>
      <c r="AE66" s="7">
        <f>+CEm!AD70</f>
        <v>270000</v>
      </c>
      <c r="AF66" s="7">
        <f>+CEm!AE70</f>
        <v>270000</v>
      </c>
      <c r="AG66" s="7">
        <f>+CEm!AF70</f>
        <v>270000</v>
      </c>
      <c r="AH66" s="7">
        <f>+CEm!AG70</f>
        <v>270000</v>
      </c>
      <c r="AI66" s="7">
        <f>+CEm!AH70</f>
        <v>270000</v>
      </c>
      <c r="AJ66" s="7">
        <f>+CEm!AI70</f>
        <v>270000</v>
      </c>
      <c r="AK66" s="7">
        <f>+CEm!AJ70</f>
        <v>270000</v>
      </c>
      <c r="AL66" s="7">
        <f>+CEm!AK70</f>
        <v>270000</v>
      </c>
      <c r="AM66" s="7">
        <f>+CEm!AL70</f>
        <v>270000</v>
      </c>
      <c r="AN66" s="7">
        <f>+CEm!AM70</f>
        <v>270000</v>
      </c>
      <c r="AO66" s="7">
        <f>+CEm!AN70</f>
        <v>270000</v>
      </c>
      <c r="AP66" s="7">
        <f>+CEm!AO70</f>
        <v>270000</v>
      </c>
      <c r="AQ66" s="7">
        <f>+CEm!AP70</f>
        <v>270000</v>
      </c>
      <c r="AR66" s="7">
        <f>+CEm!AQ70</f>
        <v>270000</v>
      </c>
      <c r="AS66" s="7">
        <f>+CEm!AR70</f>
        <v>270000</v>
      </c>
      <c r="AT66" s="7">
        <f>+CEm!AS70</f>
        <v>270000</v>
      </c>
      <c r="AU66" s="7">
        <f>+CEm!AT70</f>
        <v>270000</v>
      </c>
      <c r="AV66" s="7">
        <f>+CEm!AU70</f>
        <v>270000</v>
      </c>
      <c r="AW66" s="7">
        <f>+CEm!AV70</f>
        <v>270000</v>
      </c>
      <c r="AX66" s="7">
        <f>+CEm!AW70</f>
        <v>270000</v>
      </c>
      <c r="AY66" s="7">
        <f>+CEm!AX70</f>
        <v>270000</v>
      </c>
      <c r="AZ66" s="7">
        <f>+CEm!AY70</f>
        <v>270000</v>
      </c>
      <c r="BA66" s="7">
        <f>+CEm!AZ70</f>
        <v>270000</v>
      </c>
      <c r="BB66" s="7">
        <f>+CEm!BA70</f>
        <v>270000</v>
      </c>
      <c r="BC66" s="7">
        <f>+CEm!BB70</f>
        <v>270000</v>
      </c>
      <c r="BD66" s="7">
        <f>+CEm!BC70</f>
        <v>270000</v>
      </c>
      <c r="BE66" s="7">
        <f>+CEm!BD70</f>
        <v>270000</v>
      </c>
      <c r="BF66" s="7">
        <f>+CEm!BE70</f>
        <v>270000</v>
      </c>
      <c r="BG66" s="7">
        <f>+CEm!BF70</f>
        <v>270000</v>
      </c>
      <c r="BH66" s="7">
        <f>+CEm!BG70</f>
        <v>270000</v>
      </c>
      <c r="BI66" s="7">
        <f>+CEm!BH70</f>
        <v>270000</v>
      </c>
      <c r="BJ66" s="7">
        <f>+CEm!BI70</f>
        <v>270000</v>
      </c>
    </row>
    <row r="68" spans="1:62" x14ac:dyDescent="0.2">
      <c r="A68" s="2" t="s">
        <v>49</v>
      </c>
      <c r="B68" s="3">
        <f>+B58+B53+B43+B40+B38</f>
        <v>0</v>
      </c>
      <c r="C68" s="3">
        <f>+C58+C53+C43+C40+C38</f>
        <v>567215</v>
      </c>
      <c r="D68" s="3">
        <f t="shared" ref="D68:BJ68" si="135">+D58+D53+D43+D40+D38</f>
        <v>837215</v>
      </c>
      <c r="E68" s="3">
        <f t="shared" si="135"/>
        <v>1107215</v>
      </c>
      <c r="F68" s="3">
        <f t="shared" si="135"/>
        <v>1377215</v>
      </c>
      <c r="G68" s="3">
        <f t="shared" si="135"/>
        <v>1647215</v>
      </c>
      <c r="H68" s="3">
        <f t="shared" si="135"/>
        <v>1917215</v>
      </c>
      <c r="I68" s="3">
        <f t="shared" si="135"/>
        <v>2187215</v>
      </c>
      <c r="J68" s="3">
        <f t="shared" si="135"/>
        <v>2457215</v>
      </c>
      <c r="K68" s="3">
        <f t="shared" si="135"/>
        <v>2727215</v>
      </c>
      <c r="L68" s="3">
        <f t="shared" si="135"/>
        <v>2997215</v>
      </c>
      <c r="M68" s="3">
        <f t="shared" si="135"/>
        <v>3267215</v>
      </c>
      <c r="N68" s="3">
        <f t="shared" si="135"/>
        <v>3537215</v>
      </c>
      <c r="O68" s="3">
        <f t="shared" si="135"/>
        <v>3807215</v>
      </c>
      <c r="P68" s="3">
        <f t="shared" si="135"/>
        <v>4077215</v>
      </c>
      <c r="Q68" s="3">
        <f t="shared" si="135"/>
        <v>4347215</v>
      </c>
      <c r="R68" s="3">
        <f t="shared" si="135"/>
        <v>4617215</v>
      </c>
      <c r="S68" s="3">
        <f t="shared" si="135"/>
        <v>4887215</v>
      </c>
      <c r="T68" s="3">
        <f t="shared" si="135"/>
        <v>5157215</v>
      </c>
      <c r="U68" s="3">
        <f t="shared" si="135"/>
        <v>5427215</v>
      </c>
      <c r="V68" s="3">
        <f t="shared" si="135"/>
        <v>5697215</v>
      </c>
      <c r="W68" s="3">
        <f t="shared" si="135"/>
        <v>5967215</v>
      </c>
      <c r="X68" s="3">
        <f t="shared" si="135"/>
        <v>6237215</v>
      </c>
      <c r="Y68" s="3">
        <f t="shared" si="135"/>
        <v>6507215</v>
      </c>
      <c r="Z68" s="3">
        <f t="shared" si="135"/>
        <v>6743585.7999999998</v>
      </c>
      <c r="AA68" s="3">
        <f t="shared" si="135"/>
        <v>7047215</v>
      </c>
      <c r="AB68" s="3">
        <f t="shared" si="135"/>
        <v>7317215</v>
      </c>
      <c r="AC68" s="3">
        <f t="shared" si="135"/>
        <v>7587215</v>
      </c>
      <c r="AD68" s="3">
        <f t="shared" si="135"/>
        <v>7857215</v>
      </c>
      <c r="AE68" s="3">
        <f t="shared" si="135"/>
        <v>8127215</v>
      </c>
      <c r="AF68" s="3">
        <f t="shared" si="135"/>
        <v>8397215</v>
      </c>
      <c r="AG68" s="3">
        <f t="shared" si="135"/>
        <v>8667215</v>
      </c>
      <c r="AH68" s="3">
        <f t="shared" si="135"/>
        <v>8937215</v>
      </c>
      <c r="AI68" s="3">
        <f t="shared" si="135"/>
        <v>9207215</v>
      </c>
      <c r="AJ68" s="3">
        <f t="shared" si="135"/>
        <v>9477215</v>
      </c>
      <c r="AK68" s="3">
        <f t="shared" si="135"/>
        <v>9747215</v>
      </c>
      <c r="AL68" s="3">
        <f t="shared" si="135"/>
        <v>9983585.8000000007</v>
      </c>
      <c r="AM68" s="3">
        <f t="shared" si="135"/>
        <v>10287215</v>
      </c>
      <c r="AN68" s="3">
        <f t="shared" si="135"/>
        <v>10557215</v>
      </c>
      <c r="AO68" s="3">
        <f t="shared" si="135"/>
        <v>10827215</v>
      </c>
      <c r="AP68" s="3">
        <f t="shared" si="135"/>
        <v>11097215</v>
      </c>
      <c r="AQ68" s="3">
        <f t="shared" si="135"/>
        <v>11367215</v>
      </c>
      <c r="AR68" s="3">
        <f t="shared" si="135"/>
        <v>11637215</v>
      </c>
      <c r="AS68" s="3">
        <f t="shared" si="135"/>
        <v>11907215</v>
      </c>
      <c r="AT68" s="3">
        <f t="shared" si="135"/>
        <v>12177215</v>
      </c>
      <c r="AU68" s="3">
        <f t="shared" si="135"/>
        <v>12447215</v>
      </c>
      <c r="AV68" s="3">
        <f t="shared" si="135"/>
        <v>12717215</v>
      </c>
      <c r="AW68" s="3">
        <f t="shared" si="135"/>
        <v>12987215</v>
      </c>
      <c r="AX68" s="3">
        <f t="shared" si="135"/>
        <v>13223585.800000001</v>
      </c>
      <c r="AY68" s="3">
        <f t="shared" si="135"/>
        <v>13527215</v>
      </c>
      <c r="AZ68" s="3">
        <f t="shared" si="135"/>
        <v>13797215</v>
      </c>
      <c r="BA68" s="3">
        <f t="shared" si="135"/>
        <v>14067215</v>
      </c>
      <c r="BB68" s="3">
        <f t="shared" si="135"/>
        <v>14337215</v>
      </c>
      <c r="BC68" s="3">
        <f t="shared" si="135"/>
        <v>14607215</v>
      </c>
      <c r="BD68" s="3">
        <f t="shared" si="135"/>
        <v>14877215</v>
      </c>
      <c r="BE68" s="3">
        <f t="shared" si="135"/>
        <v>15147215</v>
      </c>
      <c r="BF68" s="3">
        <f t="shared" si="135"/>
        <v>15417215</v>
      </c>
      <c r="BG68" s="3">
        <f t="shared" si="135"/>
        <v>15687215</v>
      </c>
      <c r="BH68" s="3">
        <f t="shared" si="135"/>
        <v>15957215</v>
      </c>
      <c r="BI68" s="3">
        <f t="shared" si="135"/>
        <v>16227215</v>
      </c>
      <c r="BJ68" s="3">
        <f t="shared" si="135"/>
        <v>16463585.800000001</v>
      </c>
    </row>
    <row r="72" spans="1:62" x14ac:dyDescent="0.2">
      <c r="A72" s="2" t="s">
        <v>50</v>
      </c>
      <c r="B72" s="3">
        <f>+B36-B68</f>
        <v>0</v>
      </c>
      <c r="C72" s="3">
        <f t="shared" ref="C72:BJ72" si="136">+C36-C68</f>
        <v>0</v>
      </c>
      <c r="D72" s="3">
        <f t="shared" si="136"/>
        <v>0</v>
      </c>
      <c r="E72" s="3">
        <f t="shared" si="136"/>
        <v>0</v>
      </c>
      <c r="F72" s="3">
        <f t="shared" si="136"/>
        <v>0</v>
      </c>
      <c r="G72" s="3">
        <f t="shared" si="136"/>
        <v>0</v>
      </c>
      <c r="H72" s="3">
        <f t="shared" si="136"/>
        <v>0</v>
      </c>
      <c r="I72" s="3">
        <f t="shared" si="136"/>
        <v>0</v>
      </c>
      <c r="J72" s="3">
        <f t="shared" si="136"/>
        <v>0</v>
      </c>
      <c r="K72" s="3">
        <f t="shared" si="136"/>
        <v>0</v>
      </c>
      <c r="L72" s="3">
        <f t="shared" si="136"/>
        <v>0</v>
      </c>
      <c r="M72" s="3">
        <f t="shared" si="136"/>
        <v>0</v>
      </c>
      <c r="N72" s="3">
        <f t="shared" si="136"/>
        <v>0</v>
      </c>
      <c r="O72" s="3">
        <f t="shared" si="136"/>
        <v>0</v>
      </c>
      <c r="P72" s="3">
        <f t="shared" si="136"/>
        <v>0</v>
      </c>
      <c r="Q72" s="3">
        <f t="shared" si="136"/>
        <v>0</v>
      </c>
      <c r="R72" s="3">
        <f t="shared" si="136"/>
        <v>0</v>
      </c>
      <c r="S72" s="3">
        <f t="shared" si="136"/>
        <v>0</v>
      </c>
      <c r="T72" s="3">
        <f t="shared" si="136"/>
        <v>0</v>
      </c>
      <c r="U72" s="3">
        <f t="shared" si="136"/>
        <v>0</v>
      </c>
      <c r="V72" s="3">
        <f t="shared" si="136"/>
        <v>0</v>
      </c>
      <c r="W72" s="3">
        <f t="shared" si="136"/>
        <v>0</v>
      </c>
      <c r="X72" s="3">
        <f t="shared" si="136"/>
        <v>0</v>
      </c>
      <c r="Y72" s="3">
        <f t="shared" si="136"/>
        <v>0</v>
      </c>
      <c r="Z72" s="3">
        <f t="shared" si="136"/>
        <v>0</v>
      </c>
      <c r="AA72" s="3">
        <f t="shared" si="136"/>
        <v>0</v>
      </c>
      <c r="AB72" s="3">
        <f t="shared" si="136"/>
        <v>0</v>
      </c>
      <c r="AC72" s="3">
        <f t="shared" si="136"/>
        <v>0</v>
      </c>
      <c r="AD72" s="3">
        <f t="shared" si="136"/>
        <v>0</v>
      </c>
      <c r="AE72" s="3">
        <f t="shared" si="136"/>
        <v>0</v>
      </c>
      <c r="AF72" s="3">
        <f t="shared" si="136"/>
        <v>0</v>
      </c>
      <c r="AG72" s="3">
        <f t="shared" si="136"/>
        <v>0</v>
      </c>
      <c r="AH72" s="3">
        <f t="shared" si="136"/>
        <v>0</v>
      </c>
      <c r="AI72" s="3">
        <f t="shared" si="136"/>
        <v>0</v>
      </c>
      <c r="AJ72" s="3">
        <f t="shared" si="136"/>
        <v>0</v>
      </c>
      <c r="AK72" s="3">
        <f t="shared" si="136"/>
        <v>0</v>
      </c>
      <c r="AL72" s="3">
        <f t="shared" si="136"/>
        <v>0</v>
      </c>
      <c r="AM72" s="3">
        <f t="shared" si="136"/>
        <v>0</v>
      </c>
      <c r="AN72" s="3">
        <f t="shared" si="136"/>
        <v>0</v>
      </c>
      <c r="AO72" s="3">
        <f t="shared" si="136"/>
        <v>0</v>
      </c>
      <c r="AP72" s="3">
        <f t="shared" si="136"/>
        <v>0</v>
      </c>
      <c r="AQ72" s="3">
        <f t="shared" si="136"/>
        <v>0</v>
      </c>
      <c r="AR72" s="3">
        <f t="shared" si="136"/>
        <v>0</v>
      </c>
      <c r="AS72" s="3">
        <f t="shared" si="136"/>
        <v>0</v>
      </c>
      <c r="AT72" s="3">
        <f t="shared" si="136"/>
        <v>0</v>
      </c>
      <c r="AU72" s="3">
        <f t="shared" si="136"/>
        <v>0</v>
      </c>
      <c r="AV72" s="3">
        <f t="shared" si="136"/>
        <v>0</v>
      </c>
      <c r="AW72" s="3">
        <f t="shared" si="136"/>
        <v>0</v>
      </c>
      <c r="AX72" s="3">
        <f t="shared" si="136"/>
        <v>0</v>
      </c>
      <c r="AY72" s="3">
        <f t="shared" si="136"/>
        <v>0</v>
      </c>
      <c r="AZ72" s="3">
        <f t="shared" si="136"/>
        <v>0</v>
      </c>
      <c r="BA72" s="3">
        <f t="shared" si="136"/>
        <v>0</v>
      </c>
      <c r="BB72" s="3">
        <f t="shared" si="136"/>
        <v>0</v>
      </c>
      <c r="BC72" s="3">
        <f t="shared" si="136"/>
        <v>0</v>
      </c>
      <c r="BD72" s="3">
        <f t="shared" si="136"/>
        <v>0</v>
      </c>
      <c r="BE72" s="3">
        <f t="shared" si="136"/>
        <v>0</v>
      </c>
      <c r="BF72" s="3">
        <f t="shared" si="136"/>
        <v>0</v>
      </c>
      <c r="BG72" s="3">
        <f t="shared" si="136"/>
        <v>0</v>
      </c>
      <c r="BH72" s="3">
        <f t="shared" si="136"/>
        <v>0</v>
      </c>
      <c r="BI72" s="3">
        <f t="shared" si="136"/>
        <v>0</v>
      </c>
      <c r="BJ72" s="3">
        <f t="shared" si="136"/>
        <v>0</v>
      </c>
    </row>
    <row r="75" spans="1:62" x14ac:dyDescent="0.2">
      <c r="A75" s="5"/>
      <c r="B75"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108"/>
  <sheetViews>
    <sheetView showGridLines="0" workbookViewId="0">
      <selection activeCell="BG12" sqref="BG12"/>
    </sheetView>
  </sheetViews>
  <sheetFormatPr defaultRowHeight="15" x14ac:dyDescent="0.25"/>
  <cols>
    <col min="1" max="1" width="62.28515625" bestFit="1" customWidth="1"/>
    <col min="2" max="2" width="7.85546875" bestFit="1" customWidth="1"/>
  </cols>
  <sheetData>
    <row r="1" spans="1:62" x14ac:dyDescent="0.25">
      <c r="A1" s="2"/>
      <c r="B1" s="8"/>
    </row>
    <row r="2" spans="1:62" x14ac:dyDescent="0.25">
      <c r="A2" s="9"/>
      <c r="B2" s="10" t="str">
        <f>+SPm!C1</f>
        <v>A1 m1</v>
      </c>
      <c r="C2" s="10" t="str">
        <f>+SPm!D1</f>
        <v>A1 m2</v>
      </c>
      <c r="D2" s="10" t="str">
        <f>+SPm!E1</f>
        <v>A1 m3</v>
      </c>
      <c r="E2" s="10" t="str">
        <f>+SPm!F1</f>
        <v>A1 m4</v>
      </c>
      <c r="F2" s="10" t="str">
        <f>+SPm!G1</f>
        <v>A1 m5</v>
      </c>
      <c r="G2" s="10" t="str">
        <f>+SPm!H1</f>
        <v>A1 m6</v>
      </c>
      <c r="H2" s="10" t="str">
        <f>+SPm!I1</f>
        <v>A1 m7</v>
      </c>
      <c r="I2" s="10" t="str">
        <f>+SPm!J1</f>
        <v>A1 m8</v>
      </c>
      <c r="J2" s="10" t="str">
        <f>+SPm!K1</f>
        <v>A1 m9</v>
      </c>
      <c r="K2" s="10" t="str">
        <f>+SPm!L1</f>
        <v>A1 m10</v>
      </c>
      <c r="L2" s="10" t="str">
        <f>+SPm!M1</f>
        <v>A1 m11</v>
      </c>
      <c r="M2" s="10" t="str">
        <f>+SPm!N1</f>
        <v>A1 m12</v>
      </c>
      <c r="N2" s="10" t="str">
        <f>+SPm!O1</f>
        <v>A2 m1</v>
      </c>
      <c r="O2" s="10" t="str">
        <f>+SPm!P1</f>
        <v>A2 m2</v>
      </c>
      <c r="P2" s="10" t="str">
        <f>+SPm!Q1</f>
        <v>A2 m3</v>
      </c>
      <c r="Q2" s="10" t="str">
        <f>+SPm!R1</f>
        <v>A2 m4</v>
      </c>
      <c r="R2" s="10" t="str">
        <f>+SPm!S1</f>
        <v>A2 m5</v>
      </c>
      <c r="S2" s="10" t="str">
        <f>+SPm!T1</f>
        <v>A2 m6</v>
      </c>
      <c r="T2" s="10" t="str">
        <f>+SPm!U1</f>
        <v>A2 m7</v>
      </c>
      <c r="U2" s="10" t="str">
        <f>+SPm!V1</f>
        <v>A2 m8</v>
      </c>
      <c r="V2" s="10" t="str">
        <f>+SPm!W1</f>
        <v>A2 m9</v>
      </c>
      <c r="W2" s="10" t="str">
        <f>+SPm!X1</f>
        <v>A2 m10</v>
      </c>
      <c r="X2" s="10" t="str">
        <f>+SPm!Y1</f>
        <v>A2 m11</v>
      </c>
      <c r="Y2" s="10" t="str">
        <f>+SPm!Z1</f>
        <v>A2 m12</v>
      </c>
      <c r="Z2" s="10" t="str">
        <f>+SPm!AA1</f>
        <v>A3 m1</v>
      </c>
      <c r="AA2" s="10" t="str">
        <f>+SPm!AB1</f>
        <v>A3 m2</v>
      </c>
      <c r="AB2" s="10" t="str">
        <f>+SPm!AC1</f>
        <v>A3 m3</v>
      </c>
      <c r="AC2" s="10" t="str">
        <f>+SPm!AD1</f>
        <v>A3 m4</v>
      </c>
      <c r="AD2" s="10" t="str">
        <f>+SPm!AE1</f>
        <v>A3 m5</v>
      </c>
      <c r="AE2" s="10" t="str">
        <f>+SPm!AF1</f>
        <v>A3 m6</v>
      </c>
      <c r="AF2" s="10" t="str">
        <f>+SPm!AG1</f>
        <v>A3 m7</v>
      </c>
      <c r="AG2" s="10" t="str">
        <f>+SPm!AH1</f>
        <v>A3 m8</v>
      </c>
      <c r="AH2" s="10" t="str">
        <f>+SPm!AI1</f>
        <v>A3 m9</v>
      </c>
      <c r="AI2" s="10" t="str">
        <f>+SPm!AJ1</f>
        <v>A3 m10</v>
      </c>
      <c r="AJ2" s="10" t="str">
        <f>+SPm!AK1</f>
        <v>A3 m11</v>
      </c>
      <c r="AK2" s="10" t="str">
        <f>+SPm!AL1</f>
        <v>A3 m12</v>
      </c>
      <c r="AL2" s="10" t="str">
        <f>+SPm!AM1</f>
        <v>A4 m1</v>
      </c>
      <c r="AM2" s="10" t="str">
        <f>+SPm!AN1</f>
        <v>A4 m2</v>
      </c>
      <c r="AN2" s="10" t="str">
        <f>+SPm!AO1</f>
        <v>A4 m3</v>
      </c>
      <c r="AO2" s="10" t="str">
        <f>+SPm!AP1</f>
        <v>A4 m4</v>
      </c>
      <c r="AP2" s="10" t="str">
        <f>+SPm!AQ1</f>
        <v>A4 m5</v>
      </c>
      <c r="AQ2" s="10" t="str">
        <f>+SPm!AR1</f>
        <v>A4 m6</v>
      </c>
      <c r="AR2" s="10" t="str">
        <f>+SPm!AS1</f>
        <v>A4 m7</v>
      </c>
      <c r="AS2" s="10" t="str">
        <f>+SPm!AT1</f>
        <v>A4 m8</v>
      </c>
      <c r="AT2" s="10" t="str">
        <f>+SPm!AU1</f>
        <v>A4 m9</v>
      </c>
      <c r="AU2" s="10" t="str">
        <f>+SPm!AV1</f>
        <v>A4 m10</v>
      </c>
      <c r="AV2" s="10" t="str">
        <f>+SPm!AW1</f>
        <v>A4 m11</v>
      </c>
      <c r="AW2" s="10" t="str">
        <f>+SPm!AX1</f>
        <v>A4 m12</v>
      </c>
      <c r="AX2" s="10" t="str">
        <f>+SPm!AY1</f>
        <v>A5 m1</v>
      </c>
      <c r="AY2" s="10" t="str">
        <f>+SPm!AZ1</f>
        <v>A5 m2</v>
      </c>
      <c r="AZ2" s="10" t="str">
        <f>+SPm!BA1</f>
        <v>A5 m3</v>
      </c>
      <c r="BA2" s="10" t="str">
        <f>+SPm!BB1</f>
        <v>A5 m4</v>
      </c>
      <c r="BB2" s="10" t="str">
        <f>+SPm!BC1</f>
        <v>A5 m5</v>
      </c>
      <c r="BC2" s="10" t="str">
        <f>+SPm!BD1</f>
        <v>A5 m6</v>
      </c>
      <c r="BD2" s="10" t="str">
        <f>+SPm!BE1</f>
        <v>A5 m7</v>
      </c>
      <c r="BE2" s="10" t="str">
        <f>+SPm!BF1</f>
        <v>A5 m8</v>
      </c>
      <c r="BF2" s="10" t="str">
        <f>+SPm!BG1</f>
        <v>A5 m9</v>
      </c>
      <c r="BG2" s="10" t="str">
        <f>+SPm!BH1</f>
        <v>A5 m10</v>
      </c>
      <c r="BH2" s="10" t="str">
        <f>+SPm!BI1</f>
        <v>A5 m11</v>
      </c>
      <c r="BI2" s="10" t="str">
        <f>+SPm!BJ1</f>
        <v>A5 m12</v>
      </c>
      <c r="BJ2" s="10"/>
    </row>
    <row r="3" spans="1:62" x14ac:dyDescent="0.25">
      <c r="A3" s="1" t="s">
        <v>52</v>
      </c>
      <c r="B3" s="11"/>
      <c r="C3" s="11">
        <f>+B5</f>
        <v>259000</v>
      </c>
      <c r="D3" s="11">
        <f t="shared" ref="D3:BI3" si="0">+C5</f>
        <v>259000</v>
      </c>
      <c r="E3" s="11">
        <f t="shared" si="0"/>
        <v>259000</v>
      </c>
      <c r="F3" s="11">
        <f t="shared" si="0"/>
        <v>259000</v>
      </c>
      <c r="G3" s="11">
        <f t="shared" si="0"/>
        <v>259000</v>
      </c>
      <c r="H3" s="11">
        <f t="shared" si="0"/>
        <v>259000</v>
      </c>
      <c r="I3" s="11">
        <f t="shared" si="0"/>
        <v>259000</v>
      </c>
      <c r="J3" s="11">
        <f t="shared" si="0"/>
        <v>259000</v>
      </c>
      <c r="K3" s="11">
        <f t="shared" si="0"/>
        <v>259000</v>
      </c>
      <c r="L3" s="11">
        <f t="shared" si="0"/>
        <v>259000</v>
      </c>
      <c r="M3" s="11">
        <f t="shared" si="0"/>
        <v>259000</v>
      </c>
      <c r="N3" s="11">
        <f t="shared" si="0"/>
        <v>259000</v>
      </c>
      <c r="O3" s="11">
        <f t="shared" si="0"/>
        <v>259000</v>
      </c>
      <c r="P3" s="11">
        <f t="shared" si="0"/>
        <v>259000</v>
      </c>
      <c r="Q3" s="11">
        <f t="shared" si="0"/>
        <v>259000</v>
      </c>
      <c r="R3" s="11">
        <f t="shared" si="0"/>
        <v>259000</v>
      </c>
      <c r="S3" s="11">
        <f t="shared" si="0"/>
        <v>259000</v>
      </c>
      <c r="T3" s="11">
        <f t="shared" si="0"/>
        <v>259000</v>
      </c>
      <c r="U3" s="11">
        <f t="shared" si="0"/>
        <v>259000</v>
      </c>
      <c r="V3" s="11">
        <f t="shared" si="0"/>
        <v>259000</v>
      </c>
      <c r="W3" s="11">
        <f t="shared" si="0"/>
        <v>259000</v>
      </c>
      <c r="X3" s="11">
        <f t="shared" si="0"/>
        <v>259000</v>
      </c>
      <c r="Y3" s="11">
        <f t="shared" si="0"/>
        <v>259000</v>
      </c>
      <c r="Z3" s="11">
        <f t="shared" si="0"/>
        <v>259000</v>
      </c>
      <c r="AA3" s="11">
        <f t="shared" si="0"/>
        <v>259000</v>
      </c>
      <c r="AB3" s="11">
        <f t="shared" si="0"/>
        <v>259000</v>
      </c>
      <c r="AC3" s="11">
        <f t="shared" si="0"/>
        <v>259000</v>
      </c>
      <c r="AD3" s="11">
        <f t="shared" si="0"/>
        <v>259000</v>
      </c>
      <c r="AE3" s="11">
        <f t="shared" si="0"/>
        <v>259000</v>
      </c>
      <c r="AF3" s="11">
        <f t="shared" si="0"/>
        <v>259000</v>
      </c>
      <c r="AG3" s="11">
        <f t="shared" si="0"/>
        <v>259000</v>
      </c>
      <c r="AH3" s="11">
        <f t="shared" si="0"/>
        <v>259000</v>
      </c>
      <c r="AI3" s="11">
        <f t="shared" si="0"/>
        <v>259000</v>
      </c>
      <c r="AJ3" s="11">
        <f t="shared" si="0"/>
        <v>259000</v>
      </c>
      <c r="AK3" s="11">
        <f t="shared" si="0"/>
        <v>259000</v>
      </c>
      <c r="AL3" s="11">
        <f t="shared" si="0"/>
        <v>259000</v>
      </c>
      <c r="AM3" s="11">
        <f t="shared" si="0"/>
        <v>259000</v>
      </c>
      <c r="AN3" s="11">
        <f t="shared" si="0"/>
        <v>259000</v>
      </c>
      <c r="AO3" s="11">
        <f t="shared" si="0"/>
        <v>259000</v>
      </c>
      <c r="AP3" s="11">
        <f t="shared" si="0"/>
        <v>259000</v>
      </c>
      <c r="AQ3" s="11">
        <f t="shared" si="0"/>
        <v>259000</v>
      </c>
      <c r="AR3" s="11">
        <f t="shared" si="0"/>
        <v>259000</v>
      </c>
      <c r="AS3" s="11">
        <f t="shared" si="0"/>
        <v>259000</v>
      </c>
      <c r="AT3" s="11">
        <f t="shared" si="0"/>
        <v>259000</v>
      </c>
      <c r="AU3" s="11">
        <f t="shared" si="0"/>
        <v>259000</v>
      </c>
      <c r="AV3" s="11">
        <f t="shared" si="0"/>
        <v>259000</v>
      </c>
      <c r="AW3" s="11">
        <f t="shared" si="0"/>
        <v>259000</v>
      </c>
      <c r="AX3" s="11">
        <f t="shared" si="0"/>
        <v>259000</v>
      </c>
      <c r="AY3" s="11">
        <f t="shared" si="0"/>
        <v>259000</v>
      </c>
      <c r="AZ3" s="11">
        <f t="shared" si="0"/>
        <v>259000</v>
      </c>
      <c r="BA3" s="11">
        <f t="shared" si="0"/>
        <v>259000</v>
      </c>
      <c r="BB3" s="11">
        <f t="shared" si="0"/>
        <v>259000</v>
      </c>
      <c r="BC3" s="11">
        <f t="shared" si="0"/>
        <v>259000</v>
      </c>
      <c r="BD3" s="11">
        <f t="shared" si="0"/>
        <v>259000</v>
      </c>
      <c r="BE3" s="11">
        <f t="shared" si="0"/>
        <v>259000</v>
      </c>
      <c r="BF3" s="11">
        <f t="shared" si="0"/>
        <v>259000</v>
      </c>
      <c r="BG3" s="11">
        <f t="shared" si="0"/>
        <v>259000</v>
      </c>
      <c r="BH3" s="11">
        <f t="shared" si="0"/>
        <v>259000</v>
      </c>
      <c r="BI3" s="11">
        <f t="shared" si="0"/>
        <v>259000</v>
      </c>
      <c r="BJ3" s="11"/>
    </row>
    <row r="4" spans="1:62" x14ac:dyDescent="0.25">
      <c r="A4" s="1" t="s">
        <v>53</v>
      </c>
      <c r="B4" s="11">
        <f>+M_Vendite!D112</f>
        <v>270000</v>
      </c>
      <c r="C4" s="11">
        <f>+M_Vendite!E112</f>
        <v>270000</v>
      </c>
      <c r="D4" s="11">
        <f>+M_Vendite!F112</f>
        <v>270000</v>
      </c>
      <c r="E4" s="11">
        <f>+M_Vendite!G112</f>
        <v>270000</v>
      </c>
      <c r="F4" s="11">
        <f>+M_Vendite!H112</f>
        <v>270000</v>
      </c>
      <c r="G4" s="11">
        <f>+M_Vendite!I112</f>
        <v>270000</v>
      </c>
      <c r="H4" s="11">
        <f>+M_Vendite!J112</f>
        <v>270000</v>
      </c>
      <c r="I4" s="11">
        <f>+M_Vendite!K112</f>
        <v>270000</v>
      </c>
      <c r="J4" s="11">
        <f>+M_Vendite!L112</f>
        <v>270000</v>
      </c>
      <c r="K4" s="11">
        <f>+M_Vendite!M112</f>
        <v>270000</v>
      </c>
      <c r="L4" s="11">
        <f>+M_Vendite!N112</f>
        <v>270000</v>
      </c>
      <c r="M4" s="11">
        <f>+M_Vendite!O112</f>
        <v>270000</v>
      </c>
      <c r="N4" s="11">
        <f>+M_Vendite!P112</f>
        <v>270000</v>
      </c>
      <c r="O4" s="11">
        <f>+M_Vendite!Q112</f>
        <v>270000</v>
      </c>
      <c r="P4" s="11">
        <f>+M_Vendite!R112</f>
        <v>270000</v>
      </c>
      <c r="Q4" s="11">
        <f>+M_Vendite!S112</f>
        <v>270000</v>
      </c>
      <c r="R4" s="11">
        <f>+M_Vendite!T112</f>
        <v>270000</v>
      </c>
      <c r="S4" s="11">
        <f>+M_Vendite!U112</f>
        <v>270000</v>
      </c>
      <c r="T4" s="11">
        <f>+M_Vendite!V112</f>
        <v>270000</v>
      </c>
      <c r="U4" s="11">
        <f>+M_Vendite!W112</f>
        <v>270000</v>
      </c>
      <c r="V4" s="11">
        <f>+M_Vendite!X112</f>
        <v>270000</v>
      </c>
      <c r="W4" s="11">
        <f>+M_Vendite!Y112</f>
        <v>270000</v>
      </c>
      <c r="X4" s="11">
        <f>+M_Vendite!Z112</f>
        <v>270000</v>
      </c>
      <c r="Y4" s="11">
        <f>+M_Vendite!AA112</f>
        <v>270000</v>
      </c>
      <c r="Z4" s="11">
        <f>+M_Vendite!AB112</f>
        <v>270000</v>
      </c>
      <c r="AA4" s="11">
        <f>+M_Vendite!AC112</f>
        <v>270000</v>
      </c>
      <c r="AB4" s="11">
        <f>+M_Vendite!AD112</f>
        <v>270000</v>
      </c>
      <c r="AC4" s="11">
        <f>+M_Vendite!AE112</f>
        <v>270000</v>
      </c>
      <c r="AD4" s="11">
        <f>+M_Vendite!AF112</f>
        <v>270000</v>
      </c>
      <c r="AE4" s="11">
        <f>+M_Vendite!AG112</f>
        <v>270000</v>
      </c>
      <c r="AF4" s="11">
        <f>+M_Vendite!AH112</f>
        <v>270000</v>
      </c>
      <c r="AG4" s="11">
        <f>+M_Vendite!AI112</f>
        <v>270000</v>
      </c>
      <c r="AH4" s="11">
        <f>+M_Vendite!AJ112</f>
        <v>270000</v>
      </c>
      <c r="AI4" s="11">
        <f>+M_Vendite!AK112</f>
        <v>270000</v>
      </c>
      <c r="AJ4" s="11">
        <f>+M_Vendite!AL112</f>
        <v>270000</v>
      </c>
      <c r="AK4" s="11">
        <f>+M_Vendite!AM112</f>
        <v>270000</v>
      </c>
      <c r="AL4" s="11">
        <f>+M_Vendite!AN112</f>
        <v>270000</v>
      </c>
      <c r="AM4" s="11">
        <f>+M_Vendite!AO112</f>
        <v>270000</v>
      </c>
      <c r="AN4" s="11">
        <f>+M_Vendite!AP112</f>
        <v>270000</v>
      </c>
      <c r="AO4" s="11">
        <f>+M_Vendite!AQ112</f>
        <v>270000</v>
      </c>
      <c r="AP4" s="11">
        <f>+M_Vendite!AR112</f>
        <v>270000</v>
      </c>
      <c r="AQ4" s="11">
        <f>+M_Vendite!AS112</f>
        <v>270000</v>
      </c>
      <c r="AR4" s="11">
        <f>+M_Vendite!AT112</f>
        <v>270000</v>
      </c>
      <c r="AS4" s="11">
        <f>+M_Vendite!AU112</f>
        <v>270000</v>
      </c>
      <c r="AT4" s="11">
        <f>+M_Vendite!AV112</f>
        <v>270000</v>
      </c>
      <c r="AU4" s="11">
        <f>+M_Vendite!AW112</f>
        <v>270000</v>
      </c>
      <c r="AV4" s="11">
        <f>+M_Vendite!AX112</f>
        <v>270000</v>
      </c>
      <c r="AW4" s="11">
        <f>+M_Vendite!AY112</f>
        <v>270000</v>
      </c>
      <c r="AX4" s="11">
        <f>+M_Vendite!AZ112</f>
        <v>270000</v>
      </c>
      <c r="AY4" s="11">
        <f>+M_Vendite!BA112</f>
        <v>270000</v>
      </c>
      <c r="AZ4" s="11">
        <f>+M_Vendite!BB112</f>
        <v>270000</v>
      </c>
      <c r="BA4" s="11">
        <f>+M_Vendite!BC112</f>
        <v>270000</v>
      </c>
      <c r="BB4" s="11">
        <f>+M_Vendite!BD112</f>
        <v>270000</v>
      </c>
      <c r="BC4" s="11">
        <f>+M_Vendite!BE112</f>
        <v>270000</v>
      </c>
      <c r="BD4" s="11">
        <f>+M_Vendite!BF112</f>
        <v>270000</v>
      </c>
      <c r="BE4" s="11">
        <f>+M_Vendite!BG112</f>
        <v>270000</v>
      </c>
      <c r="BF4" s="11">
        <f>+M_Vendite!BH112</f>
        <v>270000</v>
      </c>
      <c r="BG4" s="11">
        <f>+M_Vendite!BI112</f>
        <v>270000</v>
      </c>
      <c r="BH4" s="11">
        <f>+M_Vendite!BJ112</f>
        <v>270000</v>
      </c>
      <c r="BI4" s="11">
        <f>+M_Vendite!BK112</f>
        <v>270000</v>
      </c>
      <c r="BJ4" s="11"/>
    </row>
    <row r="5" spans="1:62" x14ac:dyDescent="0.25">
      <c r="A5" s="1" t="s">
        <v>54</v>
      </c>
      <c r="B5" s="12">
        <f>+M_Vendite!D135</f>
        <v>259000</v>
      </c>
      <c r="C5" s="12">
        <f>+M_Vendite!E135</f>
        <v>259000</v>
      </c>
      <c r="D5" s="12">
        <f>+M_Vendite!F135</f>
        <v>259000</v>
      </c>
      <c r="E5" s="12">
        <f>+M_Vendite!G135</f>
        <v>259000</v>
      </c>
      <c r="F5" s="12">
        <f>+M_Vendite!H135</f>
        <v>259000</v>
      </c>
      <c r="G5" s="12">
        <f>+M_Vendite!I135</f>
        <v>259000</v>
      </c>
      <c r="H5" s="12">
        <f>+M_Vendite!J135</f>
        <v>259000</v>
      </c>
      <c r="I5" s="12">
        <f>+M_Vendite!K135</f>
        <v>259000</v>
      </c>
      <c r="J5" s="12">
        <f>+M_Vendite!L135</f>
        <v>259000</v>
      </c>
      <c r="K5" s="12">
        <f>+M_Vendite!M135</f>
        <v>259000</v>
      </c>
      <c r="L5" s="12">
        <f>+M_Vendite!N135</f>
        <v>259000</v>
      </c>
      <c r="M5" s="12">
        <f>+M_Vendite!O135</f>
        <v>259000</v>
      </c>
      <c r="N5" s="12">
        <f>+M_Vendite!P135</f>
        <v>259000</v>
      </c>
      <c r="O5" s="12">
        <f>+M_Vendite!Q135</f>
        <v>259000</v>
      </c>
      <c r="P5" s="12">
        <f>+M_Vendite!R135</f>
        <v>259000</v>
      </c>
      <c r="Q5" s="12">
        <f>+M_Vendite!S135</f>
        <v>259000</v>
      </c>
      <c r="R5" s="12">
        <f>+M_Vendite!T135</f>
        <v>259000</v>
      </c>
      <c r="S5" s="12">
        <f>+M_Vendite!U135</f>
        <v>259000</v>
      </c>
      <c r="T5" s="12">
        <f>+M_Vendite!V135</f>
        <v>259000</v>
      </c>
      <c r="U5" s="12">
        <f>+M_Vendite!W135</f>
        <v>259000</v>
      </c>
      <c r="V5" s="12">
        <f>+M_Vendite!X135</f>
        <v>259000</v>
      </c>
      <c r="W5" s="12">
        <f>+M_Vendite!Y135</f>
        <v>259000</v>
      </c>
      <c r="X5" s="12">
        <f>+M_Vendite!Z135</f>
        <v>259000</v>
      </c>
      <c r="Y5" s="12">
        <f>+M_Vendite!AA135</f>
        <v>259000</v>
      </c>
      <c r="Z5" s="12">
        <f>+M_Vendite!AB135</f>
        <v>259000</v>
      </c>
      <c r="AA5" s="12">
        <f>+M_Vendite!AC135</f>
        <v>259000</v>
      </c>
      <c r="AB5" s="12">
        <f>+M_Vendite!AD135</f>
        <v>259000</v>
      </c>
      <c r="AC5" s="12">
        <f>+M_Vendite!AE135</f>
        <v>259000</v>
      </c>
      <c r="AD5" s="12">
        <f>+M_Vendite!AF135</f>
        <v>259000</v>
      </c>
      <c r="AE5" s="12">
        <f>+M_Vendite!AG135</f>
        <v>259000</v>
      </c>
      <c r="AF5" s="12">
        <f>+M_Vendite!AH135</f>
        <v>259000</v>
      </c>
      <c r="AG5" s="12">
        <f>+M_Vendite!AI135</f>
        <v>259000</v>
      </c>
      <c r="AH5" s="12">
        <f>+M_Vendite!AJ135</f>
        <v>259000</v>
      </c>
      <c r="AI5" s="12">
        <f>+M_Vendite!AK135</f>
        <v>259000</v>
      </c>
      <c r="AJ5" s="12">
        <f>+M_Vendite!AL135</f>
        <v>259000</v>
      </c>
      <c r="AK5" s="12">
        <f>+M_Vendite!AM135</f>
        <v>259000</v>
      </c>
      <c r="AL5" s="12">
        <f>+M_Vendite!AN135</f>
        <v>259000</v>
      </c>
      <c r="AM5" s="12">
        <f>+M_Vendite!AO135</f>
        <v>259000</v>
      </c>
      <c r="AN5" s="12">
        <f>+M_Vendite!AP135</f>
        <v>259000</v>
      </c>
      <c r="AO5" s="12">
        <f>+M_Vendite!AQ135</f>
        <v>259000</v>
      </c>
      <c r="AP5" s="12">
        <f>+M_Vendite!AR135</f>
        <v>259000</v>
      </c>
      <c r="AQ5" s="12">
        <f>+M_Vendite!AS135</f>
        <v>259000</v>
      </c>
      <c r="AR5" s="12">
        <f>+M_Vendite!AT135</f>
        <v>259000</v>
      </c>
      <c r="AS5" s="12">
        <f>+M_Vendite!AU135</f>
        <v>259000</v>
      </c>
      <c r="AT5" s="12">
        <f>+M_Vendite!AV135</f>
        <v>259000</v>
      </c>
      <c r="AU5" s="12">
        <f>+M_Vendite!AW135</f>
        <v>259000</v>
      </c>
      <c r="AV5" s="12">
        <f>+M_Vendite!AX135</f>
        <v>259000</v>
      </c>
      <c r="AW5" s="12">
        <f>+M_Vendite!AY135</f>
        <v>259000</v>
      </c>
      <c r="AX5" s="12">
        <f>+M_Vendite!AZ135</f>
        <v>259000</v>
      </c>
      <c r="AY5" s="12">
        <f>+M_Vendite!BA135</f>
        <v>259000</v>
      </c>
      <c r="AZ5" s="12">
        <f>+M_Vendite!BB135</f>
        <v>259000</v>
      </c>
      <c r="BA5" s="12">
        <f>+M_Vendite!BC135</f>
        <v>259000</v>
      </c>
      <c r="BB5" s="12">
        <f>+M_Vendite!BD135</f>
        <v>259000</v>
      </c>
      <c r="BC5" s="12">
        <f>+M_Vendite!BE135</f>
        <v>259000</v>
      </c>
      <c r="BD5" s="12">
        <f>+M_Vendite!BF135</f>
        <v>259000</v>
      </c>
      <c r="BE5" s="12">
        <f>+M_Vendite!BG135</f>
        <v>259000</v>
      </c>
      <c r="BF5" s="12">
        <f>+M_Vendite!BH135</f>
        <v>259000</v>
      </c>
      <c r="BG5" s="12">
        <f>+M_Vendite!BI135</f>
        <v>259000</v>
      </c>
      <c r="BH5" s="12">
        <f>+M_Vendite!BJ135</f>
        <v>259000</v>
      </c>
      <c r="BI5" s="12">
        <f>+M_Vendite!BK135</f>
        <v>259000</v>
      </c>
      <c r="BJ5" s="12"/>
    </row>
    <row r="6" spans="1:62" x14ac:dyDescent="0.25">
      <c r="A6" s="13" t="s">
        <v>55</v>
      </c>
      <c r="B6" s="12">
        <f>+B4+B5-B3</f>
        <v>529000</v>
      </c>
      <c r="C6" s="12">
        <f t="shared" ref="C6:AC6" si="1">+C4+C5-C3</f>
        <v>270000</v>
      </c>
      <c r="D6" s="12">
        <f t="shared" si="1"/>
        <v>270000</v>
      </c>
      <c r="E6" s="12">
        <f t="shared" si="1"/>
        <v>270000</v>
      </c>
      <c r="F6" s="12">
        <f t="shared" si="1"/>
        <v>270000</v>
      </c>
      <c r="G6" s="12">
        <f t="shared" si="1"/>
        <v>270000</v>
      </c>
      <c r="H6" s="12">
        <f t="shared" si="1"/>
        <v>270000</v>
      </c>
      <c r="I6" s="12">
        <f t="shared" si="1"/>
        <v>270000</v>
      </c>
      <c r="J6" s="12">
        <f t="shared" si="1"/>
        <v>270000</v>
      </c>
      <c r="K6" s="12">
        <f t="shared" si="1"/>
        <v>270000</v>
      </c>
      <c r="L6" s="12">
        <f t="shared" si="1"/>
        <v>270000</v>
      </c>
      <c r="M6" s="12">
        <f t="shared" si="1"/>
        <v>270000</v>
      </c>
      <c r="N6" s="12">
        <f t="shared" si="1"/>
        <v>270000</v>
      </c>
      <c r="O6" s="12">
        <f t="shared" si="1"/>
        <v>270000</v>
      </c>
      <c r="P6" s="12">
        <f t="shared" si="1"/>
        <v>270000</v>
      </c>
      <c r="Q6" s="12">
        <f t="shared" si="1"/>
        <v>270000</v>
      </c>
      <c r="R6" s="12">
        <f t="shared" si="1"/>
        <v>270000</v>
      </c>
      <c r="S6" s="12">
        <f t="shared" si="1"/>
        <v>270000</v>
      </c>
      <c r="T6" s="12">
        <f t="shared" si="1"/>
        <v>270000</v>
      </c>
      <c r="U6" s="12">
        <f t="shared" si="1"/>
        <v>270000</v>
      </c>
      <c r="V6" s="12">
        <f t="shared" si="1"/>
        <v>270000</v>
      </c>
      <c r="W6" s="12">
        <f t="shared" si="1"/>
        <v>270000</v>
      </c>
      <c r="X6" s="12">
        <f t="shared" si="1"/>
        <v>270000</v>
      </c>
      <c r="Y6" s="12">
        <f t="shared" si="1"/>
        <v>270000</v>
      </c>
      <c r="Z6" s="12">
        <f t="shared" si="1"/>
        <v>270000</v>
      </c>
      <c r="AA6" s="12">
        <f t="shared" si="1"/>
        <v>270000</v>
      </c>
      <c r="AB6" s="12">
        <f t="shared" si="1"/>
        <v>270000</v>
      </c>
      <c r="AC6" s="12">
        <f t="shared" si="1"/>
        <v>270000</v>
      </c>
      <c r="AD6" s="12">
        <f>+AD4+AD5-AD3</f>
        <v>270000</v>
      </c>
      <c r="AE6" s="12">
        <f t="shared" ref="AE6" si="2">+AE4+AE5-AE3</f>
        <v>270000</v>
      </c>
      <c r="AF6" s="12">
        <f t="shared" ref="AF6" si="3">+AF4+AF5-AF3</f>
        <v>270000</v>
      </c>
      <c r="AG6" s="12">
        <f t="shared" ref="AG6" si="4">+AG4+AG5-AG3</f>
        <v>270000</v>
      </c>
      <c r="AH6" s="12">
        <f t="shared" ref="AH6" si="5">+AH4+AH5-AH3</f>
        <v>270000</v>
      </c>
      <c r="AI6" s="12">
        <f t="shared" ref="AI6" si="6">+AI4+AI5-AI3</f>
        <v>270000</v>
      </c>
      <c r="AJ6" s="12">
        <f t="shared" ref="AJ6" si="7">+AJ4+AJ5-AJ3</f>
        <v>270000</v>
      </c>
      <c r="AK6" s="12">
        <f t="shared" ref="AK6" si="8">+AK4+AK5-AK3</f>
        <v>270000</v>
      </c>
      <c r="AL6" s="12">
        <f t="shared" ref="AL6" si="9">+AL4+AL5-AL3</f>
        <v>270000</v>
      </c>
      <c r="AM6" s="12">
        <f t="shared" ref="AM6" si="10">+AM4+AM5-AM3</f>
        <v>270000</v>
      </c>
      <c r="AN6" s="12">
        <f t="shared" ref="AN6" si="11">+AN4+AN5-AN3</f>
        <v>270000</v>
      </c>
      <c r="AO6" s="12">
        <f t="shared" ref="AO6" si="12">+AO4+AO5-AO3</f>
        <v>270000</v>
      </c>
      <c r="AP6" s="12">
        <f t="shared" ref="AP6" si="13">+AP4+AP5-AP3</f>
        <v>270000</v>
      </c>
      <c r="AQ6" s="12">
        <f t="shared" ref="AQ6" si="14">+AQ4+AQ5-AQ3</f>
        <v>270000</v>
      </c>
      <c r="AR6" s="12">
        <f t="shared" ref="AR6" si="15">+AR4+AR5-AR3</f>
        <v>270000</v>
      </c>
      <c r="AS6" s="12">
        <f t="shared" ref="AS6" si="16">+AS4+AS5-AS3</f>
        <v>270000</v>
      </c>
      <c r="AT6" s="12">
        <f t="shared" ref="AT6" si="17">+AT4+AT5-AT3</f>
        <v>270000</v>
      </c>
      <c r="AU6" s="12">
        <f>+AU4+AU5-AU3</f>
        <v>270000</v>
      </c>
      <c r="AV6" s="12">
        <f t="shared" ref="AV6" si="18">+AV4+AV5-AV3</f>
        <v>270000</v>
      </c>
      <c r="AW6" s="12">
        <f t="shared" ref="AW6" si="19">+AW4+AW5-AW3</f>
        <v>270000</v>
      </c>
      <c r="AX6" s="12">
        <f t="shared" ref="AX6" si="20">+AX4+AX5-AX3</f>
        <v>270000</v>
      </c>
      <c r="AY6" s="12">
        <f t="shared" ref="AY6" si="21">+AY4+AY5-AY3</f>
        <v>270000</v>
      </c>
      <c r="AZ6" s="12">
        <f t="shared" ref="AZ6" si="22">+AZ4+AZ5-AZ3</f>
        <v>270000</v>
      </c>
      <c r="BA6" s="12">
        <f t="shared" ref="BA6" si="23">+BA4+BA5-BA3</f>
        <v>270000</v>
      </c>
      <c r="BB6" s="12">
        <f t="shared" ref="BB6" si="24">+BB4+BB5-BB3</f>
        <v>270000</v>
      </c>
      <c r="BC6" s="12">
        <f t="shared" ref="BC6" si="25">+BC4+BC5-BC3</f>
        <v>270000</v>
      </c>
      <c r="BD6" s="12">
        <f t="shared" ref="BD6" si="26">+BD4+BD5-BD3</f>
        <v>270000</v>
      </c>
      <c r="BE6" s="12">
        <f t="shared" ref="BE6" si="27">+BE4+BE5-BE3</f>
        <v>270000</v>
      </c>
      <c r="BF6" s="12">
        <f t="shared" ref="BF6" si="28">+BF4+BF5-BF3</f>
        <v>270000</v>
      </c>
      <c r="BG6" s="12">
        <f t="shared" ref="BG6" si="29">+BG4+BG5-BG3</f>
        <v>270000</v>
      </c>
      <c r="BH6" s="12">
        <f t="shared" ref="BH6" si="30">+BH4+BH5-BH3</f>
        <v>270000</v>
      </c>
      <c r="BI6" s="12">
        <f t="shared" ref="BI6" si="31">+BI4+BI5-BI3</f>
        <v>270000</v>
      </c>
      <c r="BJ6" s="12"/>
    </row>
    <row r="7" spans="1:62" x14ac:dyDescent="0.25">
      <c r="A7" s="1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x14ac:dyDescent="0.25">
      <c r="A8" s="1" t="s">
        <v>56</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1" t="s">
        <v>57</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x14ac:dyDescent="0.25">
      <c r="A10" s="1" t="s">
        <v>58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13" t="s">
        <v>59</v>
      </c>
      <c r="B11" s="11">
        <f>+B9+B8-B10</f>
        <v>0</v>
      </c>
      <c r="C11" s="11">
        <f t="shared" ref="C11:AC11" si="32">+C9+C8-C10</f>
        <v>0</v>
      </c>
      <c r="D11" s="11">
        <f t="shared" si="32"/>
        <v>0</v>
      </c>
      <c r="E11" s="11">
        <f t="shared" si="32"/>
        <v>0</v>
      </c>
      <c r="F11" s="11">
        <f t="shared" si="32"/>
        <v>0</v>
      </c>
      <c r="G11" s="11">
        <f t="shared" si="32"/>
        <v>0</v>
      </c>
      <c r="H11" s="11">
        <f t="shared" si="32"/>
        <v>0</v>
      </c>
      <c r="I11" s="11">
        <f t="shared" si="32"/>
        <v>0</v>
      </c>
      <c r="J11" s="11">
        <f t="shared" si="32"/>
        <v>0</v>
      </c>
      <c r="K11" s="11">
        <f t="shared" si="32"/>
        <v>0</v>
      </c>
      <c r="L11" s="11">
        <f t="shared" si="32"/>
        <v>0</v>
      </c>
      <c r="M11" s="11">
        <f t="shared" si="32"/>
        <v>0</v>
      </c>
      <c r="N11" s="11">
        <f t="shared" si="32"/>
        <v>0</v>
      </c>
      <c r="O11" s="11">
        <f t="shared" si="32"/>
        <v>0</v>
      </c>
      <c r="P11" s="11">
        <f t="shared" si="32"/>
        <v>0</v>
      </c>
      <c r="Q11" s="11">
        <f t="shared" si="32"/>
        <v>0</v>
      </c>
      <c r="R11" s="11">
        <f t="shared" si="32"/>
        <v>0</v>
      </c>
      <c r="S11" s="11">
        <f t="shared" si="32"/>
        <v>0</v>
      </c>
      <c r="T11" s="11">
        <f t="shared" si="32"/>
        <v>0</v>
      </c>
      <c r="U11" s="11">
        <f t="shared" si="32"/>
        <v>0</v>
      </c>
      <c r="V11" s="11">
        <f t="shared" si="32"/>
        <v>0</v>
      </c>
      <c r="W11" s="11">
        <f t="shared" si="32"/>
        <v>0</v>
      </c>
      <c r="X11" s="11">
        <f t="shared" si="32"/>
        <v>0</v>
      </c>
      <c r="Y11" s="11">
        <f t="shared" si="32"/>
        <v>0</v>
      </c>
      <c r="Z11" s="11">
        <f t="shared" si="32"/>
        <v>0</v>
      </c>
      <c r="AA11" s="11">
        <f t="shared" si="32"/>
        <v>0</v>
      </c>
      <c r="AB11" s="11">
        <f t="shared" si="32"/>
        <v>0</v>
      </c>
      <c r="AC11" s="11">
        <f t="shared" si="32"/>
        <v>0</v>
      </c>
      <c r="AD11" s="11">
        <f>+AD9+AD8-AD10</f>
        <v>0</v>
      </c>
      <c r="AE11" s="11">
        <f t="shared" ref="AE11" si="33">+AE9+AE8-AE10</f>
        <v>0</v>
      </c>
      <c r="AF11" s="11">
        <f t="shared" ref="AF11" si="34">+AF9+AF8-AF10</f>
        <v>0</v>
      </c>
      <c r="AG11" s="11">
        <f t="shared" ref="AG11" si="35">+AG9+AG8-AG10</f>
        <v>0</v>
      </c>
      <c r="AH11" s="11">
        <f t="shared" ref="AH11" si="36">+AH9+AH8-AH10</f>
        <v>0</v>
      </c>
      <c r="AI11" s="11">
        <f t="shared" ref="AI11" si="37">+AI9+AI8-AI10</f>
        <v>0</v>
      </c>
      <c r="AJ11" s="11">
        <f t="shared" ref="AJ11" si="38">+AJ9+AJ8-AJ10</f>
        <v>0</v>
      </c>
      <c r="AK11" s="11">
        <f t="shared" ref="AK11" si="39">+AK9+AK8-AK10</f>
        <v>0</v>
      </c>
      <c r="AL11" s="11">
        <f t="shared" ref="AL11" si="40">+AL9+AL8-AL10</f>
        <v>0</v>
      </c>
      <c r="AM11" s="11">
        <f t="shared" ref="AM11" si="41">+AM9+AM8-AM10</f>
        <v>0</v>
      </c>
      <c r="AN11" s="11">
        <f t="shared" ref="AN11" si="42">+AN9+AN8-AN10</f>
        <v>0</v>
      </c>
      <c r="AO11" s="11">
        <f t="shared" ref="AO11" si="43">+AO9+AO8-AO10</f>
        <v>0</v>
      </c>
      <c r="AP11" s="11">
        <f t="shared" ref="AP11" si="44">+AP9+AP8-AP10</f>
        <v>0</v>
      </c>
      <c r="AQ11" s="11">
        <f t="shared" ref="AQ11" si="45">+AQ9+AQ8-AQ10</f>
        <v>0</v>
      </c>
      <c r="AR11" s="11">
        <f t="shared" ref="AR11" si="46">+AR9+AR8-AR10</f>
        <v>0</v>
      </c>
      <c r="AS11" s="11">
        <f t="shared" ref="AS11" si="47">+AS9+AS8-AS10</f>
        <v>0</v>
      </c>
      <c r="AT11" s="11">
        <f t="shared" ref="AT11" si="48">+AT9+AT8-AT10</f>
        <v>0</v>
      </c>
      <c r="AU11" s="11">
        <f>+AU9+AU8-AU10</f>
        <v>0</v>
      </c>
      <c r="AV11" s="11">
        <f t="shared" ref="AV11" si="49">+AV9+AV8-AV10</f>
        <v>0</v>
      </c>
      <c r="AW11" s="11">
        <f t="shared" ref="AW11" si="50">+AW9+AW8-AW10</f>
        <v>0</v>
      </c>
      <c r="AX11" s="11">
        <f t="shared" ref="AX11" si="51">+AX9+AX8-AX10</f>
        <v>0</v>
      </c>
      <c r="AY11" s="11">
        <f t="shared" ref="AY11" si="52">+AY9+AY8-AY10</f>
        <v>0</v>
      </c>
      <c r="AZ11" s="11">
        <f t="shared" ref="AZ11" si="53">+AZ9+AZ8-AZ10</f>
        <v>0</v>
      </c>
      <c r="BA11" s="11">
        <f t="shared" ref="BA11" si="54">+BA9+BA8-BA10</f>
        <v>0</v>
      </c>
      <c r="BB11" s="11">
        <f t="shared" ref="BB11" si="55">+BB9+BB8-BB10</f>
        <v>0</v>
      </c>
      <c r="BC11" s="11">
        <f t="shared" ref="BC11" si="56">+BC9+BC8-BC10</f>
        <v>0</v>
      </c>
      <c r="BD11" s="11">
        <f t="shared" ref="BD11" si="57">+BD9+BD8-BD10</f>
        <v>0</v>
      </c>
      <c r="BE11" s="11">
        <f t="shared" ref="BE11" si="58">+BE9+BE8-BE10</f>
        <v>0</v>
      </c>
      <c r="BF11" s="11">
        <f t="shared" ref="BF11" si="59">+BF9+BF8-BF10</f>
        <v>0</v>
      </c>
      <c r="BG11" s="11">
        <f t="shared" ref="BG11" si="60">+BG9+BG8-BG10</f>
        <v>0</v>
      </c>
      <c r="BH11" s="11">
        <f t="shared" ref="BH11" si="61">+BH9+BH8-BH10</f>
        <v>0</v>
      </c>
      <c r="BI11" s="11">
        <f t="shared" ref="BI11" si="62">+BI9+BI8-BI10</f>
        <v>0</v>
      </c>
      <c r="BJ11" s="11"/>
    </row>
    <row r="12" spans="1:62"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9" t="s">
        <v>60</v>
      </c>
      <c r="B13" s="11">
        <f>+B6-B11</f>
        <v>529000</v>
      </c>
      <c r="C13" s="11">
        <f t="shared" ref="C13:AC13" si="63">+C6-C11</f>
        <v>270000</v>
      </c>
      <c r="D13" s="11">
        <f t="shared" si="63"/>
        <v>270000</v>
      </c>
      <c r="E13" s="11">
        <f t="shared" si="63"/>
        <v>270000</v>
      </c>
      <c r="F13" s="11">
        <f t="shared" si="63"/>
        <v>270000</v>
      </c>
      <c r="G13" s="11">
        <f t="shared" si="63"/>
        <v>270000</v>
      </c>
      <c r="H13" s="11">
        <f t="shared" si="63"/>
        <v>270000</v>
      </c>
      <c r="I13" s="11">
        <f t="shared" si="63"/>
        <v>270000</v>
      </c>
      <c r="J13" s="11">
        <f t="shared" si="63"/>
        <v>270000</v>
      </c>
      <c r="K13" s="11">
        <f t="shared" si="63"/>
        <v>270000</v>
      </c>
      <c r="L13" s="11">
        <f t="shared" si="63"/>
        <v>270000</v>
      </c>
      <c r="M13" s="11">
        <f t="shared" si="63"/>
        <v>270000</v>
      </c>
      <c r="N13" s="11">
        <f t="shared" si="63"/>
        <v>270000</v>
      </c>
      <c r="O13" s="11">
        <f t="shared" si="63"/>
        <v>270000</v>
      </c>
      <c r="P13" s="11">
        <f t="shared" si="63"/>
        <v>270000</v>
      </c>
      <c r="Q13" s="11">
        <f t="shared" si="63"/>
        <v>270000</v>
      </c>
      <c r="R13" s="11">
        <f t="shared" si="63"/>
        <v>270000</v>
      </c>
      <c r="S13" s="11">
        <f t="shared" si="63"/>
        <v>270000</v>
      </c>
      <c r="T13" s="11">
        <f t="shared" si="63"/>
        <v>270000</v>
      </c>
      <c r="U13" s="11">
        <f t="shared" si="63"/>
        <v>270000</v>
      </c>
      <c r="V13" s="11">
        <f t="shared" si="63"/>
        <v>270000</v>
      </c>
      <c r="W13" s="11">
        <f t="shared" si="63"/>
        <v>270000</v>
      </c>
      <c r="X13" s="11">
        <f t="shared" si="63"/>
        <v>270000</v>
      </c>
      <c r="Y13" s="11">
        <f t="shared" si="63"/>
        <v>270000</v>
      </c>
      <c r="Z13" s="11">
        <f t="shared" si="63"/>
        <v>270000</v>
      </c>
      <c r="AA13" s="11">
        <f t="shared" si="63"/>
        <v>270000</v>
      </c>
      <c r="AB13" s="11">
        <f t="shared" si="63"/>
        <v>270000</v>
      </c>
      <c r="AC13" s="11">
        <f t="shared" si="63"/>
        <v>270000</v>
      </c>
      <c r="AD13" s="11">
        <f>+AD6-AD11</f>
        <v>270000</v>
      </c>
      <c r="AE13" s="11">
        <f t="shared" ref="AE13:AT13" si="64">+AE6-AE11</f>
        <v>270000</v>
      </c>
      <c r="AF13" s="11">
        <f t="shared" si="64"/>
        <v>270000</v>
      </c>
      <c r="AG13" s="11">
        <f t="shared" si="64"/>
        <v>270000</v>
      </c>
      <c r="AH13" s="11">
        <f t="shared" si="64"/>
        <v>270000</v>
      </c>
      <c r="AI13" s="11">
        <f t="shared" si="64"/>
        <v>270000</v>
      </c>
      <c r="AJ13" s="11">
        <f t="shared" si="64"/>
        <v>270000</v>
      </c>
      <c r="AK13" s="11">
        <f t="shared" si="64"/>
        <v>270000</v>
      </c>
      <c r="AL13" s="11">
        <f t="shared" si="64"/>
        <v>270000</v>
      </c>
      <c r="AM13" s="11">
        <f t="shared" si="64"/>
        <v>270000</v>
      </c>
      <c r="AN13" s="11">
        <f t="shared" si="64"/>
        <v>270000</v>
      </c>
      <c r="AO13" s="11">
        <f t="shared" si="64"/>
        <v>270000</v>
      </c>
      <c r="AP13" s="11">
        <f t="shared" si="64"/>
        <v>270000</v>
      </c>
      <c r="AQ13" s="11">
        <f t="shared" si="64"/>
        <v>270000</v>
      </c>
      <c r="AR13" s="11">
        <f t="shared" si="64"/>
        <v>270000</v>
      </c>
      <c r="AS13" s="11">
        <f t="shared" si="64"/>
        <v>270000</v>
      </c>
      <c r="AT13" s="11">
        <f t="shared" si="64"/>
        <v>270000</v>
      </c>
      <c r="AU13" s="11">
        <f>+AU6-AU11</f>
        <v>270000</v>
      </c>
      <c r="AV13" s="11">
        <f t="shared" ref="AV13:BI13" si="65">+AV6-AV11</f>
        <v>270000</v>
      </c>
      <c r="AW13" s="11">
        <f t="shared" si="65"/>
        <v>270000</v>
      </c>
      <c r="AX13" s="11">
        <f t="shared" si="65"/>
        <v>270000</v>
      </c>
      <c r="AY13" s="11">
        <f t="shared" si="65"/>
        <v>270000</v>
      </c>
      <c r="AZ13" s="11">
        <f t="shared" si="65"/>
        <v>270000</v>
      </c>
      <c r="BA13" s="11">
        <f t="shared" si="65"/>
        <v>270000</v>
      </c>
      <c r="BB13" s="11">
        <f t="shared" si="65"/>
        <v>270000</v>
      </c>
      <c r="BC13" s="11">
        <f t="shared" si="65"/>
        <v>270000</v>
      </c>
      <c r="BD13" s="11">
        <f t="shared" si="65"/>
        <v>270000</v>
      </c>
      <c r="BE13" s="11">
        <f t="shared" si="65"/>
        <v>270000</v>
      </c>
      <c r="BF13" s="11">
        <f t="shared" si="65"/>
        <v>270000</v>
      </c>
      <c r="BG13" s="11">
        <f t="shared" si="65"/>
        <v>270000</v>
      </c>
      <c r="BH13" s="11">
        <f t="shared" si="65"/>
        <v>270000</v>
      </c>
      <c r="BI13" s="11">
        <f t="shared" si="65"/>
        <v>270000</v>
      </c>
      <c r="BJ13" s="11"/>
    </row>
    <row r="14" spans="1:62" x14ac:dyDescent="0.25">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4" t="s">
        <v>61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14" t="s">
        <v>62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14" t="s">
        <v>63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x14ac:dyDescent="0.25">
      <c r="A18" s="13" t="s">
        <v>64</v>
      </c>
      <c r="B18" s="12">
        <f>SUM(B15:B17)</f>
        <v>0</v>
      </c>
      <c r="C18" s="12">
        <f t="shared" ref="C18:AC18" si="66">SUM(C15:C17)</f>
        <v>0</v>
      </c>
      <c r="D18" s="12">
        <f t="shared" si="66"/>
        <v>0</v>
      </c>
      <c r="E18" s="12">
        <f t="shared" si="66"/>
        <v>0</v>
      </c>
      <c r="F18" s="12">
        <f t="shared" si="66"/>
        <v>0</v>
      </c>
      <c r="G18" s="12">
        <f t="shared" si="66"/>
        <v>0</v>
      </c>
      <c r="H18" s="12">
        <f t="shared" si="66"/>
        <v>0</v>
      </c>
      <c r="I18" s="12">
        <f t="shared" si="66"/>
        <v>0</v>
      </c>
      <c r="J18" s="12">
        <f t="shared" si="66"/>
        <v>0</v>
      </c>
      <c r="K18" s="12">
        <f t="shared" si="66"/>
        <v>0</v>
      </c>
      <c r="L18" s="12">
        <f t="shared" si="66"/>
        <v>0</v>
      </c>
      <c r="M18" s="12">
        <f t="shared" si="66"/>
        <v>0</v>
      </c>
      <c r="N18" s="12">
        <f t="shared" si="66"/>
        <v>0</v>
      </c>
      <c r="O18" s="12">
        <f t="shared" si="66"/>
        <v>0</v>
      </c>
      <c r="P18" s="12">
        <f t="shared" si="66"/>
        <v>0</v>
      </c>
      <c r="Q18" s="12">
        <f t="shared" si="66"/>
        <v>0</v>
      </c>
      <c r="R18" s="12">
        <f t="shared" si="66"/>
        <v>0</v>
      </c>
      <c r="S18" s="12">
        <f t="shared" si="66"/>
        <v>0</v>
      </c>
      <c r="T18" s="12">
        <f t="shared" si="66"/>
        <v>0</v>
      </c>
      <c r="U18" s="12">
        <f t="shared" si="66"/>
        <v>0</v>
      </c>
      <c r="V18" s="12">
        <f t="shared" si="66"/>
        <v>0</v>
      </c>
      <c r="W18" s="12">
        <f t="shared" si="66"/>
        <v>0</v>
      </c>
      <c r="X18" s="12">
        <f t="shared" si="66"/>
        <v>0</v>
      </c>
      <c r="Y18" s="12">
        <f t="shared" si="66"/>
        <v>0</v>
      </c>
      <c r="Z18" s="12">
        <f t="shared" si="66"/>
        <v>0</v>
      </c>
      <c r="AA18" s="12">
        <f t="shared" si="66"/>
        <v>0</v>
      </c>
      <c r="AB18" s="12">
        <f t="shared" si="66"/>
        <v>0</v>
      </c>
      <c r="AC18" s="12">
        <f t="shared" si="66"/>
        <v>0</v>
      </c>
      <c r="AD18" s="12">
        <f>SUM(AD15:AD17)</f>
        <v>0</v>
      </c>
      <c r="AE18" s="12">
        <f t="shared" ref="AE18" si="67">SUM(AE15:AE17)</f>
        <v>0</v>
      </c>
      <c r="AF18" s="12">
        <f t="shared" ref="AF18" si="68">SUM(AF15:AF17)</f>
        <v>0</v>
      </c>
      <c r="AG18" s="12">
        <f t="shared" ref="AG18" si="69">SUM(AG15:AG17)</f>
        <v>0</v>
      </c>
      <c r="AH18" s="12">
        <f t="shared" ref="AH18" si="70">SUM(AH15:AH17)</f>
        <v>0</v>
      </c>
      <c r="AI18" s="12">
        <f t="shared" ref="AI18" si="71">SUM(AI15:AI17)</f>
        <v>0</v>
      </c>
      <c r="AJ18" s="12">
        <f t="shared" ref="AJ18" si="72">SUM(AJ15:AJ17)</f>
        <v>0</v>
      </c>
      <c r="AK18" s="12">
        <f t="shared" ref="AK18" si="73">SUM(AK15:AK17)</f>
        <v>0</v>
      </c>
      <c r="AL18" s="12">
        <f t="shared" ref="AL18" si="74">SUM(AL15:AL17)</f>
        <v>0</v>
      </c>
      <c r="AM18" s="12">
        <f t="shared" ref="AM18" si="75">SUM(AM15:AM17)</f>
        <v>0</v>
      </c>
      <c r="AN18" s="12">
        <f t="shared" ref="AN18" si="76">SUM(AN15:AN17)</f>
        <v>0</v>
      </c>
      <c r="AO18" s="12">
        <f t="shared" ref="AO18" si="77">SUM(AO15:AO17)</f>
        <v>0</v>
      </c>
      <c r="AP18" s="12">
        <f t="shared" ref="AP18" si="78">SUM(AP15:AP17)</f>
        <v>0</v>
      </c>
      <c r="AQ18" s="12">
        <f t="shared" ref="AQ18" si="79">SUM(AQ15:AQ17)</f>
        <v>0</v>
      </c>
      <c r="AR18" s="12">
        <f t="shared" ref="AR18" si="80">SUM(AR15:AR17)</f>
        <v>0</v>
      </c>
      <c r="AS18" s="12">
        <f t="shared" ref="AS18" si="81">SUM(AS15:AS17)</f>
        <v>0</v>
      </c>
      <c r="AT18" s="12">
        <f t="shared" ref="AT18" si="82">SUM(AT15:AT17)</f>
        <v>0</v>
      </c>
      <c r="AU18" s="12">
        <f>SUM(AU15:AU17)</f>
        <v>0</v>
      </c>
      <c r="AV18" s="12">
        <f t="shared" ref="AV18" si="83">SUM(AV15:AV17)</f>
        <v>0</v>
      </c>
      <c r="AW18" s="12">
        <f t="shared" ref="AW18" si="84">SUM(AW15:AW17)</f>
        <v>0</v>
      </c>
      <c r="AX18" s="12">
        <f t="shared" ref="AX18" si="85">SUM(AX15:AX17)</f>
        <v>0</v>
      </c>
      <c r="AY18" s="12">
        <f t="shared" ref="AY18" si="86">SUM(AY15:AY17)</f>
        <v>0</v>
      </c>
      <c r="AZ18" s="12">
        <f t="shared" ref="AZ18" si="87">SUM(AZ15:AZ17)</f>
        <v>0</v>
      </c>
      <c r="BA18" s="12">
        <f t="shared" ref="BA18" si="88">SUM(BA15:BA17)</f>
        <v>0</v>
      </c>
      <c r="BB18" s="12">
        <f t="shared" ref="BB18" si="89">SUM(BB15:BB17)</f>
        <v>0</v>
      </c>
      <c r="BC18" s="12">
        <f t="shared" ref="BC18" si="90">SUM(BC15:BC17)</f>
        <v>0</v>
      </c>
      <c r="BD18" s="12">
        <f t="shared" ref="BD18" si="91">SUM(BD15:BD17)</f>
        <v>0</v>
      </c>
      <c r="BE18" s="12">
        <f t="shared" ref="BE18" si="92">SUM(BE15:BE17)</f>
        <v>0</v>
      </c>
      <c r="BF18" s="12">
        <f t="shared" ref="BF18" si="93">SUM(BF15:BF17)</f>
        <v>0</v>
      </c>
      <c r="BG18" s="12">
        <f t="shared" ref="BG18" si="94">SUM(BG15:BG17)</f>
        <v>0</v>
      </c>
      <c r="BH18" s="12">
        <f t="shared" ref="BH18" si="95">SUM(BH15:BH17)</f>
        <v>0</v>
      </c>
      <c r="BI18" s="12">
        <f t="shared" ref="BI18" si="96">SUM(BI15:BI17)</f>
        <v>0</v>
      </c>
      <c r="BJ18" s="12"/>
    </row>
    <row r="19" spans="1:62" x14ac:dyDescent="0.25">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x14ac:dyDescent="0.25">
      <c r="A20" s="14" t="s">
        <v>65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x14ac:dyDescent="0.25">
      <c r="A21" s="14" t="s">
        <v>66</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25">
      <c r="A22" s="14" t="s">
        <v>67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25">
      <c r="A23" s="14" t="s">
        <v>68</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25">
      <c r="A24" s="14" t="s">
        <v>69</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x14ac:dyDescent="0.25">
      <c r="A25" s="14" t="s">
        <v>70</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25">
      <c r="A26" s="14" t="s">
        <v>71</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25">
      <c r="A27" s="14" t="s">
        <v>72</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x14ac:dyDescent="0.25">
      <c r="A28" s="14" t="s">
        <v>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x14ac:dyDescent="0.25">
      <c r="A29" s="14" t="s">
        <v>73</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x14ac:dyDescent="0.25">
      <c r="A30" s="14" t="s">
        <v>74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x14ac:dyDescent="0.25">
      <c r="A31" s="14" t="s">
        <v>75</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x14ac:dyDescent="0.25">
      <c r="A32" s="14" t="s">
        <v>76</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x14ac:dyDescent="0.25">
      <c r="A33" s="14" t="s">
        <v>77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25">
      <c r="A34" s="14" t="s">
        <v>78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x14ac:dyDescent="0.25">
      <c r="A35" s="14" t="s">
        <v>79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x14ac:dyDescent="0.25">
      <c r="A36" s="14" t="s">
        <v>80</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25">
      <c r="A37" s="14" t="s">
        <v>81</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x14ac:dyDescent="0.25">
      <c r="A38" s="14" t="s">
        <v>82</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x14ac:dyDescent="0.25">
      <c r="A39" s="14" t="s">
        <v>83</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x14ac:dyDescent="0.25">
      <c r="A40" s="13" t="s">
        <v>84</v>
      </c>
      <c r="B40" s="12">
        <f>SUM(B20:B39)</f>
        <v>0</v>
      </c>
      <c r="C40" s="12">
        <f t="shared" ref="C40:AC40" si="97">SUM(C20:C39)</f>
        <v>0</v>
      </c>
      <c r="D40" s="12">
        <f t="shared" si="97"/>
        <v>0</v>
      </c>
      <c r="E40" s="12">
        <f t="shared" si="97"/>
        <v>0</v>
      </c>
      <c r="F40" s="12">
        <f t="shared" si="97"/>
        <v>0</v>
      </c>
      <c r="G40" s="12">
        <f t="shared" si="97"/>
        <v>0</v>
      </c>
      <c r="H40" s="12">
        <f t="shared" si="97"/>
        <v>0</v>
      </c>
      <c r="I40" s="12">
        <f t="shared" si="97"/>
        <v>0</v>
      </c>
      <c r="J40" s="12">
        <f t="shared" si="97"/>
        <v>0</v>
      </c>
      <c r="K40" s="12">
        <f t="shared" si="97"/>
        <v>0</v>
      </c>
      <c r="L40" s="12">
        <f t="shared" si="97"/>
        <v>0</v>
      </c>
      <c r="M40" s="12">
        <f t="shared" si="97"/>
        <v>0</v>
      </c>
      <c r="N40" s="12">
        <f t="shared" si="97"/>
        <v>0</v>
      </c>
      <c r="O40" s="12">
        <f t="shared" si="97"/>
        <v>0</v>
      </c>
      <c r="P40" s="12">
        <f t="shared" si="97"/>
        <v>0</v>
      </c>
      <c r="Q40" s="12">
        <f t="shared" si="97"/>
        <v>0</v>
      </c>
      <c r="R40" s="12">
        <f t="shared" si="97"/>
        <v>0</v>
      </c>
      <c r="S40" s="12">
        <f t="shared" si="97"/>
        <v>0</v>
      </c>
      <c r="T40" s="12">
        <f t="shared" si="97"/>
        <v>0</v>
      </c>
      <c r="U40" s="12">
        <f t="shared" si="97"/>
        <v>0</v>
      </c>
      <c r="V40" s="12">
        <f t="shared" si="97"/>
        <v>0</v>
      </c>
      <c r="W40" s="12">
        <f t="shared" si="97"/>
        <v>0</v>
      </c>
      <c r="X40" s="12">
        <f t="shared" si="97"/>
        <v>0</v>
      </c>
      <c r="Y40" s="12">
        <f t="shared" si="97"/>
        <v>0</v>
      </c>
      <c r="Z40" s="12">
        <f t="shared" si="97"/>
        <v>0</v>
      </c>
      <c r="AA40" s="12">
        <f t="shared" si="97"/>
        <v>0</v>
      </c>
      <c r="AB40" s="12">
        <f t="shared" si="97"/>
        <v>0</v>
      </c>
      <c r="AC40" s="12">
        <f t="shared" si="97"/>
        <v>0</v>
      </c>
      <c r="AD40" s="12">
        <f>SUM(AD20:AD39)</f>
        <v>0</v>
      </c>
      <c r="AE40" s="12">
        <f t="shared" ref="AE40" si="98">SUM(AE20:AE39)</f>
        <v>0</v>
      </c>
      <c r="AF40" s="12">
        <f t="shared" ref="AF40" si="99">SUM(AF20:AF39)</f>
        <v>0</v>
      </c>
      <c r="AG40" s="12">
        <f t="shared" ref="AG40" si="100">SUM(AG20:AG39)</f>
        <v>0</v>
      </c>
      <c r="AH40" s="12">
        <f t="shared" ref="AH40" si="101">SUM(AH20:AH39)</f>
        <v>0</v>
      </c>
      <c r="AI40" s="12">
        <f t="shared" ref="AI40" si="102">SUM(AI20:AI39)</f>
        <v>0</v>
      </c>
      <c r="AJ40" s="12">
        <f t="shared" ref="AJ40" si="103">SUM(AJ20:AJ39)</f>
        <v>0</v>
      </c>
      <c r="AK40" s="12">
        <f t="shared" ref="AK40" si="104">SUM(AK20:AK39)</f>
        <v>0</v>
      </c>
      <c r="AL40" s="12">
        <f t="shared" ref="AL40" si="105">SUM(AL20:AL39)</f>
        <v>0</v>
      </c>
      <c r="AM40" s="12">
        <f t="shared" ref="AM40" si="106">SUM(AM20:AM39)</f>
        <v>0</v>
      </c>
      <c r="AN40" s="12">
        <f t="shared" ref="AN40" si="107">SUM(AN20:AN39)</f>
        <v>0</v>
      </c>
      <c r="AO40" s="12">
        <f t="shared" ref="AO40" si="108">SUM(AO20:AO39)</f>
        <v>0</v>
      </c>
      <c r="AP40" s="12">
        <f t="shared" ref="AP40" si="109">SUM(AP20:AP39)</f>
        <v>0</v>
      </c>
      <c r="AQ40" s="12">
        <f t="shared" ref="AQ40" si="110">SUM(AQ20:AQ39)</f>
        <v>0</v>
      </c>
      <c r="AR40" s="12">
        <f t="shared" ref="AR40" si="111">SUM(AR20:AR39)</f>
        <v>0</v>
      </c>
      <c r="AS40" s="12">
        <f t="shared" ref="AS40" si="112">SUM(AS20:AS39)</f>
        <v>0</v>
      </c>
      <c r="AT40" s="12">
        <f t="shared" ref="AT40" si="113">SUM(AT20:AT39)</f>
        <v>0</v>
      </c>
      <c r="AU40" s="12">
        <f>SUM(AU20:AU39)</f>
        <v>0</v>
      </c>
      <c r="AV40" s="12">
        <f t="shared" ref="AV40" si="114">SUM(AV20:AV39)</f>
        <v>0</v>
      </c>
      <c r="AW40" s="12">
        <f t="shared" ref="AW40" si="115">SUM(AW20:AW39)</f>
        <v>0</v>
      </c>
      <c r="AX40" s="12">
        <f t="shared" ref="AX40" si="116">SUM(AX20:AX39)</f>
        <v>0</v>
      </c>
      <c r="AY40" s="12">
        <f t="shared" ref="AY40" si="117">SUM(AY20:AY39)</f>
        <v>0</v>
      </c>
      <c r="AZ40" s="12">
        <f t="shared" ref="AZ40" si="118">SUM(AZ20:AZ39)</f>
        <v>0</v>
      </c>
      <c r="BA40" s="12">
        <f t="shared" ref="BA40" si="119">SUM(BA20:BA39)</f>
        <v>0</v>
      </c>
      <c r="BB40" s="12">
        <f t="shared" ref="BB40" si="120">SUM(BB20:BB39)</f>
        <v>0</v>
      </c>
      <c r="BC40" s="12">
        <f t="shared" ref="BC40" si="121">SUM(BC20:BC39)</f>
        <v>0</v>
      </c>
      <c r="BD40" s="12">
        <f t="shared" ref="BD40" si="122">SUM(BD20:BD39)</f>
        <v>0</v>
      </c>
      <c r="BE40" s="12">
        <f t="shared" ref="BE40" si="123">SUM(BE20:BE39)</f>
        <v>0</v>
      </c>
      <c r="BF40" s="12">
        <f t="shared" ref="BF40" si="124">SUM(BF20:BF39)</f>
        <v>0</v>
      </c>
      <c r="BG40" s="12">
        <f t="shared" ref="BG40" si="125">SUM(BG20:BG39)</f>
        <v>0</v>
      </c>
      <c r="BH40" s="12">
        <f t="shared" ref="BH40" si="126">SUM(BH20:BH39)</f>
        <v>0</v>
      </c>
      <c r="BI40" s="12">
        <f t="shared" ref="BI40" si="127">SUM(BI20:BI39)</f>
        <v>0</v>
      </c>
      <c r="BJ40" s="12"/>
    </row>
    <row r="41" spans="1:62" x14ac:dyDescent="0.2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x14ac:dyDescent="0.25">
      <c r="A42" s="1" t="s">
        <v>85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x14ac:dyDescent="0.25">
      <c r="A43" s="1" t="s">
        <v>86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x14ac:dyDescent="0.25">
      <c r="A44" s="13" t="s">
        <v>87</v>
      </c>
      <c r="B44" s="12">
        <f>+B42+B43</f>
        <v>0</v>
      </c>
      <c r="C44" s="12">
        <f t="shared" ref="C44:AC44" si="128">+C42+C43</f>
        <v>0</v>
      </c>
      <c r="D44" s="12">
        <f t="shared" si="128"/>
        <v>0</v>
      </c>
      <c r="E44" s="12">
        <f t="shared" si="128"/>
        <v>0</v>
      </c>
      <c r="F44" s="12">
        <f t="shared" si="128"/>
        <v>0</v>
      </c>
      <c r="G44" s="12">
        <f t="shared" si="128"/>
        <v>0</v>
      </c>
      <c r="H44" s="12">
        <f t="shared" si="128"/>
        <v>0</v>
      </c>
      <c r="I44" s="12">
        <f t="shared" si="128"/>
        <v>0</v>
      </c>
      <c r="J44" s="12">
        <f t="shared" si="128"/>
        <v>0</v>
      </c>
      <c r="K44" s="12">
        <f t="shared" si="128"/>
        <v>0</v>
      </c>
      <c r="L44" s="12">
        <f t="shared" si="128"/>
        <v>0</v>
      </c>
      <c r="M44" s="12">
        <f t="shared" si="128"/>
        <v>0</v>
      </c>
      <c r="N44" s="12">
        <f t="shared" si="128"/>
        <v>0</v>
      </c>
      <c r="O44" s="12">
        <f t="shared" si="128"/>
        <v>0</v>
      </c>
      <c r="P44" s="12">
        <f t="shared" si="128"/>
        <v>0</v>
      </c>
      <c r="Q44" s="12">
        <f t="shared" si="128"/>
        <v>0</v>
      </c>
      <c r="R44" s="12">
        <f t="shared" si="128"/>
        <v>0</v>
      </c>
      <c r="S44" s="12">
        <f t="shared" si="128"/>
        <v>0</v>
      </c>
      <c r="T44" s="12">
        <f t="shared" si="128"/>
        <v>0</v>
      </c>
      <c r="U44" s="12">
        <f t="shared" si="128"/>
        <v>0</v>
      </c>
      <c r="V44" s="12">
        <f t="shared" si="128"/>
        <v>0</v>
      </c>
      <c r="W44" s="12">
        <f t="shared" si="128"/>
        <v>0</v>
      </c>
      <c r="X44" s="12">
        <f t="shared" si="128"/>
        <v>0</v>
      </c>
      <c r="Y44" s="12">
        <f t="shared" si="128"/>
        <v>0</v>
      </c>
      <c r="Z44" s="12">
        <f t="shared" si="128"/>
        <v>0</v>
      </c>
      <c r="AA44" s="12">
        <f t="shared" si="128"/>
        <v>0</v>
      </c>
      <c r="AB44" s="12">
        <f t="shared" si="128"/>
        <v>0</v>
      </c>
      <c r="AC44" s="12">
        <f t="shared" si="128"/>
        <v>0</v>
      </c>
      <c r="AD44" s="12">
        <f>+AD42+AD43</f>
        <v>0</v>
      </c>
      <c r="AE44" s="12">
        <f t="shared" ref="AE44" si="129">+AE42+AE43</f>
        <v>0</v>
      </c>
      <c r="AF44" s="12">
        <f t="shared" ref="AF44" si="130">+AF42+AF43</f>
        <v>0</v>
      </c>
      <c r="AG44" s="12">
        <f t="shared" ref="AG44" si="131">+AG42+AG43</f>
        <v>0</v>
      </c>
      <c r="AH44" s="12">
        <f t="shared" ref="AH44" si="132">+AH42+AH43</f>
        <v>0</v>
      </c>
      <c r="AI44" s="12">
        <f t="shared" ref="AI44" si="133">+AI42+AI43</f>
        <v>0</v>
      </c>
      <c r="AJ44" s="12">
        <f t="shared" ref="AJ44" si="134">+AJ42+AJ43</f>
        <v>0</v>
      </c>
      <c r="AK44" s="12">
        <f t="shared" ref="AK44" si="135">+AK42+AK43</f>
        <v>0</v>
      </c>
      <c r="AL44" s="12">
        <f t="shared" ref="AL44" si="136">+AL42+AL43</f>
        <v>0</v>
      </c>
      <c r="AM44" s="12">
        <f t="shared" ref="AM44" si="137">+AM42+AM43</f>
        <v>0</v>
      </c>
      <c r="AN44" s="12">
        <f t="shared" ref="AN44" si="138">+AN42+AN43</f>
        <v>0</v>
      </c>
      <c r="AO44" s="12">
        <f t="shared" ref="AO44" si="139">+AO42+AO43</f>
        <v>0</v>
      </c>
      <c r="AP44" s="12">
        <f t="shared" ref="AP44" si="140">+AP42+AP43</f>
        <v>0</v>
      </c>
      <c r="AQ44" s="12">
        <f t="shared" ref="AQ44" si="141">+AQ42+AQ43</f>
        <v>0</v>
      </c>
      <c r="AR44" s="12">
        <f t="shared" ref="AR44" si="142">+AR42+AR43</f>
        <v>0</v>
      </c>
      <c r="AS44" s="12">
        <f t="shared" ref="AS44" si="143">+AS42+AS43</f>
        <v>0</v>
      </c>
      <c r="AT44" s="12">
        <f t="shared" ref="AT44" si="144">+AT42+AT43</f>
        <v>0</v>
      </c>
      <c r="AU44" s="12">
        <f>+AU42+AU43</f>
        <v>0</v>
      </c>
      <c r="AV44" s="12">
        <f t="shared" ref="AV44" si="145">+AV42+AV43</f>
        <v>0</v>
      </c>
      <c r="AW44" s="12">
        <f t="shared" ref="AW44" si="146">+AW42+AW43</f>
        <v>0</v>
      </c>
      <c r="AX44" s="12">
        <f t="shared" ref="AX44" si="147">+AX42+AX43</f>
        <v>0</v>
      </c>
      <c r="AY44" s="12">
        <f t="shared" ref="AY44" si="148">+AY42+AY43</f>
        <v>0</v>
      </c>
      <c r="AZ44" s="12">
        <f t="shared" ref="AZ44" si="149">+AZ42+AZ43</f>
        <v>0</v>
      </c>
      <c r="BA44" s="12">
        <f t="shared" ref="BA44" si="150">+BA42+BA43</f>
        <v>0</v>
      </c>
      <c r="BB44" s="12">
        <f t="shared" ref="BB44" si="151">+BB42+BB43</f>
        <v>0</v>
      </c>
      <c r="BC44" s="12">
        <f t="shared" ref="BC44" si="152">+BC42+BC43</f>
        <v>0</v>
      </c>
      <c r="BD44" s="12">
        <f t="shared" ref="BD44" si="153">+BD42+BD43</f>
        <v>0</v>
      </c>
      <c r="BE44" s="12">
        <f t="shared" ref="BE44" si="154">+BE42+BE43</f>
        <v>0</v>
      </c>
      <c r="BF44" s="12">
        <f t="shared" ref="BF44" si="155">+BF42+BF43</f>
        <v>0</v>
      </c>
      <c r="BG44" s="12">
        <f t="shared" ref="BG44" si="156">+BG42+BG43</f>
        <v>0</v>
      </c>
      <c r="BH44" s="12">
        <f t="shared" ref="BH44" si="157">+BH42+BH43</f>
        <v>0</v>
      </c>
      <c r="BI44" s="12">
        <f t="shared" ref="BI44" si="158">+BI42+BI43</f>
        <v>0</v>
      </c>
      <c r="BJ44" s="12"/>
    </row>
    <row r="45" spans="1:62" x14ac:dyDescent="0.25">
      <c r="A45" s="9"/>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x14ac:dyDescent="0.25">
      <c r="A46" s="9" t="s">
        <v>88</v>
      </c>
      <c r="B46" s="16">
        <f>+B13-B18-B40-B44</f>
        <v>529000</v>
      </c>
      <c r="C46" s="16">
        <f t="shared" ref="C46:AC46" si="159">+C13-C18-C40-C44</f>
        <v>270000</v>
      </c>
      <c r="D46" s="16">
        <f t="shared" si="159"/>
        <v>270000</v>
      </c>
      <c r="E46" s="16">
        <f t="shared" si="159"/>
        <v>270000</v>
      </c>
      <c r="F46" s="16">
        <f t="shared" si="159"/>
        <v>270000</v>
      </c>
      <c r="G46" s="16">
        <f t="shared" si="159"/>
        <v>270000</v>
      </c>
      <c r="H46" s="16">
        <f t="shared" si="159"/>
        <v>270000</v>
      </c>
      <c r="I46" s="16">
        <f t="shared" si="159"/>
        <v>270000</v>
      </c>
      <c r="J46" s="16">
        <f t="shared" si="159"/>
        <v>270000</v>
      </c>
      <c r="K46" s="16">
        <f t="shared" si="159"/>
        <v>270000</v>
      </c>
      <c r="L46" s="16">
        <f t="shared" si="159"/>
        <v>270000</v>
      </c>
      <c r="M46" s="16">
        <f t="shared" si="159"/>
        <v>270000</v>
      </c>
      <c r="N46" s="16">
        <f t="shared" si="159"/>
        <v>270000</v>
      </c>
      <c r="O46" s="16">
        <f t="shared" si="159"/>
        <v>270000</v>
      </c>
      <c r="P46" s="16">
        <f t="shared" si="159"/>
        <v>270000</v>
      </c>
      <c r="Q46" s="16">
        <f t="shared" si="159"/>
        <v>270000</v>
      </c>
      <c r="R46" s="16">
        <f t="shared" si="159"/>
        <v>270000</v>
      </c>
      <c r="S46" s="16">
        <f t="shared" si="159"/>
        <v>270000</v>
      </c>
      <c r="T46" s="16">
        <f t="shared" si="159"/>
        <v>270000</v>
      </c>
      <c r="U46" s="16">
        <f t="shared" si="159"/>
        <v>270000</v>
      </c>
      <c r="V46" s="16">
        <f t="shared" si="159"/>
        <v>270000</v>
      </c>
      <c r="W46" s="16">
        <f t="shared" si="159"/>
        <v>270000</v>
      </c>
      <c r="X46" s="16">
        <f t="shared" si="159"/>
        <v>270000</v>
      </c>
      <c r="Y46" s="16">
        <f t="shared" si="159"/>
        <v>270000</v>
      </c>
      <c r="Z46" s="16">
        <f t="shared" si="159"/>
        <v>270000</v>
      </c>
      <c r="AA46" s="16">
        <f t="shared" si="159"/>
        <v>270000</v>
      </c>
      <c r="AB46" s="16">
        <f t="shared" si="159"/>
        <v>270000</v>
      </c>
      <c r="AC46" s="16">
        <f t="shared" si="159"/>
        <v>270000</v>
      </c>
      <c r="AD46" s="16">
        <f>+AD13-AD18-AD40-AD44</f>
        <v>270000</v>
      </c>
      <c r="AE46" s="16">
        <f t="shared" ref="AE46:AT46" si="160">+AE13-AE18-AE40-AE44</f>
        <v>270000</v>
      </c>
      <c r="AF46" s="16">
        <f t="shared" si="160"/>
        <v>270000</v>
      </c>
      <c r="AG46" s="16">
        <f t="shared" si="160"/>
        <v>270000</v>
      </c>
      <c r="AH46" s="16">
        <f t="shared" si="160"/>
        <v>270000</v>
      </c>
      <c r="AI46" s="16">
        <f t="shared" si="160"/>
        <v>270000</v>
      </c>
      <c r="AJ46" s="16">
        <f t="shared" si="160"/>
        <v>270000</v>
      </c>
      <c r="AK46" s="16">
        <f t="shared" si="160"/>
        <v>270000</v>
      </c>
      <c r="AL46" s="16">
        <f t="shared" si="160"/>
        <v>270000</v>
      </c>
      <c r="AM46" s="16">
        <f t="shared" si="160"/>
        <v>270000</v>
      </c>
      <c r="AN46" s="16">
        <f t="shared" si="160"/>
        <v>270000</v>
      </c>
      <c r="AO46" s="16">
        <f t="shared" si="160"/>
        <v>270000</v>
      </c>
      <c r="AP46" s="16">
        <f t="shared" si="160"/>
        <v>270000</v>
      </c>
      <c r="AQ46" s="16">
        <f t="shared" si="160"/>
        <v>270000</v>
      </c>
      <c r="AR46" s="16">
        <f t="shared" si="160"/>
        <v>270000</v>
      </c>
      <c r="AS46" s="16">
        <f t="shared" si="160"/>
        <v>270000</v>
      </c>
      <c r="AT46" s="16">
        <f t="shared" si="160"/>
        <v>270000</v>
      </c>
      <c r="AU46" s="16">
        <f>+AU13-AU18-AU40-AU44</f>
        <v>270000</v>
      </c>
      <c r="AV46" s="16">
        <f t="shared" ref="AV46:BI46" si="161">+AV13-AV18-AV40-AV44</f>
        <v>270000</v>
      </c>
      <c r="AW46" s="16">
        <f t="shared" si="161"/>
        <v>270000</v>
      </c>
      <c r="AX46" s="16">
        <f t="shared" si="161"/>
        <v>270000</v>
      </c>
      <c r="AY46" s="16">
        <f t="shared" si="161"/>
        <v>270000</v>
      </c>
      <c r="AZ46" s="16">
        <f t="shared" si="161"/>
        <v>270000</v>
      </c>
      <c r="BA46" s="16">
        <f t="shared" si="161"/>
        <v>270000</v>
      </c>
      <c r="BB46" s="16">
        <f t="shared" si="161"/>
        <v>270000</v>
      </c>
      <c r="BC46" s="16">
        <f t="shared" si="161"/>
        <v>270000</v>
      </c>
      <c r="BD46" s="16">
        <f t="shared" si="161"/>
        <v>270000</v>
      </c>
      <c r="BE46" s="16">
        <f t="shared" si="161"/>
        <v>270000</v>
      </c>
      <c r="BF46" s="16">
        <f t="shared" si="161"/>
        <v>270000</v>
      </c>
      <c r="BG46" s="16">
        <f t="shared" si="161"/>
        <v>270000</v>
      </c>
      <c r="BH46" s="16">
        <f t="shared" si="161"/>
        <v>270000</v>
      </c>
      <c r="BI46" s="16">
        <f t="shared" si="161"/>
        <v>270000</v>
      </c>
      <c r="BJ46" s="16"/>
    </row>
    <row r="47" spans="1:62" x14ac:dyDescent="0.25">
      <c r="A47" s="9"/>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x14ac:dyDescent="0.25">
      <c r="A48" s="1" t="s">
        <v>89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5">
      <c r="A49" s="1" t="s">
        <v>90</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25">
      <c r="A50" s="1" t="s">
        <v>91</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25">
      <c r="A51" s="1" t="s">
        <v>92</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x14ac:dyDescent="0.25">
      <c r="A52" s="13" t="s">
        <v>93</v>
      </c>
      <c r="B52" s="11">
        <f>SUM(B48:B51)</f>
        <v>0</v>
      </c>
      <c r="C52" s="11">
        <f t="shared" ref="C52:AC52" si="162">SUM(C48:C51)</f>
        <v>0</v>
      </c>
      <c r="D52" s="11">
        <f t="shared" si="162"/>
        <v>0</v>
      </c>
      <c r="E52" s="11">
        <f t="shared" si="162"/>
        <v>0</v>
      </c>
      <c r="F52" s="11">
        <f t="shared" si="162"/>
        <v>0</v>
      </c>
      <c r="G52" s="11">
        <f t="shared" si="162"/>
        <v>0</v>
      </c>
      <c r="H52" s="11">
        <f t="shared" si="162"/>
        <v>0</v>
      </c>
      <c r="I52" s="11">
        <f t="shared" si="162"/>
        <v>0</v>
      </c>
      <c r="J52" s="11">
        <f t="shared" si="162"/>
        <v>0</v>
      </c>
      <c r="K52" s="11">
        <f t="shared" si="162"/>
        <v>0</v>
      </c>
      <c r="L52" s="11">
        <f t="shared" si="162"/>
        <v>0</v>
      </c>
      <c r="M52" s="11">
        <f t="shared" si="162"/>
        <v>0</v>
      </c>
      <c r="N52" s="11">
        <f t="shared" si="162"/>
        <v>0</v>
      </c>
      <c r="O52" s="11">
        <f t="shared" si="162"/>
        <v>0</v>
      </c>
      <c r="P52" s="11">
        <f t="shared" si="162"/>
        <v>0</v>
      </c>
      <c r="Q52" s="11">
        <f t="shared" si="162"/>
        <v>0</v>
      </c>
      <c r="R52" s="11">
        <f t="shared" si="162"/>
        <v>0</v>
      </c>
      <c r="S52" s="11">
        <f t="shared" si="162"/>
        <v>0</v>
      </c>
      <c r="T52" s="11">
        <f t="shared" si="162"/>
        <v>0</v>
      </c>
      <c r="U52" s="11">
        <f t="shared" si="162"/>
        <v>0</v>
      </c>
      <c r="V52" s="11">
        <f t="shared" si="162"/>
        <v>0</v>
      </c>
      <c r="W52" s="11">
        <f t="shared" si="162"/>
        <v>0</v>
      </c>
      <c r="X52" s="11">
        <f t="shared" si="162"/>
        <v>0</v>
      </c>
      <c r="Y52" s="11">
        <f t="shared" si="162"/>
        <v>0</v>
      </c>
      <c r="Z52" s="11">
        <f t="shared" si="162"/>
        <v>0</v>
      </c>
      <c r="AA52" s="11">
        <f t="shared" si="162"/>
        <v>0</v>
      </c>
      <c r="AB52" s="11">
        <f t="shared" si="162"/>
        <v>0</v>
      </c>
      <c r="AC52" s="11">
        <f t="shared" si="162"/>
        <v>0</v>
      </c>
      <c r="AD52" s="11">
        <f>SUM(AD48:AD51)</f>
        <v>0</v>
      </c>
      <c r="AE52" s="11">
        <f t="shared" ref="AE52" si="163">SUM(AE48:AE51)</f>
        <v>0</v>
      </c>
      <c r="AF52" s="11">
        <f t="shared" ref="AF52" si="164">SUM(AF48:AF51)</f>
        <v>0</v>
      </c>
      <c r="AG52" s="11">
        <f t="shared" ref="AG52" si="165">SUM(AG48:AG51)</f>
        <v>0</v>
      </c>
      <c r="AH52" s="11">
        <f t="shared" ref="AH52" si="166">SUM(AH48:AH51)</f>
        <v>0</v>
      </c>
      <c r="AI52" s="11">
        <f t="shared" ref="AI52" si="167">SUM(AI48:AI51)</f>
        <v>0</v>
      </c>
      <c r="AJ52" s="11">
        <f t="shared" ref="AJ52" si="168">SUM(AJ48:AJ51)</f>
        <v>0</v>
      </c>
      <c r="AK52" s="11">
        <f t="shared" ref="AK52" si="169">SUM(AK48:AK51)</f>
        <v>0</v>
      </c>
      <c r="AL52" s="11">
        <f t="shared" ref="AL52" si="170">SUM(AL48:AL51)</f>
        <v>0</v>
      </c>
      <c r="AM52" s="11">
        <f t="shared" ref="AM52" si="171">SUM(AM48:AM51)</f>
        <v>0</v>
      </c>
      <c r="AN52" s="11">
        <f t="shared" ref="AN52" si="172">SUM(AN48:AN51)</f>
        <v>0</v>
      </c>
      <c r="AO52" s="11">
        <f t="shared" ref="AO52" si="173">SUM(AO48:AO51)</f>
        <v>0</v>
      </c>
      <c r="AP52" s="11">
        <f t="shared" ref="AP52" si="174">SUM(AP48:AP51)</f>
        <v>0</v>
      </c>
      <c r="AQ52" s="11">
        <f t="shared" ref="AQ52" si="175">SUM(AQ48:AQ51)</f>
        <v>0</v>
      </c>
      <c r="AR52" s="11">
        <f t="shared" ref="AR52" si="176">SUM(AR48:AR51)</f>
        <v>0</v>
      </c>
      <c r="AS52" s="11">
        <f t="shared" ref="AS52" si="177">SUM(AS48:AS51)</f>
        <v>0</v>
      </c>
      <c r="AT52" s="11">
        <f t="shared" ref="AT52" si="178">SUM(AT48:AT51)</f>
        <v>0</v>
      </c>
      <c r="AU52" s="11">
        <f>SUM(AU48:AU51)</f>
        <v>0</v>
      </c>
      <c r="AV52" s="11">
        <f t="shared" ref="AV52" si="179">SUM(AV48:AV51)</f>
        <v>0</v>
      </c>
      <c r="AW52" s="11">
        <f t="shared" ref="AW52" si="180">SUM(AW48:AW51)</f>
        <v>0</v>
      </c>
      <c r="AX52" s="11">
        <f t="shared" ref="AX52" si="181">SUM(AX48:AX51)</f>
        <v>0</v>
      </c>
      <c r="AY52" s="11">
        <f t="shared" ref="AY52" si="182">SUM(AY48:AY51)</f>
        <v>0</v>
      </c>
      <c r="AZ52" s="11">
        <f t="shared" ref="AZ52" si="183">SUM(AZ48:AZ51)</f>
        <v>0</v>
      </c>
      <c r="BA52" s="11">
        <f t="shared" ref="BA52" si="184">SUM(BA48:BA51)</f>
        <v>0</v>
      </c>
      <c r="BB52" s="11">
        <f t="shared" ref="BB52" si="185">SUM(BB48:BB51)</f>
        <v>0</v>
      </c>
      <c r="BC52" s="11">
        <f t="shared" ref="BC52" si="186">SUM(BC48:BC51)</f>
        <v>0</v>
      </c>
      <c r="BD52" s="11">
        <f t="shared" ref="BD52" si="187">SUM(BD48:BD51)</f>
        <v>0</v>
      </c>
      <c r="BE52" s="11">
        <f t="shared" ref="BE52" si="188">SUM(BE48:BE51)</f>
        <v>0</v>
      </c>
      <c r="BF52" s="11">
        <f t="shared" ref="BF52" si="189">SUM(BF48:BF51)</f>
        <v>0</v>
      </c>
      <c r="BG52" s="11">
        <f t="shared" ref="BG52" si="190">SUM(BG48:BG51)</f>
        <v>0</v>
      </c>
      <c r="BH52" s="11">
        <f t="shared" ref="BH52" si="191">SUM(BH48:BH51)</f>
        <v>0</v>
      </c>
      <c r="BI52" s="11">
        <f t="shared" ref="BI52" si="192">SUM(BI48:BI51)</f>
        <v>0</v>
      </c>
      <c r="BJ52" s="11"/>
    </row>
    <row r="53" spans="1:62" x14ac:dyDescent="0.25">
      <c r="A53" s="14"/>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25">
      <c r="A54" s="9" t="s">
        <v>94</v>
      </c>
      <c r="B54" s="16">
        <f>+B46-B52</f>
        <v>529000</v>
      </c>
      <c r="C54" s="16">
        <f t="shared" ref="C54:AC54" si="193">+C46-C52</f>
        <v>270000</v>
      </c>
      <c r="D54" s="16">
        <f t="shared" si="193"/>
        <v>270000</v>
      </c>
      <c r="E54" s="16">
        <f t="shared" si="193"/>
        <v>270000</v>
      </c>
      <c r="F54" s="16">
        <f t="shared" si="193"/>
        <v>270000</v>
      </c>
      <c r="G54" s="16">
        <f t="shared" si="193"/>
        <v>270000</v>
      </c>
      <c r="H54" s="16">
        <f t="shared" si="193"/>
        <v>270000</v>
      </c>
      <c r="I54" s="16">
        <f t="shared" si="193"/>
        <v>270000</v>
      </c>
      <c r="J54" s="16">
        <f t="shared" si="193"/>
        <v>270000</v>
      </c>
      <c r="K54" s="16">
        <f t="shared" si="193"/>
        <v>270000</v>
      </c>
      <c r="L54" s="16">
        <f t="shared" si="193"/>
        <v>270000</v>
      </c>
      <c r="M54" s="16">
        <f t="shared" si="193"/>
        <v>270000</v>
      </c>
      <c r="N54" s="16">
        <f t="shared" si="193"/>
        <v>270000</v>
      </c>
      <c r="O54" s="16">
        <f t="shared" si="193"/>
        <v>270000</v>
      </c>
      <c r="P54" s="16">
        <f t="shared" si="193"/>
        <v>270000</v>
      </c>
      <c r="Q54" s="16">
        <f t="shared" si="193"/>
        <v>270000</v>
      </c>
      <c r="R54" s="16">
        <f t="shared" si="193"/>
        <v>270000</v>
      </c>
      <c r="S54" s="16">
        <f t="shared" si="193"/>
        <v>270000</v>
      </c>
      <c r="T54" s="16">
        <f t="shared" si="193"/>
        <v>270000</v>
      </c>
      <c r="U54" s="16">
        <f t="shared" si="193"/>
        <v>270000</v>
      </c>
      <c r="V54" s="16">
        <f t="shared" si="193"/>
        <v>270000</v>
      </c>
      <c r="W54" s="16">
        <f t="shared" si="193"/>
        <v>270000</v>
      </c>
      <c r="X54" s="16">
        <f t="shared" si="193"/>
        <v>270000</v>
      </c>
      <c r="Y54" s="16">
        <f t="shared" si="193"/>
        <v>270000</v>
      </c>
      <c r="Z54" s="16">
        <f t="shared" si="193"/>
        <v>270000</v>
      </c>
      <c r="AA54" s="16">
        <f t="shared" si="193"/>
        <v>270000</v>
      </c>
      <c r="AB54" s="16">
        <f t="shared" si="193"/>
        <v>270000</v>
      </c>
      <c r="AC54" s="16">
        <f t="shared" si="193"/>
        <v>270000</v>
      </c>
      <c r="AD54" s="16">
        <f>+AD46-AD52</f>
        <v>270000</v>
      </c>
      <c r="AE54" s="16">
        <f t="shared" ref="AE54:AT54" si="194">+AE46-AE52</f>
        <v>270000</v>
      </c>
      <c r="AF54" s="16">
        <f t="shared" si="194"/>
        <v>270000</v>
      </c>
      <c r="AG54" s="16">
        <f t="shared" si="194"/>
        <v>270000</v>
      </c>
      <c r="AH54" s="16">
        <f t="shared" si="194"/>
        <v>270000</v>
      </c>
      <c r="AI54" s="16">
        <f t="shared" si="194"/>
        <v>270000</v>
      </c>
      <c r="AJ54" s="16">
        <f t="shared" si="194"/>
        <v>270000</v>
      </c>
      <c r="AK54" s="16">
        <f t="shared" si="194"/>
        <v>270000</v>
      </c>
      <c r="AL54" s="16">
        <f t="shared" si="194"/>
        <v>270000</v>
      </c>
      <c r="AM54" s="16">
        <f t="shared" si="194"/>
        <v>270000</v>
      </c>
      <c r="AN54" s="16">
        <f t="shared" si="194"/>
        <v>270000</v>
      </c>
      <c r="AO54" s="16">
        <f t="shared" si="194"/>
        <v>270000</v>
      </c>
      <c r="AP54" s="16">
        <f t="shared" si="194"/>
        <v>270000</v>
      </c>
      <c r="AQ54" s="16">
        <f t="shared" si="194"/>
        <v>270000</v>
      </c>
      <c r="AR54" s="16">
        <f t="shared" si="194"/>
        <v>270000</v>
      </c>
      <c r="AS54" s="16">
        <f t="shared" si="194"/>
        <v>270000</v>
      </c>
      <c r="AT54" s="16">
        <f t="shared" si="194"/>
        <v>270000</v>
      </c>
      <c r="AU54" s="16">
        <f>+AU46-AU52</f>
        <v>270000</v>
      </c>
      <c r="AV54" s="16">
        <f t="shared" ref="AV54:BI54" si="195">+AV46-AV52</f>
        <v>270000</v>
      </c>
      <c r="AW54" s="16">
        <f t="shared" si="195"/>
        <v>270000</v>
      </c>
      <c r="AX54" s="16">
        <f t="shared" si="195"/>
        <v>270000</v>
      </c>
      <c r="AY54" s="16">
        <f t="shared" si="195"/>
        <v>270000</v>
      </c>
      <c r="AZ54" s="16">
        <f t="shared" si="195"/>
        <v>270000</v>
      </c>
      <c r="BA54" s="16">
        <f t="shared" si="195"/>
        <v>270000</v>
      </c>
      <c r="BB54" s="16">
        <f t="shared" si="195"/>
        <v>270000</v>
      </c>
      <c r="BC54" s="16">
        <f t="shared" si="195"/>
        <v>270000</v>
      </c>
      <c r="BD54" s="16">
        <f t="shared" si="195"/>
        <v>270000</v>
      </c>
      <c r="BE54" s="16">
        <f t="shared" si="195"/>
        <v>270000</v>
      </c>
      <c r="BF54" s="16">
        <f t="shared" si="195"/>
        <v>270000</v>
      </c>
      <c r="BG54" s="16">
        <f t="shared" si="195"/>
        <v>270000</v>
      </c>
      <c r="BH54" s="16">
        <f t="shared" si="195"/>
        <v>270000</v>
      </c>
      <c r="BI54" s="16">
        <f t="shared" si="195"/>
        <v>270000</v>
      </c>
      <c r="BJ54" s="16"/>
    </row>
    <row r="55" spans="1:62" x14ac:dyDescent="0.25">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62" x14ac:dyDescent="0.2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25">
      <c r="A57" s="14" t="s">
        <v>95</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4" t="s">
        <v>96</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25">
      <c r="A59" s="9" t="s">
        <v>97</v>
      </c>
      <c r="B59" s="12">
        <f>+B57+B58</f>
        <v>0</v>
      </c>
      <c r="C59" s="12">
        <f t="shared" ref="C59:AC59" si="196">+C57+C58</f>
        <v>0</v>
      </c>
      <c r="D59" s="12">
        <f t="shared" si="196"/>
        <v>0</v>
      </c>
      <c r="E59" s="12">
        <f t="shared" si="196"/>
        <v>0</v>
      </c>
      <c r="F59" s="12">
        <f t="shared" si="196"/>
        <v>0</v>
      </c>
      <c r="G59" s="12">
        <f t="shared" si="196"/>
        <v>0</v>
      </c>
      <c r="H59" s="12">
        <f t="shared" si="196"/>
        <v>0</v>
      </c>
      <c r="I59" s="12">
        <f t="shared" si="196"/>
        <v>0</v>
      </c>
      <c r="J59" s="12">
        <f t="shared" si="196"/>
        <v>0</v>
      </c>
      <c r="K59" s="12">
        <f t="shared" si="196"/>
        <v>0</v>
      </c>
      <c r="L59" s="12">
        <f t="shared" si="196"/>
        <v>0</v>
      </c>
      <c r="M59" s="12">
        <f t="shared" si="196"/>
        <v>0</v>
      </c>
      <c r="N59" s="12">
        <f t="shared" si="196"/>
        <v>0</v>
      </c>
      <c r="O59" s="12">
        <f t="shared" si="196"/>
        <v>0</v>
      </c>
      <c r="P59" s="12">
        <f t="shared" si="196"/>
        <v>0</v>
      </c>
      <c r="Q59" s="12">
        <f t="shared" si="196"/>
        <v>0</v>
      </c>
      <c r="R59" s="12">
        <f t="shared" si="196"/>
        <v>0</v>
      </c>
      <c r="S59" s="12">
        <f t="shared" si="196"/>
        <v>0</v>
      </c>
      <c r="T59" s="12">
        <f t="shared" si="196"/>
        <v>0</v>
      </c>
      <c r="U59" s="12">
        <f t="shared" si="196"/>
        <v>0</v>
      </c>
      <c r="V59" s="12">
        <f t="shared" si="196"/>
        <v>0</v>
      </c>
      <c r="W59" s="12">
        <f t="shared" si="196"/>
        <v>0</v>
      </c>
      <c r="X59" s="12">
        <f t="shared" si="196"/>
        <v>0</v>
      </c>
      <c r="Y59" s="12">
        <f t="shared" si="196"/>
        <v>0</v>
      </c>
      <c r="Z59" s="12">
        <f t="shared" si="196"/>
        <v>0</v>
      </c>
      <c r="AA59" s="12">
        <f t="shared" si="196"/>
        <v>0</v>
      </c>
      <c r="AB59" s="12">
        <f t="shared" si="196"/>
        <v>0</v>
      </c>
      <c r="AC59" s="12">
        <f t="shared" si="196"/>
        <v>0</v>
      </c>
      <c r="AD59" s="12">
        <f>+AD57+AD58</f>
        <v>0</v>
      </c>
      <c r="AE59" s="12">
        <f t="shared" ref="AE59" si="197">+AE57+AE58</f>
        <v>0</v>
      </c>
      <c r="AF59" s="12">
        <f t="shared" ref="AF59" si="198">+AF57+AF58</f>
        <v>0</v>
      </c>
      <c r="AG59" s="12">
        <f t="shared" ref="AG59" si="199">+AG57+AG58</f>
        <v>0</v>
      </c>
      <c r="AH59" s="12">
        <f t="shared" ref="AH59" si="200">+AH57+AH58</f>
        <v>0</v>
      </c>
      <c r="AI59" s="12">
        <f t="shared" ref="AI59" si="201">+AI57+AI58</f>
        <v>0</v>
      </c>
      <c r="AJ59" s="12">
        <f t="shared" ref="AJ59" si="202">+AJ57+AJ58</f>
        <v>0</v>
      </c>
      <c r="AK59" s="12">
        <f t="shared" ref="AK59" si="203">+AK57+AK58</f>
        <v>0</v>
      </c>
      <c r="AL59" s="12">
        <f t="shared" ref="AL59" si="204">+AL57+AL58</f>
        <v>0</v>
      </c>
      <c r="AM59" s="12">
        <f t="shared" ref="AM59" si="205">+AM57+AM58</f>
        <v>0</v>
      </c>
      <c r="AN59" s="12">
        <f t="shared" ref="AN59" si="206">+AN57+AN58</f>
        <v>0</v>
      </c>
      <c r="AO59" s="12">
        <f t="shared" ref="AO59" si="207">+AO57+AO58</f>
        <v>0</v>
      </c>
      <c r="AP59" s="12">
        <f t="shared" ref="AP59" si="208">+AP57+AP58</f>
        <v>0</v>
      </c>
      <c r="AQ59" s="12">
        <f t="shared" ref="AQ59" si="209">+AQ57+AQ58</f>
        <v>0</v>
      </c>
      <c r="AR59" s="12">
        <f t="shared" ref="AR59" si="210">+AR57+AR58</f>
        <v>0</v>
      </c>
      <c r="AS59" s="12">
        <f t="shared" ref="AS59" si="211">+AS57+AS58</f>
        <v>0</v>
      </c>
      <c r="AT59" s="12">
        <f t="shared" ref="AT59" si="212">+AT57+AT58</f>
        <v>0</v>
      </c>
      <c r="AU59" s="12">
        <f>+AU57+AU58</f>
        <v>0</v>
      </c>
      <c r="AV59" s="12">
        <f t="shared" ref="AV59" si="213">+AV57+AV58</f>
        <v>0</v>
      </c>
      <c r="AW59" s="12">
        <f t="shared" ref="AW59" si="214">+AW57+AW58</f>
        <v>0</v>
      </c>
      <c r="AX59" s="12">
        <f t="shared" ref="AX59" si="215">+AX57+AX58</f>
        <v>0</v>
      </c>
      <c r="AY59" s="12">
        <f t="shared" ref="AY59" si="216">+AY57+AY58</f>
        <v>0</v>
      </c>
      <c r="AZ59" s="12">
        <f t="shared" ref="AZ59" si="217">+AZ57+AZ58</f>
        <v>0</v>
      </c>
      <c r="BA59" s="12">
        <f t="shared" ref="BA59" si="218">+BA57+BA58</f>
        <v>0</v>
      </c>
      <c r="BB59" s="12">
        <f t="shared" ref="BB59" si="219">+BB57+BB58</f>
        <v>0</v>
      </c>
      <c r="BC59" s="12">
        <f t="shared" ref="BC59" si="220">+BC57+BC58</f>
        <v>0</v>
      </c>
      <c r="BD59" s="12">
        <f t="shared" ref="BD59" si="221">+BD57+BD58</f>
        <v>0</v>
      </c>
      <c r="BE59" s="12">
        <f t="shared" ref="BE59" si="222">+BE57+BE58</f>
        <v>0</v>
      </c>
      <c r="BF59" s="12">
        <f t="shared" ref="BF59" si="223">+BF57+BF58</f>
        <v>0</v>
      </c>
      <c r="BG59" s="12">
        <f t="shared" ref="BG59" si="224">+BG57+BG58</f>
        <v>0</v>
      </c>
      <c r="BH59" s="12">
        <f t="shared" ref="BH59" si="225">+BH57+BH58</f>
        <v>0</v>
      </c>
      <c r="BI59" s="12">
        <f t="shared" ref="BI59" si="226">+BI57+BI58</f>
        <v>0</v>
      </c>
      <c r="BJ59" s="12"/>
    </row>
    <row r="60" spans="1:62"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25">
      <c r="A61" s="14"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25">
      <c r="A62" s="14" t="s">
        <v>99</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62" x14ac:dyDescent="0.25">
      <c r="A63" s="14" t="s">
        <v>100</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62" x14ac:dyDescent="0.25">
      <c r="A64" s="9" t="s">
        <v>101</v>
      </c>
      <c r="B64" s="11">
        <f>SUM(B61:B63)</f>
        <v>0</v>
      </c>
      <c r="C64" s="11">
        <f t="shared" ref="C64:AC64" si="227">SUM(C61:C63)</f>
        <v>0</v>
      </c>
      <c r="D64" s="11">
        <f t="shared" si="227"/>
        <v>0</v>
      </c>
      <c r="E64" s="11">
        <f t="shared" si="227"/>
        <v>0</v>
      </c>
      <c r="F64" s="11">
        <f t="shared" si="227"/>
        <v>0</v>
      </c>
      <c r="G64" s="11">
        <f t="shared" si="227"/>
        <v>0</v>
      </c>
      <c r="H64" s="11">
        <f t="shared" si="227"/>
        <v>0</v>
      </c>
      <c r="I64" s="11">
        <f t="shared" si="227"/>
        <v>0</v>
      </c>
      <c r="J64" s="11">
        <f t="shared" si="227"/>
        <v>0</v>
      </c>
      <c r="K64" s="11">
        <f t="shared" si="227"/>
        <v>0</v>
      </c>
      <c r="L64" s="11">
        <f t="shared" si="227"/>
        <v>0</v>
      </c>
      <c r="M64" s="11">
        <f t="shared" si="227"/>
        <v>0</v>
      </c>
      <c r="N64" s="11">
        <f t="shared" si="227"/>
        <v>0</v>
      </c>
      <c r="O64" s="11">
        <f t="shared" si="227"/>
        <v>0</v>
      </c>
      <c r="P64" s="11">
        <f t="shared" si="227"/>
        <v>0</v>
      </c>
      <c r="Q64" s="11">
        <f t="shared" si="227"/>
        <v>0</v>
      </c>
      <c r="R64" s="11">
        <f t="shared" si="227"/>
        <v>0</v>
      </c>
      <c r="S64" s="11">
        <f t="shared" si="227"/>
        <v>0</v>
      </c>
      <c r="T64" s="11">
        <f t="shared" si="227"/>
        <v>0</v>
      </c>
      <c r="U64" s="11">
        <f t="shared" si="227"/>
        <v>0</v>
      </c>
      <c r="V64" s="11">
        <f t="shared" si="227"/>
        <v>0</v>
      </c>
      <c r="W64" s="11">
        <f t="shared" si="227"/>
        <v>0</v>
      </c>
      <c r="X64" s="11">
        <f t="shared" si="227"/>
        <v>0</v>
      </c>
      <c r="Y64" s="11">
        <f t="shared" si="227"/>
        <v>0</v>
      </c>
      <c r="Z64" s="11">
        <f t="shared" si="227"/>
        <v>0</v>
      </c>
      <c r="AA64" s="11">
        <f t="shared" si="227"/>
        <v>0</v>
      </c>
      <c r="AB64" s="11">
        <f t="shared" si="227"/>
        <v>0</v>
      </c>
      <c r="AC64" s="11">
        <f t="shared" si="227"/>
        <v>0</v>
      </c>
      <c r="AD64" s="11">
        <f>SUM(AD61:AD63)</f>
        <v>0</v>
      </c>
      <c r="AE64" s="11">
        <f t="shared" ref="AE64" si="228">SUM(AE61:AE63)</f>
        <v>0</v>
      </c>
      <c r="AF64" s="11">
        <f t="shared" ref="AF64" si="229">SUM(AF61:AF63)</f>
        <v>0</v>
      </c>
      <c r="AG64" s="11">
        <f t="shared" ref="AG64" si="230">SUM(AG61:AG63)</f>
        <v>0</v>
      </c>
      <c r="AH64" s="11">
        <f t="shared" ref="AH64" si="231">SUM(AH61:AH63)</f>
        <v>0</v>
      </c>
      <c r="AI64" s="11">
        <f t="shared" ref="AI64" si="232">SUM(AI61:AI63)</f>
        <v>0</v>
      </c>
      <c r="AJ64" s="11">
        <f t="shared" ref="AJ64" si="233">SUM(AJ61:AJ63)</f>
        <v>0</v>
      </c>
      <c r="AK64" s="11">
        <f t="shared" ref="AK64" si="234">SUM(AK61:AK63)</f>
        <v>0</v>
      </c>
      <c r="AL64" s="11">
        <f t="shared" ref="AL64" si="235">SUM(AL61:AL63)</f>
        <v>0</v>
      </c>
      <c r="AM64" s="11">
        <f t="shared" ref="AM64" si="236">SUM(AM61:AM63)</f>
        <v>0</v>
      </c>
      <c r="AN64" s="11">
        <f t="shared" ref="AN64" si="237">SUM(AN61:AN63)</f>
        <v>0</v>
      </c>
      <c r="AO64" s="11">
        <f t="shared" ref="AO64" si="238">SUM(AO61:AO63)</f>
        <v>0</v>
      </c>
      <c r="AP64" s="11">
        <f t="shared" ref="AP64" si="239">SUM(AP61:AP63)</f>
        <v>0</v>
      </c>
      <c r="AQ64" s="11">
        <f t="shared" ref="AQ64" si="240">SUM(AQ61:AQ63)</f>
        <v>0</v>
      </c>
      <c r="AR64" s="11">
        <f t="shared" ref="AR64" si="241">SUM(AR61:AR63)</f>
        <v>0</v>
      </c>
      <c r="AS64" s="11">
        <f t="shared" ref="AS64" si="242">SUM(AS61:AS63)</f>
        <v>0</v>
      </c>
      <c r="AT64" s="11">
        <f t="shared" ref="AT64" si="243">SUM(AT61:AT63)</f>
        <v>0</v>
      </c>
      <c r="AU64" s="11">
        <f>SUM(AU61:AU63)</f>
        <v>0</v>
      </c>
      <c r="AV64" s="11">
        <f t="shared" ref="AV64" si="244">SUM(AV61:AV63)</f>
        <v>0</v>
      </c>
      <c r="AW64" s="11">
        <f t="shared" ref="AW64" si="245">SUM(AW61:AW63)</f>
        <v>0</v>
      </c>
      <c r="AX64" s="11">
        <f t="shared" ref="AX64" si="246">SUM(AX61:AX63)</f>
        <v>0</v>
      </c>
      <c r="AY64" s="11">
        <f t="shared" ref="AY64" si="247">SUM(AY61:AY63)</f>
        <v>0</v>
      </c>
      <c r="AZ64" s="11">
        <f t="shared" ref="AZ64" si="248">SUM(AZ61:AZ63)</f>
        <v>0</v>
      </c>
      <c r="BA64" s="11">
        <f t="shared" ref="BA64" si="249">SUM(BA61:BA63)</f>
        <v>0</v>
      </c>
      <c r="BB64" s="11">
        <f t="shared" ref="BB64" si="250">SUM(BB61:BB63)</f>
        <v>0</v>
      </c>
      <c r="BC64" s="11">
        <f t="shared" ref="BC64" si="251">SUM(BC61:BC63)</f>
        <v>0</v>
      </c>
      <c r="BD64" s="11">
        <f t="shared" ref="BD64" si="252">SUM(BD61:BD63)</f>
        <v>0</v>
      </c>
      <c r="BE64" s="11">
        <f t="shared" ref="BE64" si="253">SUM(BE61:BE63)</f>
        <v>0</v>
      </c>
      <c r="BF64" s="11">
        <f t="shared" ref="BF64" si="254">SUM(BF61:BF63)</f>
        <v>0</v>
      </c>
      <c r="BG64" s="11">
        <f t="shared" ref="BG64" si="255">SUM(BG61:BG63)</f>
        <v>0</v>
      </c>
      <c r="BH64" s="11">
        <f t="shared" ref="BH64" si="256">SUM(BH61:BH63)</f>
        <v>0</v>
      </c>
      <c r="BI64" s="11">
        <f t="shared" ref="BI64" si="257">SUM(BI61:BI63)</f>
        <v>0</v>
      </c>
      <c r="BJ64" s="11"/>
    </row>
    <row r="65" spans="1:62" x14ac:dyDescent="0.25">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62" x14ac:dyDescent="0.25">
      <c r="A66" s="9" t="s">
        <v>102</v>
      </c>
      <c r="B66" s="11">
        <f>+B54+B59+B64</f>
        <v>529000</v>
      </c>
      <c r="C66" s="11">
        <f t="shared" ref="C66:AC66" si="258">+C54+C59+C64</f>
        <v>270000</v>
      </c>
      <c r="D66" s="11">
        <f t="shared" si="258"/>
        <v>270000</v>
      </c>
      <c r="E66" s="11">
        <f t="shared" si="258"/>
        <v>270000</v>
      </c>
      <c r="F66" s="11">
        <f t="shared" si="258"/>
        <v>270000</v>
      </c>
      <c r="G66" s="11">
        <f t="shared" si="258"/>
        <v>270000</v>
      </c>
      <c r="H66" s="11">
        <f t="shared" si="258"/>
        <v>270000</v>
      </c>
      <c r="I66" s="11">
        <f t="shared" si="258"/>
        <v>270000</v>
      </c>
      <c r="J66" s="11">
        <f t="shared" si="258"/>
        <v>270000</v>
      </c>
      <c r="K66" s="11">
        <f t="shared" si="258"/>
        <v>270000</v>
      </c>
      <c r="L66" s="11">
        <f t="shared" si="258"/>
        <v>270000</v>
      </c>
      <c r="M66" s="11">
        <f t="shared" si="258"/>
        <v>270000</v>
      </c>
      <c r="N66" s="11">
        <f t="shared" si="258"/>
        <v>270000</v>
      </c>
      <c r="O66" s="11">
        <f t="shared" si="258"/>
        <v>270000</v>
      </c>
      <c r="P66" s="11">
        <f t="shared" si="258"/>
        <v>270000</v>
      </c>
      <c r="Q66" s="11">
        <f t="shared" si="258"/>
        <v>270000</v>
      </c>
      <c r="R66" s="11">
        <f t="shared" si="258"/>
        <v>270000</v>
      </c>
      <c r="S66" s="11">
        <f t="shared" si="258"/>
        <v>270000</v>
      </c>
      <c r="T66" s="11">
        <f t="shared" si="258"/>
        <v>270000</v>
      </c>
      <c r="U66" s="11">
        <f t="shared" si="258"/>
        <v>270000</v>
      </c>
      <c r="V66" s="11">
        <f t="shared" si="258"/>
        <v>270000</v>
      </c>
      <c r="W66" s="11">
        <f t="shared" si="258"/>
        <v>270000</v>
      </c>
      <c r="X66" s="11">
        <f t="shared" si="258"/>
        <v>270000</v>
      </c>
      <c r="Y66" s="11">
        <f t="shared" si="258"/>
        <v>270000</v>
      </c>
      <c r="Z66" s="11">
        <f t="shared" si="258"/>
        <v>270000</v>
      </c>
      <c r="AA66" s="11">
        <f t="shared" si="258"/>
        <v>270000</v>
      </c>
      <c r="AB66" s="11">
        <f t="shared" si="258"/>
        <v>270000</v>
      </c>
      <c r="AC66" s="11">
        <f t="shared" si="258"/>
        <v>270000</v>
      </c>
      <c r="AD66" s="11">
        <f>+AD54+AD59+AD64</f>
        <v>270000</v>
      </c>
      <c r="AE66" s="11">
        <f t="shared" ref="AE66:AT66" si="259">+AE54+AE59+AE64</f>
        <v>270000</v>
      </c>
      <c r="AF66" s="11">
        <f t="shared" si="259"/>
        <v>270000</v>
      </c>
      <c r="AG66" s="11">
        <f t="shared" si="259"/>
        <v>270000</v>
      </c>
      <c r="AH66" s="11">
        <f t="shared" si="259"/>
        <v>270000</v>
      </c>
      <c r="AI66" s="11">
        <f t="shared" si="259"/>
        <v>270000</v>
      </c>
      <c r="AJ66" s="11">
        <f t="shared" si="259"/>
        <v>270000</v>
      </c>
      <c r="AK66" s="11">
        <f t="shared" si="259"/>
        <v>270000</v>
      </c>
      <c r="AL66" s="11">
        <f t="shared" si="259"/>
        <v>270000</v>
      </c>
      <c r="AM66" s="11">
        <f t="shared" si="259"/>
        <v>270000</v>
      </c>
      <c r="AN66" s="11">
        <f t="shared" si="259"/>
        <v>270000</v>
      </c>
      <c r="AO66" s="11">
        <f t="shared" si="259"/>
        <v>270000</v>
      </c>
      <c r="AP66" s="11">
        <f t="shared" si="259"/>
        <v>270000</v>
      </c>
      <c r="AQ66" s="11">
        <f t="shared" si="259"/>
        <v>270000</v>
      </c>
      <c r="AR66" s="11">
        <f t="shared" si="259"/>
        <v>270000</v>
      </c>
      <c r="AS66" s="11">
        <f t="shared" si="259"/>
        <v>270000</v>
      </c>
      <c r="AT66" s="11">
        <f t="shared" si="259"/>
        <v>270000</v>
      </c>
      <c r="AU66" s="11">
        <f>+AU54+AU59+AU64</f>
        <v>270000</v>
      </c>
      <c r="AV66" s="11">
        <f t="shared" ref="AV66:BI66" si="260">+AV54+AV59+AV64</f>
        <v>270000</v>
      </c>
      <c r="AW66" s="11">
        <f t="shared" si="260"/>
        <v>270000</v>
      </c>
      <c r="AX66" s="11">
        <f t="shared" si="260"/>
        <v>270000</v>
      </c>
      <c r="AY66" s="11">
        <f t="shared" si="260"/>
        <v>270000</v>
      </c>
      <c r="AZ66" s="11">
        <f t="shared" si="260"/>
        <v>270000</v>
      </c>
      <c r="BA66" s="11">
        <f t="shared" si="260"/>
        <v>270000</v>
      </c>
      <c r="BB66" s="11">
        <f t="shared" si="260"/>
        <v>270000</v>
      </c>
      <c r="BC66" s="11">
        <f t="shared" si="260"/>
        <v>270000</v>
      </c>
      <c r="BD66" s="11">
        <f t="shared" si="260"/>
        <v>270000</v>
      </c>
      <c r="BE66" s="11">
        <f t="shared" si="260"/>
        <v>270000</v>
      </c>
      <c r="BF66" s="11">
        <f t="shared" si="260"/>
        <v>270000</v>
      </c>
      <c r="BG66" s="11">
        <f t="shared" si="260"/>
        <v>270000</v>
      </c>
      <c r="BH66" s="11">
        <f t="shared" si="260"/>
        <v>270000</v>
      </c>
      <c r="BI66" s="11">
        <f t="shared" si="260"/>
        <v>270000</v>
      </c>
      <c r="BJ66" s="11"/>
    </row>
    <row r="67" spans="1:62" x14ac:dyDescent="0.25">
      <c r="A67" s="9"/>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62" x14ac:dyDescent="0.25">
      <c r="A68" s="19" t="s">
        <v>103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62" x14ac:dyDescent="0.25">
      <c r="A69" s="19" t="s">
        <v>104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62" x14ac:dyDescent="0.25">
      <c r="A70" s="20" t="s">
        <v>105</v>
      </c>
      <c r="B70" s="21">
        <f>+B66-B68-B69</f>
        <v>529000</v>
      </c>
      <c r="C70" s="21">
        <f t="shared" ref="C70:AC70" si="261">+C66-C68-C69</f>
        <v>270000</v>
      </c>
      <c r="D70" s="21">
        <f t="shared" si="261"/>
        <v>270000</v>
      </c>
      <c r="E70" s="21">
        <f t="shared" si="261"/>
        <v>270000</v>
      </c>
      <c r="F70" s="21">
        <f t="shared" si="261"/>
        <v>270000</v>
      </c>
      <c r="G70" s="21">
        <f t="shared" si="261"/>
        <v>270000</v>
      </c>
      <c r="H70" s="21">
        <f t="shared" si="261"/>
        <v>270000</v>
      </c>
      <c r="I70" s="21">
        <f t="shared" si="261"/>
        <v>270000</v>
      </c>
      <c r="J70" s="21">
        <f t="shared" si="261"/>
        <v>270000</v>
      </c>
      <c r="K70" s="21">
        <f t="shared" si="261"/>
        <v>270000</v>
      </c>
      <c r="L70" s="21">
        <f t="shared" si="261"/>
        <v>270000</v>
      </c>
      <c r="M70" s="21">
        <f t="shared" si="261"/>
        <v>270000</v>
      </c>
      <c r="N70" s="21">
        <f t="shared" si="261"/>
        <v>270000</v>
      </c>
      <c r="O70" s="21">
        <f t="shared" si="261"/>
        <v>270000</v>
      </c>
      <c r="P70" s="21">
        <f t="shared" si="261"/>
        <v>270000</v>
      </c>
      <c r="Q70" s="21">
        <f t="shared" si="261"/>
        <v>270000</v>
      </c>
      <c r="R70" s="21">
        <f t="shared" si="261"/>
        <v>270000</v>
      </c>
      <c r="S70" s="21">
        <f t="shared" si="261"/>
        <v>270000</v>
      </c>
      <c r="T70" s="21">
        <f t="shared" si="261"/>
        <v>270000</v>
      </c>
      <c r="U70" s="21">
        <f t="shared" si="261"/>
        <v>270000</v>
      </c>
      <c r="V70" s="21">
        <f t="shared" si="261"/>
        <v>270000</v>
      </c>
      <c r="W70" s="21">
        <f t="shared" si="261"/>
        <v>270000</v>
      </c>
      <c r="X70" s="21">
        <f t="shared" si="261"/>
        <v>270000</v>
      </c>
      <c r="Y70" s="21">
        <f t="shared" si="261"/>
        <v>270000</v>
      </c>
      <c r="Z70" s="21">
        <f t="shared" si="261"/>
        <v>270000</v>
      </c>
      <c r="AA70" s="21">
        <f t="shared" si="261"/>
        <v>270000</v>
      </c>
      <c r="AB70" s="21">
        <f t="shared" si="261"/>
        <v>270000</v>
      </c>
      <c r="AC70" s="21">
        <f t="shared" si="261"/>
        <v>270000</v>
      </c>
      <c r="AD70" s="21">
        <f>+AD66-AD68-AD69</f>
        <v>270000</v>
      </c>
      <c r="AE70" s="21">
        <f t="shared" ref="AE70" si="262">+AE66-AE68-AE69</f>
        <v>270000</v>
      </c>
      <c r="AF70" s="21">
        <f t="shared" ref="AF70" si="263">+AF66-AF68-AF69</f>
        <v>270000</v>
      </c>
      <c r="AG70" s="21">
        <f t="shared" ref="AG70" si="264">+AG66-AG68-AG69</f>
        <v>270000</v>
      </c>
      <c r="AH70" s="21">
        <f t="shared" ref="AH70" si="265">+AH66-AH68-AH69</f>
        <v>270000</v>
      </c>
      <c r="AI70" s="21">
        <f t="shared" ref="AI70" si="266">+AI66-AI68-AI69</f>
        <v>270000</v>
      </c>
      <c r="AJ70" s="21">
        <f t="shared" ref="AJ70" si="267">+AJ66-AJ68-AJ69</f>
        <v>270000</v>
      </c>
      <c r="AK70" s="21">
        <f t="shared" ref="AK70" si="268">+AK66-AK68-AK69</f>
        <v>270000</v>
      </c>
      <c r="AL70" s="21">
        <f t="shared" ref="AL70" si="269">+AL66-AL68-AL69</f>
        <v>270000</v>
      </c>
      <c r="AM70" s="21">
        <f t="shared" ref="AM70" si="270">+AM66-AM68-AM69</f>
        <v>270000</v>
      </c>
      <c r="AN70" s="21">
        <f t="shared" ref="AN70" si="271">+AN66-AN68-AN69</f>
        <v>270000</v>
      </c>
      <c r="AO70" s="21">
        <f t="shared" ref="AO70" si="272">+AO66-AO68-AO69</f>
        <v>270000</v>
      </c>
      <c r="AP70" s="21">
        <f t="shared" ref="AP70" si="273">+AP66-AP68-AP69</f>
        <v>270000</v>
      </c>
      <c r="AQ70" s="21">
        <f t="shared" ref="AQ70" si="274">+AQ66-AQ68-AQ69</f>
        <v>270000</v>
      </c>
      <c r="AR70" s="21">
        <f t="shared" ref="AR70" si="275">+AR66-AR68-AR69</f>
        <v>270000</v>
      </c>
      <c r="AS70" s="21">
        <f t="shared" ref="AS70" si="276">+AS66-AS68-AS69</f>
        <v>270000</v>
      </c>
      <c r="AT70" s="21">
        <f t="shared" ref="AT70" si="277">+AT66-AT68-AT69</f>
        <v>270000</v>
      </c>
      <c r="AU70" s="21">
        <f>+AU66-AU68-AU69</f>
        <v>270000</v>
      </c>
      <c r="AV70" s="21">
        <f t="shared" ref="AV70" si="278">+AV66-AV68-AV69</f>
        <v>270000</v>
      </c>
      <c r="AW70" s="21">
        <f t="shared" ref="AW70" si="279">+AW66-AW68-AW69</f>
        <v>270000</v>
      </c>
      <c r="AX70" s="21">
        <f t="shared" ref="AX70" si="280">+AX66-AX68-AX69</f>
        <v>270000</v>
      </c>
      <c r="AY70" s="21">
        <f t="shared" ref="AY70" si="281">+AY66-AY68-AY69</f>
        <v>270000</v>
      </c>
      <c r="AZ70" s="21">
        <f t="shared" ref="AZ70" si="282">+AZ66-AZ68-AZ69</f>
        <v>270000</v>
      </c>
      <c r="BA70" s="21">
        <f t="shared" ref="BA70" si="283">+BA66-BA68-BA69</f>
        <v>270000</v>
      </c>
      <c r="BB70" s="21">
        <f t="shared" ref="BB70" si="284">+BB66-BB68-BB69</f>
        <v>270000</v>
      </c>
      <c r="BC70" s="21">
        <f t="shared" ref="BC70" si="285">+BC66-BC68-BC69</f>
        <v>270000</v>
      </c>
      <c r="BD70" s="21">
        <f t="shared" ref="BD70" si="286">+BD66-BD68-BD69</f>
        <v>270000</v>
      </c>
      <c r="BE70" s="21">
        <f t="shared" ref="BE70" si="287">+BE66-BE68-BE69</f>
        <v>270000</v>
      </c>
      <c r="BF70" s="21">
        <f t="shared" ref="BF70" si="288">+BF66-BF68-BF69</f>
        <v>270000</v>
      </c>
      <c r="BG70" s="21">
        <f t="shared" ref="BG70" si="289">+BG66-BG68-BG69</f>
        <v>270000</v>
      </c>
      <c r="BH70" s="21">
        <f t="shared" ref="BH70" si="290">+BH66-BH68-BH69</f>
        <v>270000</v>
      </c>
      <c r="BI70" s="21">
        <f t="shared" ref="BI70" si="291">+BI66-BI68-BI69</f>
        <v>270000</v>
      </c>
      <c r="BJ70" s="21"/>
    </row>
    <row r="71" spans="1:62" x14ac:dyDescent="0.25">
      <c r="A71" s="14"/>
      <c r="B71" s="12"/>
    </row>
    <row r="72" spans="1:62" x14ac:dyDescent="0.25">
      <c r="A72" s="14"/>
      <c r="B72" s="11"/>
    </row>
    <row r="73" spans="1:62" x14ac:dyDescent="0.25">
      <c r="A73" s="14"/>
      <c r="B73" s="11"/>
    </row>
    <row r="74" spans="1:62" x14ac:dyDescent="0.25">
      <c r="A74" s="14"/>
      <c r="B74" s="11"/>
    </row>
    <row r="75" spans="1:62" x14ac:dyDescent="0.25">
      <c r="A75" s="14"/>
      <c r="B75" s="11"/>
    </row>
    <row r="76" spans="1:62" x14ac:dyDescent="0.25">
      <c r="A76" s="14"/>
      <c r="B76" s="11"/>
    </row>
    <row r="77" spans="1:62" x14ac:dyDescent="0.25">
      <c r="A77" s="14"/>
      <c r="B77" s="12"/>
    </row>
    <row r="78" spans="1:62" x14ac:dyDescent="0.25">
      <c r="A78" s="14"/>
      <c r="B78" s="11"/>
    </row>
    <row r="79" spans="1:62" x14ac:dyDescent="0.25">
      <c r="A79" s="14"/>
      <c r="B79" s="11"/>
    </row>
    <row r="80" spans="1:62" x14ac:dyDescent="0.25">
      <c r="A80" s="14"/>
      <c r="B80" s="11"/>
    </row>
    <row r="81" spans="1:2" x14ac:dyDescent="0.25">
      <c r="A81" s="14"/>
      <c r="B81" s="11"/>
    </row>
    <row r="82" spans="1:2" x14ac:dyDescent="0.25">
      <c r="A82" s="14"/>
      <c r="B82" s="11"/>
    </row>
    <row r="83" spans="1:2" x14ac:dyDescent="0.25">
      <c r="A83" s="14"/>
      <c r="B83" s="11"/>
    </row>
    <row r="84" spans="1:2" x14ac:dyDescent="0.25">
      <c r="A84" s="14"/>
      <c r="B84" s="11"/>
    </row>
    <row r="85" spans="1:2" x14ac:dyDescent="0.25">
      <c r="A85" s="14"/>
      <c r="B85" s="12"/>
    </row>
    <row r="86" spans="1:2" x14ac:dyDescent="0.25">
      <c r="A86" s="14"/>
      <c r="B86" s="11"/>
    </row>
    <row r="87" spans="1:2" x14ac:dyDescent="0.25">
      <c r="A87" s="14"/>
      <c r="B87" s="11"/>
    </row>
    <row r="88" spans="1:2" x14ac:dyDescent="0.25">
      <c r="A88" s="14"/>
      <c r="B88" s="11"/>
    </row>
    <row r="89" spans="1:2" x14ac:dyDescent="0.25">
      <c r="A89" s="14"/>
      <c r="B89" s="11"/>
    </row>
    <row r="90" spans="1:2" x14ac:dyDescent="0.25">
      <c r="A90" s="14"/>
      <c r="B90" s="11"/>
    </row>
    <row r="91" spans="1:2" x14ac:dyDescent="0.25">
      <c r="A91" s="14"/>
      <c r="B91" s="11"/>
    </row>
    <row r="92" spans="1:2" x14ac:dyDescent="0.25">
      <c r="A92" s="14"/>
      <c r="B92" s="11"/>
    </row>
    <row r="93" spans="1:2" x14ac:dyDescent="0.25">
      <c r="A93" s="9"/>
      <c r="B93" s="12"/>
    </row>
    <row r="94" spans="1:2" x14ac:dyDescent="0.25">
      <c r="A94" s="14"/>
      <c r="B94" s="18"/>
    </row>
    <row r="95" spans="1:2" x14ac:dyDescent="0.25">
      <c r="A95" s="9"/>
      <c r="B95" s="12"/>
    </row>
    <row r="96" spans="1:2" x14ac:dyDescent="0.25">
      <c r="A96" s="14"/>
      <c r="B96" s="11"/>
    </row>
    <row r="97" spans="1:2" x14ac:dyDescent="0.25">
      <c r="A97" s="19"/>
      <c r="B97" s="11"/>
    </row>
    <row r="98" spans="1:2" x14ac:dyDescent="0.25">
      <c r="A98" s="14"/>
      <c r="B98" s="18"/>
    </row>
    <row r="99" spans="1:2" x14ac:dyDescent="0.25">
      <c r="A99" s="9"/>
      <c r="B99" s="12"/>
    </row>
    <row r="100" spans="1:2" x14ac:dyDescent="0.25">
      <c r="A100" s="14"/>
      <c r="B100" s="11"/>
    </row>
    <row r="101" spans="1:2" x14ac:dyDescent="0.25">
      <c r="A101" s="14"/>
      <c r="B101" s="11"/>
    </row>
    <row r="102" spans="1:2" x14ac:dyDescent="0.25">
      <c r="A102" s="14"/>
      <c r="B102" s="11"/>
    </row>
    <row r="103" spans="1:2" x14ac:dyDescent="0.25">
      <c r="A103" s="14"/>
      <c r="B103" s="18"/>
    </row>
    <row r="104" spans="1:2" x14ac:dyDescent="0.25">
      <c r="A104" s="9"/>
      <c r="B104" s="12"/>
    </row>
    <row r="105" spans="1:2" x14ac:dyDescent="0.25">
      <c r="A105" s="9"/>
      <c r="B105" s="17"/>
    </row>
    <row r="106" spans="1:2" x14ac:dyDescent="0.25">
      <c r="A106" s="14"/>
      <c r="B106" s="11"/>
    </row>
    <row r="107" spans="1:2" x14ac:dyDescent="0.25">
      <c r="A107" s="14"/>
      <c r="B107" s="11"/>
    </row>
    <row r="108" spans="1:2" x14ac:dyDescent="0.25">
      <c r="A108" s="9"/>
      <c r="B108"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K24"/>
  <sheetViews>
    <sheetView showGridLines="0" workbookViewId="0">
      <selection activeCell="G28" sqref="G28"/>
    </sheetView>
  </sheetViews>
  <sheetFormatPr defaultRowHeight="15" x14ac:dyDescent="0.25"/>
  <cols>
    <col min="2" max="2" width="21.5703125" bestFit="1" customWidth="1"/>
    <col min="4" max="4" width="10.5703125" bestFit="1" customWidth="1"/>
    <col min="5" max="63" width="11.5703125" bestFit="1" customWidth="1"/>
  </cols>
  <sheetData>
    <row r="1" spans="2:63" x14ac:dyDescent="0.25">
      <c r="B1" s="23" t="s">
        <v>110</v>
      </c>
      <c r="D1" s="26" t="str">
        <f>+SPm!C1</f>
        <v>A1 m1</v>
      </c>
      <c r="E1" s="26" t="str">
        <f>+SPm!D1</f>
        <v>A1 m2</v>
      </c>
      <c r="F1" s="26" t="str">
        <f>+SPm!E1</f>
        <v>A1 m3</v>
      </c>
      <c r="G1" s="26" t="str">
        <f>+SPm!F1</f>
        <v>A1 m4</v>
      </c>
      <c r="H1" s="26" t="str">
        <f>+SPm!G1</f>
        <v>A1 m5</v>
      </c>
      <c r="I1" s="26" t="str">
        <f>+SPm!H1</f>
        <v>A1 m6</v>
      </c>
      <c r="J1" s="26" t="str">
        <f>+SPm!I1</f>
        <v>A1 m7</v>
      </c>
      <c r="K1" s="26" t="str">
        <f>+SPm!J1</f>
        <v>A1 m8</v>
      </c>
      <c r="L1" s="26" t="str">
        <f>+SPm!K1</f>
        <v>A1 m9</v>
      </c>
      <c r="M1" s="26" t="str">
        <f>+SPm!L1</f>
        <v>A1 m10</v>
      </c>
      <c r="N1" s="26" t="str">
        <f>+SPm!M1</f>
        <v>A1 m11</v>
      </c>
      <c r="O1" s="26" t="str">
        <f>+SPm!N1</f>
        <v>A1 m12</v>
      </c>
      <c r="P1" s="26" t="str">
        <f>+SPm!O1</f>
        <v>A2 m1</v>
      </c>
      <c r="Q1" s="26" t="str">
        <f>+SPm!P1</f>
        <v>A2 m2</v>
      </c>
      <c r="R1" s="26" t="str">
        <f>+SPm!Q1</f>
        <v>A2 m3</v>
      </c>
      <c r="S1" s="26" t="str">
        <f>+SPm!R1</f>
        <v>A2 m4</v>
      </c>
      <c r="T1" s="26" t="str">
        <f>+SPm!S1</f>
        <v>A2 m5</v>
      </c>
      <c r="U1" s="26" t="str">
        <f>+SPm!T1</f>
        <v>A2 m6</v>
      </c>
      <c r="V1" s="26" t="str">
        <f>+SPm!U1</f>
        <v>A2 m7</v>
      </c>
      <c r="W1" s="26" t="str">
        <f>+SPm!V1</f>
        <v>A2 m8</v>
      </c>
      <c r="X1" s="26" t="str">
        <f>+SPm!W1</f>
        <v>A2 m9</v>
      </c>
      <c r="Y1" s="26" t="str">
        <f>+SPm!X1</f>
        <v>A2 m10</v>
      </c>
      <c r="Z1" s="26" t="str">
        <f>+SPm!Y1</f>
        <v>A2 m11</v>
      </c>
      <c r="AA1" s="26" t="str">
        <f>+SPm!Z1</f>
        <v>A2 m12</v>
      </c>
      <c r="AB1" s="26" t="str">
        <f>+SPm!AA1</f>
        <v>A3 m1</v>
      </c>
      <c r="AC1" s="26" t="str">
        <f>+SPm!AB1</f>
        <v>A3 m2</v>
      </c>
      <c r="AD1" s="26" t="str">
        <f>+SPm!AC1</f>
        <v>A3 m3</v>
      </c>
      <c r="AE1" s="26" t="str">
        <f>+SPm!AD1</f>
        <v>A3 m4</v>
      </c>
      <c r="AF1" s="26" t="str">
        <f>+SPm!AE1</f>
        <v>A3 m5</v>
      </c>
      <c r="AG1" s="26" t="str">
        <f>+SPm!AF1</f>
        <v>A3 m6</v>
      </c>
      <c r="AH1" s="26" t="str">
        <f>+SPm!AG1</f>
        <v>A3 m7</v>
      </c>
      <c r="AI1" s="26" t="str">
        <f>+SPm!AH1</f>
        <v>A3 m8</v>
      </c>
      <c r="AJ1" s="26" t="str">
        <f>+SPm!AI1</f>
        <v>A3 m9</v>
      </c>
      <c r="AK1" s="26" t="str">
        <f>+SPm!AJ1</f>
        <v>A3 m10</v>
      </c>
      <c r="AL1" s="26" t="str">
        <f>+SPm!AK1</f>
        <v>A3 m11</v>
      </c>
      <c r="AM1" s="26" t="str">
        <f>+SPm!AL1</f>
        <v>A3 m12</v>
      </c>
      <c r="AN1" s="26" t="str">
        <f>+SPm!AM1</f>
        <v>A4 m1</v>
      </c>
      <c r="AO1" s="26" t="str">
        <f>+SPm!AN1</f>
        <v>A4 m2</v>
      </c>
      <c r="AP1" s="26" t="str">
        <f>+SPm!AO1</f>
        <v>A4 m3</v>
      </c>
      <c r="AQ1" s="26" t="str">
        <f>+SPm!AP1</f>
        <v>A4 m4</v>
      </c>
      <c r="AR1" s="26" t="str">
        <f>+SPm!AQ1</f>
        <v>A4 m5</v>
      </c>
      <c r="AS1" s="26" t="str">
        <f>+SPm!AR1</f>
        <v>A4 m6</v>
      </c>
      <c r="AT1" s="26" t="str">
        <f>+SPm!AS1</f>
        <v>A4 m7</v>
      </c>
      <c r="AU1" s="26" t="str">
        <f>+SPm!AT1</f>
        <v>A4 m8</v>
      </c>
      <c r="AV1" s="26" t="str">
        <f>+SPm!AU1</f>
        <v>A4 m9</v>
      </c>
      <c r="AW1" s="26" t="str">
        <f>+SPm!AV1</f>
        <v>A4 m10</v>
      </c>
      <c r="AX1" s="26" t="str">
        <f>+SPm!AW1</f>
        <v>A4 m11</v>
      </c>
      <c r="AY1" s="26" t="str">
        <f>+SPm!AX1</f>
        <v>A4 m12</v>
      </c>
      <c r="AZ1" s="26" t="str">
        <f>+SPm!AY1</f>
        <v>A5 m1</v>
      </c>
      <c r="BA1" s="26" t="str">
        <f>+SPm!AZ1</f>
        <v>A5 m2</v>
      </c>
      <c r="BB1" s="26" t="str">
        <f>+SPm!BA1</f>
        <v>A5 m3</v>
      </c>
      <c r="BC1" s="26" t="str">
        <f>+SPm!BB1</f>
        <v>A5 m4</v>
      </c>
      <c r="BD1" s="26" t="str">
        <f>+SPm!BC1</f>
        <v>A5 m5</v>
      </c>
      <c r="BE1" s="26" t="str">
        <f>+SPm!BD1</f>
        <v>A5 m6</v>
      </c>
      <c r="BF1" s="26" t="str">
        <f>+SPm!BE1</f>
        <v>A5 m7</v>
      </c>
      <c r="BG1" s="26" t="str">
        <f>+SPm!BF1</f>
        <v>A5 m8</v>
      </c>
      <c r="BH1" s="26" t="str">
        <f>+SPm!BG1</f>
        <v>A5 m9</v>
      </c>
      <c r="BI1" s="26" t="str">
        <f>+SPm!BH1</f>
        <v>A5 m10</v>
      </c>
      <c r="BJ1" s="26" t="str">
        <f>+SPm!BI1</f>
        <v>A5 m11</v>
      </c>
      <c r="BK1" s="26" t="str">
        <f>+SPm!BJ1</f>
        <v>A5 m12</v>
      </c>
    </row>
    <row r="3" spans="2:63" x14ac:dyDescent="0.25">
      <c r="B3" t="s">
        <v>239</v>
      </c>
      <c r="D3" s="31">
        <f>+M_Vendite!D204</f>
        <v>55165</v>
      </c>
      <c r="E3" s="31">
        <f>+M_Vendite!E204</f>
        <v>269385</v>
      </c>
      <c r="F3" s="31">
        <f>+M_Vendite!F204</f>
        <v>297215</v>
      </c>
      <c r="G3" s="31">
        <f>+M_Vendite!G204</f>
        <v>308215</v>
      </c>
      <c r="H3" s="31">
        <f>+M_Vendite!H204</f>
        <v>308215</v>
      </c>
      <c r="I3" s="31">
        <f>+M_Vendite!I204</f>
        <v>308215</v>
      </c>
      <c r="J3" s="31">
        <f>+M_Vendite!J204</f>
        <v>308215</v>
      </c>
      <c r="K3" s="31">
        <f>+M_Vendite!K204</f>
        <v>308215</v>
      </c>
      <c r="L3" s="31">
        <f>+M_Vendite!L204</f>
        <v>308215</v>
      </c>
      <c r="M3" s="31">
        <f>+M_Vendite!M204</f>
        <v>308215</v>
      </c>
      <c r="N3" s="31">
        <f>+M_Vendite!N204</f>
        <v>308215</v>
      </c>
      <c r="O3" s="31">
        <f>+M_Vendite!O204</f>
        <v>308215</v>
      </c>
      <c r="P3" s="31">
        <f>+M_Vendite!P204</f>
        <v>308215</v>
      </c>
      <c r="Q3" s="31">
        <f>+M_Vendite!Q204</f>
        <v>308215</v>
      </c>
      <c r="R3" s="31">
        <f>+M_Vendite!R204</f>
        <v>308215</v>
      </c>
      <c r="S3" s="31">
        <f>+M_Vendite!S204</f>
        <v>308215</v>
      </c>
      <c r="T3" s="31">
        <f>+M_Vendite!T204</f>
        <v>308215</v>
      </c>
      <c r="U3" s="31">
        <f>+M_Vendite!U204</f>
        <v>308215</v>
      </c>
      <c r="V3" s="31">
        <f>+M_Vendite!V204</f>
        <v>308215</v>
      </c>
      <c r="W3" s="31">
        <f>+M_Vendite!W204</f>
        <v>308215</v>
      </c>
      <c r="X3" s="31">
        <f>+M_Vendite!X204</f>
        <v>308215</v>
      </c>
      <c r="Y3" s="31">
        <f>+M_Vendite!Y204</f>
        <v>308215</v>
      </c>
      <c r="Z3" s="31">
        <f>+M_Vendite!Z204</f>
        <v>308215</v>
      </c>
      <c r="AA3" s="31">
        <f>+M_Vendite!AA204</f>
        <v>308215</v>
      </c>
      <c r="AB3" s="31">
        <f>+M_Vendite!AB204</f>
        <v>308215</v>
      </c>
      <c r="AC3" s="31">
        <f>+M_Vendite!AC204</f>
        <v>308215</v>
      </c>
      <c r="AD3" s="31">
        <f>+M_Vendite!AD204</f>
        <v>308215</v>
      </c>
      <c r="AE3" s="31">
        <f>+M_Vendite!AE204</f>
        <v>308215</v>
      </c>
      <c r="AF3" s="31">
        <f>+M_Vendite!AF204</f>
        <v>308215</v>
      </c>
      <c r="AG3" s="31">
        <f>+M_Vendite!AG204</f>
        <v>308215</v>
      </c>
      <c r="AH3" s="31">
        <f>+M_Vendite!AH204</f>
        <v>308215</v>
      </c>
      <c r="AI3" s="31">
        <f>+M_Vendite!AI204</f>
        <v>308215</v>
      </c>
      <c r="AJ3" s="31">
        <f>+M_Vendite!AJ204</f>
        <v>308215</v>
      </c>
      <c r="AK3" s="31">
        <f>+M_Vendite!AK204</f>
        <v>308215</v>
      </c>
      <c r="AL3" s="31">
        <f>+M_Vendite!AL204</f>
        <v>308215</v>
      </c>
      <c r="AM3" s="31">
        <f>+M_Vendite!AM204</f>
        <v>308215</v>
      </c>
      <c r="AN3" s="31">
        <f>+M_Vendite!AN204</f>
        <v>308215</v>
      </c>
      <c r="AO3" s="31">
        <f>+M_Vendite!AO204</f>
        <v>308215</v>
      </c>
      <c r="AP3" s="31">
        <f>+M_Vendite!AP204</f>
        <v>308215</v>
      </c>
      <c r="AQ3" s="31">
        <f>+M_Vendite!AQ204</f>
        <v>308215</v>
      </c>
      <c r="AR3" s="31">
        <f>+M_Vendite!AR204</f>
        <v>308215</v>
      </c>
      <c r="AS3" s="31">
        <f>+M_Vendite!AS204</f>
        <v>308215</v>
      </c>
      <c r="AT3" s="31">
        <f>+M_Vendite!AT204</f>
        <v>308215</v>
      </c>
      <c r="AU3" s="31">
        <f>+M_Vendite!AU204</f>
        <v>308215</v>
      </c>
      <c r="AV3" s="31">
        <f>+M_Vendite!AV204</f>
        <v>308215</v>
      </c>
      <c r="AW3" s="31">
        <f>+M_Vendite!AW204</f>
        <v>308215</v>
      </c>
      <c r="AX3" s="31">
        <f>+M_Vendite!AX204</f>
        <v>308215</v>
      </c>
      <c r="AY3" s="31">
        <f>+M_Vendite!AY204</f>
        <v>308215</v>
      </c>
      <c r="AZ3" s="31">
        <f>+M_Vendite!AZ204</f>
        <v>308215</v>
      </c>
      <c r="BA3" s="31">
        <f>+M_Vendite!BA204</f>
        <v>308215</v>
      </c>
      <c r="BB3" s="31">
        <f>+M_Vendite!BB204</f>
        <v>308215</v>
      </c>
      <c r="BC3" s="31">
        <f>+M_Vendite!BC204</f>
        <v>308215</v>
      </c>
      <c r="BD3" s="31">
        <f>+M_Vendite!BD204</f>
        <v>308215</v>
      </c>
      <c r="BE3" s="31">
        <f>+M_Vendite!BE204</f>
        <v>308215</v>
      </c>
      <c r="BF3" s="31">
        <f>+M_Vendite!BF204</f>
        <v>308215</v>
      </c>
      <c r="BG3" s="31">
        <f>+M_Vendite!BG204</f>
        <v>308215</v>
      </c>
      <c r="BH3" s="31">
        <f>+M_Vendite!BH204</f>
        <v>308215</v>
      </c>
      <c r="BI3" s="31">
        <f>+M_Vendite!BI204</f>
        <v>308215</v>
      </c>
      <c r="BJ3" s="31">
        <f>+M_Vendite!BJ204</f>
        <v>308215</v>
      </c>
      <c r="BK3" s="31">
        <f>+M_Vendite!BK204</f>
        <v>308215</v>
      </c>
    </row>
    <row r="4" spans="2:63" x14ac:dyDescent="0.25">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row>
    <row r="5" spans="2:63"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2:63" x14ac:dyDescent="0.2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row>
    <row r="7" spans="2:63" x14ac:dyDescent="0.2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row>
    <row r="8" spans="2:63" x14ac:dyDescent="0.25">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row>
    <row r="9" spans="2:63" x14ac:dyDescent="0.2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row>
    <row r="10" spans="2:63" x14ac:dyDescent="0.25">
      <c r="B10" s="23" t="s">
        <v>106</v>
      </c>
      <c r="D10" s="22">
        <f>+SUM(D3:D9)</f>
        <v>55165</v>
      </c>
      <c r="E10" s="22">
        <f t="shared" ref="E10:AD10" si="0">+SUM(E3:E9)</f>
        <v>269385</v>
      </c>
      <c r="F10" s="22">
        <f t="shared" si="0"/>
        <v>297215</v>
      </c>
      <c r="G10" s="22">
        <f t="shared" si="0"/>
        <v>308215</v>
      </c>
      <c r="H10" s="22">
        <f t="shared" si="0"/>
        <v>308215</v>
      </c>
      <c r="I10" s="22">
        <f t="shared" si="0"/>
        <v>308215</v>
      </c>
      <c r="J10" s="22">
        <f t="shared" si="0"/>
        <v>308215</v>
      </c>
      <c r="K10" s="22">
        <f t="shared" si="0"/>
        <v>308215</v>
      </c>
      <c r="L10" s="22">
        <f t="shared" si="0"/>
        <v>308215</v>
      </c>
      <c r="M10" s="22">
        <f t="shared" si="0"/>
        <v>308215</v>
      </c>
      <c r="N10" s="22">
        <f t="shared" si="0"/>
        <v>308215</v>
      </c>
      <c r="O10" s="22">
        <f t="shared" si="0"/>
        <v>308215</v>
      </c>
      <c r="P10" s="22">
        <f t="shared" si="0"/>
        <v>308215</v>
      </c>
      <c r="Q10" s="22">
        <f t="shared" si="0"/>
        <v>308215</v>
      </c>
      <c r="R10" s="22">
        <f t="shared" si="0"/>
        <v>308215</v>
      </c>
      <c r="S10" s="22">
        <f t="shared" si="0"/>
        <v>308215</v>
      </c>
      <c r="T10" s="22">
        <f t="shared" si="0"/>
        <v>308215</v>
      </c>
      <c r="U10" s="22">
        <f t="shared" si="0"/>
        <v>308215</v>
      </c>
      <c r="V10" s="22">
        <f t="shared" si="0"/>
        <v>308215</v>
      </c>
      <c r="W10" s="22">
        <f t="shared" si="0"/>
        <v>308215</v>
      </c>
      <c r="X10" s="22">
        <f t="shared" si="0"/>
        <v>308215</v>
      </c>
      <c r="Y10" s="22">
        <f t="shared" si="0"/>
        <v>308215</v>
      </c>
      <c r="Z10" s="22">
        <f t="shared" si="0"/>
        <v>308215</v>
      </c>
      <c r="AA10" s="22">
        <f t="shared" si="0"/>
        <v>308215</v>
      </c>
      <c r="AB10" s="22">
        <f t="shared" si="0"/>
        <v>308215</v>
      </c>
      <c r="AC10" s="22">
        <f t="shared" si="0"/>
        <v>308215</v>
      </c>
      <c r="AD10" s="22">
        <f t="shared" si="0"/>
        <v>308215</v>
      </c>
      <c r="AE10" s="22">
        <f>+SUM(AE3:AE9)</f>
        <v>308215</v>
      </c>
      <c r="AF10" s="22">
        <f t="shared" ref="AF10" si="1">+SUM(AF3:AF9)</f>
        <v>308215</v>
      </c>
      <c r="AG10" s="22">
        <f t="shared" ref="AG10" si="2">+SUM(AG3:AG9)</f>
        <v>308215</v>
      </c>
      <c r="AH10" s="22">
        <f t="shared" ref="AH10" si="3">+SUM(AH3:AH9)</f>
        <v>308215</v>
      </c>
      <c r="AI10" s="22">
        <f t="shared" ref="AI10" si="4">+SUM(AI3:AI9)</f>
        <v>308215</v>
      </c>
      <c r="AJ10" s="22">
        <f t="shared" ref="AJ10" si="5">+SUM(AJ3:AJ9)</f>
        <v>308215</v>
      </c>
      <c r="AK10" s="22">
        <f t="shared" ref="AK10" si="6">+SUM(AK3:AK9)</f>
        <v>308215</v>
      </c>
      <c r="AL10" s="22">
        <f t="shared" ref="AL10" si="7">+SUM(AL3:AL9)</f>
        <v>308215</v>
      </c>
      <c r="AM10" s="22">
        <f>+SUM(AM3:AM9)</f>
        <v>308215</v>
      </c>
      <c r="AN10" s="22">
        <f t="shared" ref="AN10" si="8">+SUM(AN3:AN9)</f>
        <v>308215</v>
      </c>
      <c r="AO10" s="22">
        <f t="shared" ref="AO10" si="9">+SUM(AO3:AO9)</f>
        <v>308215</v>
      </c>
      <c r="AP10" s="22">
        <f t="shared" ref="AP10" si="10">+SUM(AP3:AP9)</f>
        <v>308215</v>
      </c>
      <c r="AQ10" s="22">
        <f t="shared" ref="AQ10" si="11">+SUM(AQ3:AQ9)</f>
        <v>308215</v>
      </c>
      <c r="AR10" s="22">
        <f t="shared" ref="AR10" si="12">+SUM(AR3:AR9)</f>
        <v>308215</v>
      </c>
      <c r="AS10" s="22">
        <f t="shared" ref="AS10" si="13">+SUM(AS3:AS9)</f>
        <v>308215</v>
      </c>
      <c r="AT10" s="22">
        <f t="shared" ref="AT10" si="14">+SUM(AT3:AT9)</f>
        <v>308215</v>
      </c>
      <c r="AU10" s="22">
        <f>+SUM(AU3:AU9)</f>
        <v>308215</v>
      </c>
      <c r="AV10" s="22">
        <f t="shared" ref="AV10" si="15">+SUM(AV3:AV9)</f>
        <v>308215</v>
      </c>
      <c r="AW10" s="22">
        <f t="shared" ref="AW10" si="16">+SUM(AW3:AW9)</f>
        <v>308215</v>
      </c>
      <c r="AX10" s="22">
        <f t="shared" ref="AX10" si="17">+SUM(AX3:AX9)</f>
        <v>308215</v>
      </c>
      <c r="AY10" s="22">
        <f t="shared" ref="AY10" si="18">+SUM(AY3:AY9)</f>
        <v>308215</v>
      </c>
      <c r="AZ10" s="22">
        <f t="shared" ref="AZ10" si="19">+SUM(AZ3:AZ9)</f>
        <v>308215</v>
      </c>
      <c r="BA10" s="22">
        <f t="shared" ref="BA10" si="20">+SUM(BA3:BA9)</f>
        <v>308215</v>
      </c>
      <c r="BB10" s="22">
        <f t="shared" ref="BB10" si="21">+SUM(BB3:BB9)</f>
        <v>308215</v>
      </c>
      <c r="BC10" s="22">
        <f t="shared" ref="BC10" si="22">+SUM(BC3:BC9)</f>
        <v>308215</v>
      </c>
      <c r="BD10" s="22">
        <f t="shared" ref="BD10" si="23">+SUM(BD3:BD9)</f>
        <v>308215</v>
      </c>
      <c r="BE10" s="22">
        <f t="shared" ref="BE10" si="24">+SUM(BE3:BE9)</f>
        <v>308215</v>
      </c>
      <c r="BF10" s="22">
        <f t="shared" ref="BF10" si="25">+SUM(BF3:BF9)</f>
        <v>308215</v>
      </c>
      <c r="BG10" s="22">
        <f t="shared" ref="BG10" si="26">+SUM(BG3:BG9)</f>
        <v>308215</v>
      </c>
      <c r="BH10" s="22">
        <f t="shared" ref="BH10" si="27">+SUM(BH3:BH9)</f>
        <v>308215</v>
      </c>
      <c r="BI10" s="22">
        <f t="shared" ref="BI10" si="28">+SUM(BI3:BI9)</f>
        <v>308215</v>
      </c>
      <c r="BJ10" s="22">
        <f t="shared" ref="BJ10" si="29">+SUM(BJ3:BJ9)</f>
        <v>308215</v>
      </c>
      <c r="BK10" s="22">
        <f t="shared" ref="BK10" si="30">+SUM(BK3:BK9)</f>
        <v>308215</v>
      </c>
    </row>
    <row r="12" spans="2:63" x14ac:dyDescent="0.25">
      <c r="B12" t="s">
        <v>195</v>
      </c>
      <c r="D12" s="31">
        <f>-L_Iva!C30</f>
        <v>0</v>
      </c>
      <c r="E12" s="22">
        <f>-L_Iva!D30</f>
        <v>38215</v>
      </c>
      <c r="F12" s="22">
        <f>-L_Iva!E30</f>
        <v>38215</v>
      </c>
      <c r="G12" s="22">
        <f>-L_Iva!F30</f>
        <v>38215</v>
      </c>
      <c r="H12" s="22">
        <f>-L_Iva!G30</f>
        <v>38215</v>
      </c>
      <c r="I12" s="22">
        <f>-L_Iva!H30</f>
        <v>38215</v>
      </c>
      <c r="J12" s="22">
        <f>-L_Iva!I30</f>
        <v>38215</v>
      </c>
      <c r="K12" s="22">
        <f>-L_Iva!J30</f>
        <v>38215</v>
      </c>
      <c r="L12" s="22">
        <f>-L_Iva!K30</f>
        <v>38215</v>
      </c>
      <c r="M12" s="22">
        <f>-L_Iva!L30</f>
        <v>38215</v>
      </c>
      <c r="N12" s="22">
        <f>-L_Iva!M30</f>
        <v>38215</v>
      </c>
      <c r="O12" s="22">
        <f>-L_Iva!N30</f>
        <v>38215</v>
      </c>
      <c r="P12" s="22">
        <f>-L_Iva!O30</f>
        <v>38215</v>
      </c>
      <c r="Q12" s="22">
        <f>-L_Iva!P30</f>
        <v>38215</v>
      </c>
      <c r="R12" s="22">
        <f>-L_Iva!Q30</f>
        <v>38215</v>
      </c>
      <c r="S12" s="22">
        <f>-L_Iva!R30</f>
        <v>38215</v>
      </c>
      <c r="T12" s="22">
        <f>-L_Iva!S30</f>
        <v>38215</v>
      </c>
      <c r="U12" s="22">
        <f>-L_Iva!T30</f>
        <v>38215</v>
      </c>
      <c r="V12" s="22">
        <f>-L_Iva!U30</f>
        <v>38215</v>
      </c>
      <c r="W12" s="22">
        <f>-L_Iva!V30</f>
        <v>38215</v>
      </c>
      <c r="X12" s="22">
        <f>-L_Iva!W30</f>
        <v>38215</v>
      </c>
      <c r="Y12" s="22">
        <f>-L_Iva!X30</f>
        <v>38215</v>
      </c>
      <c r="Z12" s="22">
        <f>-L_Iva!Y30</f>
        <v>38215</v>
      </c>
      <c r="AA12" s="22">
        <f>-L_Iva!Z30</f>
        <v>71844.2</v>
      </c>
      <c r="AB12" s="22">
        <f>-L_Iva!AA30</f>
        <v>4585.7999999999884</v>
      </c>
      <c r="AC12" s="22">
        <f>-L_Iva!AB30</f>
        <v>38215</v>
      </c>
      <c r="AD12" s="22">
        <f>-L_Iva!AC30</f>
        <v>38215</v>
      </c>
      <c r="AE12" s="22">
        <f>-L_Iva!AD30</f>
        <v>38215</v>
      </c>
      <c r="AF12" s="22">
        <f>-L_Iva!AE30</f>
        <v>38215</v>
      </c>
      <c r="AG12" s="22">
        <f>-L_Iva!AF30</f>
        <v>38215</v>
      </c>
      <c r="AH12" s="22">
        <f>-L_Iva!AG30</f>
        <v>38215</v>
      </c>
      <c r="AI12" s="22">
        <f>-L_Iva!AH30</f>
        <v>38215</v>
      </c>
      <c r="AJ12" s="22">
        <f>-L_Iva!AI30</f>
        <v>38215</v>
      </c>
      <c r="AK12" s="22">
        <f>-L_Iva!AJ30</f>
        <v>38215</v>
      </c>
      <c r="AL12" s="22">
        <f>-L_Iva!AK30</f>
        <v>38215</v>
      </c>
      <c r="AM12" s="22">
        <f>-L_Iva!AL30</f>
        <v>71844.2</v>
      </c>
      <c r="AN12" s="22">
        <f>-L_Iva!AM30</f>
        <v>4585.7999999999884</v>
      </c>
      <c r="AO12" s="22">
        <f>-L_Iva!AN30</f>
        <v>38215</v>
      </c>
      <c r="AP12" s="22">
        <f>-L_Iva!AO30</f>
        <v>38215</v>
      </c>
      <c r="AQ12" s="22">
        <f>-L_Iva!AP30</f>
        <v>38215</v>
      </c>
      <c r="AR12" s="22">
        <f>-L_Iva!AQ30</f>
        <v>38215</v>
      </c>
      <c r="AS12" s="22">
        <f>-L_Iva!AR30</f>
        <v>38215</v>
      </c>
      <c r="AT12" s="22">
        <f>-L_Iva!AS30</f>
        <v>38215</v>
      </c>
      <c r="AU12" s="22">
        <f>-L_Iva!AT30</f>
        <v>38215</v>
      </c>
      <c r="AV12" s="22">
        <f>-L_Iva!AU30</f>
        <v>38215</v>
      </c>
      <c r="AW12" s="22">
        <f>-L_Iva!AV30</f>
        <v>38215</v>
      </c>
      <c r="AX12" s="22">
        <f>-L_Iva!AW30</f>
        <v>38215</v>
      </c>
      <c r="AY12" s="22">
        <f>-L_Iva!AX30</f>
        <v>71844.2</v>
      </c>
      <c r="AZ12" s="22">
        <f>-L_Iva!AY30</f>
        <v>4585.7999999999884</v>
      </c>
      <c r="BA12" s="22">
        <f>-L_Iva!AZ30</f>
        <v>38215</v>
      </c>
      <c r="BB12" s="22">
        <f>-L_Iva!BA30</f>
        <v>38215</v>
      </c>
      <c r="BC12" s="22">
        <f>-L_Iva!BB30</f>
        <v>38215</v>
      </c>
      <c r="BD12" s="22">
        <f>-L_Iva!BC30</f>
        <v>38215</v>
      </c>
      <c r="BE12" s="22">
        <f>-L_Iva!BD30</f>
        <v>38215</v>
      </c>
      <c r="BF12" s="22">
        <f>-L_Iva!BE30</f>
        <v>38215</v>
      </c>
      <c r="BG12" s="22">
        <f>-L_Iva!BF30</f>
        <v>38215</v>
      </c>
      <c r="BH12" s="22">
        <f>-L_Iva!BG30</f>
        <v>38215</v>
      </c>
      <c r="BI12" s="22">
        <f>-L_Iva!BH30</f>
        <v>38215</v>
      </c>
      <c r="BJ12" s="22">
        <f>-L_Iva!BI30</f>
        <v>38215</v>
      </c>
      <c r="BK12" s="22">
        <f>-L_Iva!BJ30</f>
        <v>71844.2</v>
      </c>
    </row>
    <row r="13" spans="2:63" x14ac:dyDescent="0.25">
      <c r="D13" s="31"/>
    </row>
    <row r="22" spans="2:63" x14ac:dyDescent="0.25">
      <c r="B22" s="23" t="s">
        <v>107</v>
      </c>
      <c r="D22" s="22">
        <f>SUM(D12:D21)</f>
        <v>0</v>
      </c>
      <c r="E22" s="22">
        <f t="shared" ref="E22:AD22" si="31">SUM(E12:E21)</f>
        <v>38215</v>
      </c>
      <c r="F22" s="22">
        <f t="shared" si="31"/>
        <v>38215</v>
      </c>
      <c r="G22" s="22">
        <f t="shared" si="31"/>
        <v>38215</v>
      </c>
      <c r="H22" s="22">
        <f t="shared" si="31"/>
        <v>38215</v>
      </c>
      <c r="I22" s="22">
        <f t="shared" si="31"/>
        <v>38215</v>
      </c>
      <c r="J22" s="22">
        <f t="shared" si="31"/>
        <v>38215</v>
      </c>
      <c r="K22" s="22">
        <f t="shared" si="31"/>
        <v>38215</v>
      </c>
      <c r="L22" s="22">
        <f t="shared" si="31"/>
        <v>38215</v>
      </c>
      <c r="M22" s="22">
        <f t="shared" si="31"/>
        <v>38215</v>
      </c>
      <c r="N22" s="22">
        <f t="shared" si="31"/>
        <v>38215</v>
      </c>
      <c r="O22" s="22">
        <f t="shared" si="31"/>
        <v>38215</v>
      </c>
      <c r="P22" s="22">
        <f t="shared" si="31"/>
        <v>38215</v>
      </c>
      <c r="Q22" s="22">
        <f t="shared" si="31"/>
        <v>38215</v>
      </c>
      <c r="R22" s="22">
        <f t="shared" si="31"/>
        <v>38215</v>
      </c>
      <c r="S22" s="22">
        <f t="shared" si="31"/>
        <v>38215</v>
      </c>
      <c r="T22" s="22">
        <f t="shared" si="31"/>
        <v>38215</v>
      </c>
      <c r="U22" s="22">
        <f t="shared" si="31"/>
        <v>38215</v>
      </c>
      <c r="V22" s="22">
        <f t="shared" si="31"/>
        <v>38215</v>
      </c>
      <c r="W22" s="22">
        <f t="shared" si="31"/>
        <v>38215</v>
      </c>
      <c r="X22" s="22">
        <f t="shared" si="31"/>
        <v>38215</v>
      </c>
      <c r="Y22" s="22">
        <f t="shared" si="31"/>
        <v>38215</v>
      </c>
      <c r="Z22" s="22">
        <f t="shared" si="31"/>
        <v>38215</v>
      </c>
      <c r="AA22" s="22">
        <f t="shared" si="31"/>
        <v>71844.2</v>
      </c>
      <c r="AB22" s="22">
        <f t="shared" si="31"/>
        <v>4585.7999999999884</v>
      </c>
      <c r="AC22" s="22">
        <f t="shared" si="31"/>
        <v>38215</v>
      </c>
      <c r="AD22" s="22">
        <f t="shared" si="31"/>
        <v>38215</v>
      </c>
      <c r="AE22" s="22">
        <f>SUM(AE12:AE21)</f>
        <v>38215</v>
      </c>
      <c r="AF22" s="22">
        <f t="shared" ref="AF22" si="32">SUM(AF12:AF21)</f>
        <v>38215</v>
      </c>
      <c r="AG22" s="22">
        <f t="shared" ref="AG22" si="33">SUM(AG12:AG21)</f>
        <v>38215</v>
      </c>
      <c r="AH22" s="22">
        <f t="shared" ref="AH22" si="34">SUM(AH12:AH21)</f>
        <v>38215</v>
      </c>
      <c r="AI22" s="22">
        <f t="shared" ref="AI22" si="35">SUM(AI12:AI21)</f>
        <v>38215</v>
      </c>
      <c r="AJ22" s="22">
        <f t="shared" ref="AJ22" si="36">SUM(AJ12:AJ21)</f>
        <v>38215</v>
      </c>
      <c r="AK22" s="22">
        <f t="shared" ref="AK22" si="37">SUM(AK12:AK21)</f>
        <v>38215</v>
      </c>
      <c r="AL22" s="22">
        <f t="shared" ref="AL22" si="38">SUM(AL12:AL21)</f>
        <v>38215</v>
      </c>
      <c r="AM22" s="22">
        <f>SUM(AM12:AM21)</f>
        <v>71844.2</v>
      </c>
      <c r="AN22" s="22">
        <f t="shared" ref="AN22" si="39">SUM(AN12:AN21)</f>
        <v>4585.7999999999884</v>
      </c>
      <c r="AO22" s="22">
        <f t="shared" ref="AO22" si="40">SUM(AO12:AO21)</f>
        <v>38215</v>
      </c>
      <c r="AP22" s="22">
        <f t="shared" ref="AP22" si="41">SUM(AP12:AP21)</f>
        <v>38215</v>
      </c>
      <c r="AQ22" s="22">
        <f t="shared" ref="AQ22" si="42">SUM(AQ12:AQ21)</f>
        <v>38215</v>
      </c>
      <c r="AR22" s="22">
        <f t="shared" ref="AR22" si="43">SUM(AR12:AR21)</f>
        <v>38215</v>
      </c>
      <c r="AS22" s="22">
        <f t="shared" ref="AS22" si="44">SUM(AS12:AS21)</f>
        <v>38215</v>
      </c>
      <c r="AT22" s="22">
        <f t="shared" ref="AT22" si="45">SUM(AT12:AT21)</f>
        <v>38215</v>
      </c>
      <c r="AU22" s="22">
        <f>SUM(AU12:AU21)</f>
        <v>38215</v>
      </c>
      <c r="AV22" s="22">
        <f t="shared" ref="AV22" si="46">SUM(AV12:AV21)</f>
        <v>38215</v>
      </c>
      <c r="AW22" s="22">
        <f t="shared" ref="AW22" si="47">SUM(AW12:AW21)</f>
        <v>38215</v>
      </c>
      <c r="AX22" s="22">
        <f t="shared" ref="AX22" si="48">SUM(AX12:AX21)</f>
        <v>38215</v>
      </c>
      <c r="AY22" s="22">
        <f t="shared" ref="AY22" si="49">SUM(AY12:AY21)</f>
        <v>71844.2</v>
      </c>
      <c r="AZ22" s="22">
        <f t="shared" ref="AZ22" si="50">SUM(AZ12:AZ21)</f>
        <v>4585.7999999999884</v>
      </c>
      <c r="BA22" s="22">
        <f t="shared" ref="BA22" si="51">SUM(BA12:BA21)</f>
        <v>38215</v>
      </c>
      <c r="BB22" s="22">
        <f t="shared" ref="BB22" si="52">SUM(BB12:BB21)</f>
        <v>38215</v>
      </c>
      <c r="BC22" s="22">
        <f t="shared" ref="BC22" si="53">SUM(BC12:BC21)</f>
        <v>38215</v>
      </c>
      <c r="BD22" s="22">
        <f t="shared" ref="BD22" si="54">SUM(BD12:BD21)</f>
        <v>38215</v>
      </c>
      <c r="BE22" s="22">
        <f t="shared" ref="BE22" si="55">SUM(BE12:BE21)</f>
        <v>38215</v>
      </c>
      <c r="BF22" s="22">
        <f t="shared" ref="BF22" si="56">SUM(BF12:BF21)</f>
        <v>38215</v>
      </c>
      <c r="BG22" s="22">
        <f t="shared" ref="BG22" si="57">SUM(BG12:BG21)</f>
        <v>38215</v>
      </c>
      <c r="BH22" s="22">
        <f t="shared" ref="BH22" si="58">SUM(BH12:BH21)</f>
        <v>38215</v>
      </c>
      <c r="BI22" s="22">
        <f t="shared" ref="BI22" si="59">SUM(BI12:BI21)</f>
        <v>38215</v>
      </c>
      <c r="BJ22" s="22">
        <f t="shared" ref="BJ22" si="60">SUM(BJ12:BJ21)</f>
        <v>38215</v>
      </c>
      <c r="BK22" s="22">
        <f t="shared" ref="BK22" si="61">SUM(BK12:BK21)</f>
        <v>71844.2</v>
      </c>
    </row>
    <row r="24" spans="2:63" x14ac:dyDescent="0.25">
      <c r="B24" s="24" t="s">
        <v>108</v>
      </c>
      <c r="C24" s="24"/>
      <c r="D24" s="25">
        <f>+D10-D22</f>
        <v>55165</v>
      </c>
      <c r="E24" s="25">
        <f t="shared" ref="E24:AD24" si="62">+E10-E22</f>
        <v>231170</v>
      </c>
      <c r="F24" s="25">
        <f t="shared" si="62"/>
        <v>259000</v>
      </c>
      <c r="G24" s="25">
        <f t="shared" si="62"/>
        <v>270000</v>
      </c>
      <c r="H24" s="25">
        <f t="shared" si="62"/>
        <v>270000</v>
      </c>
      <c r="I24" s="25">
        <f t="shared" si="62"/>
        <v>270000</v>
      </c>
      <c r="J24" s="25">
        <f t="shared" si="62"/>
        <v>270000</v>
      </c>
      <c r="K24" s="25">
        <f t="shared" si="62"/>
        <v>270000</v>
      </c>
      <c r="L24" s="25">
        <f t="shared" si="62"/>
        <v>270000</v>
      </c>
      <c r="M24" s="25">
        <f t="shared" si="62"/>
        <v>270000</v>
      </c>
      <c r="N24" s="25">
        <f t="shared" si="62"/>
        <v>270000</v>
      </c>
      <c r="O24" s="25">
        <f t="shared" si="62"/>
        <v>270000</v>
      </c>
      <c r="P24" s="25">
        <f t="shared" si="62"/>
        <v>270000</v>
      </c>
      <c r="Q24" s="25">
        <f t="shared" si="62"/>
        <v>270000</v>
      </c>
      <c r="R24" s="25">
        <f t="shared" si="62"/>
        <v>270000</v>
      </c>
      <c r="S24" s="25">
        <f t="shared" si="62"/>
        <v>270000</v>
      </c>
      <c r="T24" s="25">
        <f t="shared" si="62"/>
        <v>270000</v>
      </c>
      <c r="U24" s="25">
        <f t="shared" si="62"/>
        <v>270000</v>
      </c>
      <c r="V24" s="25">
        <f t="shared" si="62"/>
        <v>270000</v>
      </c>
      <c r="W24" s="25">
        <f t="shared" si="62"/>
        <v>270000</v>
      </c>
      <c r="X24" s="25">
        <f t="shared" si="62"/>
        <v>270000</v>
      </c>
      <c r="Y24" s="25">
        <f t="shared" si="62"/>
        <v>270000</v>
      </c>
      <c r="Z24" s="25">
        <f t="shared" si="62"/>
        <v>270000</v>
      </c>
      <c r="AA24" s="25">
        <f t="shared" si="62"/>
        <v>236370.8</v>
      </c>
      <c r="AB24" s="25">
        <f t="shared" si="62"/>
        <v>303629.2</v>
      </c>
      <c r="AC24" s="25">
        <f t="shared" si="62"/>
        <v>270000</v>
      </c>
      <c r="AD24" s="25">
        <f t="shared" si="62"/>
        <v>270000</v>
      </c>
      <c r="AE24" s="25">
        <f>+AE10-AE22</f>
        <v>270000</v>
      </c>
      <c r="AF24" s="25">
        <f t="shared" ref="AF24:AL24" si="63">+AF10-AF22</f>
        <v>270000</v>
      </c>
      <c r="AG24" s="25">
        <f t="shared" si="63"/>
        <v>270000</v>
      </c>
      <c r="AH24" s="25">
        <f t="shared" si="63"/>
        <v>270000</v>
      </c>
      <c r="AI24" s="25">
        <f t="shared" si="63"/>
        <v>270000</v>
      </c>
      <c r="AJ24" s="25">
        <f t="shared" si="63"/>
        <v>270000</v>
      </c>
      <c r="AK24" s="25">
        <f t="shared" si="63"/>
        <v>270000</v>
      </c>
      <c r="AL24" s="25">
        <f t="shared" si="63"/>
        <v>270000</v>
      </c>
      <c r="AM24" s="25">
        <f>+AM10-AM22</f>
        <v>236370.8</v>
      </c>
      <c r="AN24" s="25">
        <f t="shared" ref="AN24:AT24" si="64">+AN10-AN22</f>
        <v>303629.2</v>
      </c>
      <c r="AO24" s="25">
        <f t="shared" si="64"/>
        <v>270000</v>
      </c>
      <c r="AP24" s="25">
        <f t="shared" si="64"/>
        <v>270000</v>
      </c>
      <c r="AQ24" s="25">
        <f t="shared" si="64"/>
        <v>270000</v>
      </c>
      <c r="AR24" s="25">
        <f t="shared" si="64"/>
        <v>270000</v>
      </c>
      <c r="AS24" s="25">
        <f t="shared" si="64"/>
        <v>270000</v>
      </c>
      <c r="AT24" s="25">
        <f t="shared" si="64"/>
        <v>270000</v>
      </c>
      <c r="AU24" s="25">
        <f>+AU10-AU22</f>
        <v>270000</v>
      </c>
      <c r="AV24" s="25">
        <f t="shared" ref="AV24:BK24" si="65">+AV10-AV22</f>
        <v>270000</v>
      </c>
      <c r="AW24" s="25">
        <f t="shared" si="65"/>
        <v>270000</v>
      </c>
      <c r="AX24" s="25">
        <f t="shared" si="65"/>
        <v>270000</v>
      </c>
      <c r="AY24" s="25">
        <f t="shared" si="65"/>
        <v>236370.8</v>
      </c>
      <c r="AZ24" s="25">
        <f t="shared" si="65"/>
        <v>303629.2</v>
      </c>
      <c r="BA24" s="25">
        <f t="shared" si="65"/>
        <v>270000</v>
      </c>
      <c r="BB24" s="25">
        <f t="shared" si="65"/>
        <v>270000</v>
      </c>
      <c r="BC24" s="25">
        <f t="shared" si="65"/>
        <v>270000</v>
      </c>
      <c r="BD24" s="25">
        <f t="shared" si="65"/>
        <v>270000</v>
      </c>
      <c r="BE24" s="25">
        <f t="shared" si="65"/>
        <v>270000</v>
      </c>
      <c r="BF24" s="25">
        <f t="shared" si="65"/>
        <v>270000</v>
      </c>
      <c r="BG24" s="25">
        <f t="shared" si="65"/>
        <v>270000</v>
      </c>
      <c r="BH24" s="25">
        <f t="shared" si="65"/>
        <v>270000</v>
      </c>
      <c r="BI24" s="25">
        <f t="shared" si="65"/>
        <v>270000</v>
      </c>
      <c r="BJ24" s="25">
        <f t="shared" si="65"/>
        <v>270000</v>
      </c>
      <c r="BK24" s="25">
        <f t="shared" si="65"/>
        <v>236370.8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H6"/>
  <sheetViews>
    <sheetView showGridLines="0" workbookViewId="0">
      <selection activeCell="BK10" sqref="BK10"/>
    </sheetView>
  </sheetViews>
  <sheetFormatPr defaultRowHeight="15" x14ac:dyDescent="0.25"/>
  <cols>
    <col min="2" max="2" width="22.7109375" bestFit="1" customWidth="1"/>
    <col min="4" max="4" width="11.140625" bestFit="1" customWidth="1"/>
    <col min="6" max="6" width="9.7109375" bestFit="1" customWidth="1"/>
  </cols>
  <sheetData>
    <row r="2" spans="1:138" x14ac:dyDescent="0.25">
      <c r="B2" s="23" t="s">
        <v>109</v>
      </c>
      <c r="D2" t="str">
        <f>+'Flussi Cassa'!D1</f>
        <v>A1 m1</v>
      </c>
      <c r="E2" t="str">
        <f>+'Flussi Cassa'!E1</f>
        <v>A1 m2</v>
      </c>
      <c r="F2" t="str">
        <f>+'Flussi Cassa'!F1</f>
        <v>A1 m3</v>
      </c>
      <c r="G2" t="str">
        <f>+'Flussi Cassa'!G1</f>
        <v>A1 m4</v>
      </c>
      <c r="H2" t="str">
        <f>+'Flussi Cassa'!H1</f>
        <v>A1 m5</v>
      </c>
      <c r="I2" t="str">
        <f>+'Flussi Cassa'!I1</f>
        <v>A1 m6</v>
      </c>
      <c r="J2" t="str">
        <f>+'Flussi Cassa'!J1</f>
        <v>A1 m7</v>
      </c>
      <c r="K2" t="str">
        <f>+'Flussi Cassa'!K1</f>
        <v>A1 m8</v>
      </c>
      <c r="L2" t="str">
        <f>+'Flussi Cassa'!L1</f>
        <v>A1 m9</v>
      </c>
      <c r="M2" t="str">
        <f>+'Flussi Cassa'!M1</f>
        <v>A1 m10</v>
      </c>
      <c r="N2" t="str">
        <f>+'Flussi Cassa'!N1</f>
        <v>A1 m11</v>
      </c>
      <c r="O2" t="str">
        <f>+'Flussi Cassa'!O1</f>
        <v>A1 m12</v>
      </c>
      <c r="P2" t="str">
        <f>+'Flussi Cassa'!P1</f>
        <v>A2 m1</v>
      </c>
      <c r="Q2" t="str">
        <f>+'Flussi Cassa'!Q1</f>
        <v>A2 m2</v>
      </c>
      <c r="R2" t="str">
        <f>+'Flussi Cassa'!R1</f>
        <v>A2 m3</v>
      </c>
      <c r="S2" t="str">
        <f>+'Flussi Cassa'!S1</f>
        <v>A2 m4</v>
      </c>
      <c r="T2" t="str">
        <f>+'Flussi Cassa'!T1</f>
        <v>A2 m5</v>
      </c>
      <c r="U2" t="str">
        <f>+'Flussi Cassa'!U1</f>
        <v>A2 m6</v>
      </c>
      <c r="V2" t="str">
        <f>+'Flussi Cassa'!V1</f>
        <v>A2 m7</v>
      </c>
      <c r="W2" t="str">
        <f>+'Flussi Cassa'!W1</f>
        <v>A2 m8</v>
      </c>
      <c r="X2" t="str">
        <f>+'Flussi Cassa'!X1</f>
        <v>A2 m9</v>
      </c>
      <c r="Y2" t="str">
        <f>+'Flussi Cassa'!Y1</f>
        <v>A2 m10</v>
      </c>
      <c r="Z2" t="str">
        <f>+'Flussi Cassa'!Z1</f>
        <v>A2 m11</v>
      </c>
      <c r="AA2" t="str">
        <f>+'Flussi Cassa'!AA1</f>
        <v>A2 m12</v>
      </c>
      <c r="AB2" t="str">
        <f>+'Flussi Cassa'!AB1</f>
        <v>A3 m1</v>
      </c>
      <c r="AC2" t="str">
        <f>+'Flussi Cassa'!AC1</f>
        <v>A3 m2</v>
      </c>
      <c r="AD2" t="str">
        <f>+'Flussi Cassa'!AD1</f>
        <v>A3 m3</v>
      </c>
      <c r="AE2" t="str">
        <f>+'Flussi Cassa'!AE1</f>
        <v>A3 m4</v>
      </c>
      <c r="AF2" t="str">
        <f>+'Flussi Cassa'!AF1</f>
        <v>A3 m5</v>
      </c>
      <c r="AG2" t="str">
        <f>+'Flussi Cassa'!AG1</f>
        <v>A3 m6</v>
      </c>
      <c r="AH2" t="str">
        <f>+'Flussi Cassa'!AH1</f>
        <v>A3 m7</v>
      </c>
      <c r="AI2" t="str">
        <f>+'Flussi Cassa'!AI1</f>
        <v>A3 m8</v>
      </c>
      <c r="AJ2" t="str">
        <f>+'Flussi Cassa'!AJ1</f>
        <v>A3 m9</v>
      </c>
      <c r="AK2" t="str">
        <f>+'Flussi Cassa'!AK1</f>
        <v>A3 m10</v>
      </c>
      <c r="AL2" t="str">
        <f>+'Flussi Cassa'!AL1</f>
        <v>A3 m11</v>
      </c>
      <c r="AM2" t="str">
        <f>+'Flussi Cassa'!AM1</f>
        <v>A3 m12</v>
      </c>
      <c r="AN2" t="str">
        <f>+'Flussi Cassa'!AN1</f>
        <v>A4 m1</v>
      </c>
      <c r="AO2" t="str">
        <f>+'Flussi Cassa'!AO1</f>
        <v>A4 m2</v>
      </c>
      <c r="AP2" t="str">
        <f>+'Flussi Cassa'!AP1</f>
        <v>A4 m3</v>
      </c>
      <c r="AQ2" t="str">
        <f>+'Flussi Cassa'!AQ1</f>
        <v>A4 m4</v>
      </c>
      <c r="AR2" t="str">
        <f>+'Flussi Cassa'!AR1</f>
        <v>A4 m5</v>
      </c>
      <c r="AS2" t="str">
        <f>+'Flussi Cassa'!AS1</f>
        <v>A4 m6</v>
      </c>
      <c r="AT2" t="str">
        <f>+'Flussi Cassa'!AT1</f>
        <v>A4 m7</v>
      </c>
      <c r="AU2" t="str">
        <f>+'Flussi Cassa'!AU1</f>
        <v>A4 m8</v>
      </c>
      <c r="AV2" t="str">
        <f>+'Flussi Cassa'!AV1</f>
        <v>A4 m9</v>
      </c>
      <c r="AW2" t="str">
        <f>+'Flussi Cassa'!AW1</f>
        <v>A4 m10</v>
      </c>
      <c r="AX2" t="str">
        <f>+'Flussi Cassa'!AX1</f>
        <v>A4 m11</v>
      </c>
      <c r="AY2" t="str">
        <f>+'Flussi Cassa'!AY1</f>
        <v>A4 m12</v>
      </c>
      <c r="AZ2" t="str">
        <f>+'Flussi Cassa'!AZ1</f>
        <v>A5 m1</v>
      </c>
      <c r="BA2" t="str">
        <f>+'Flussi Cassa'!BA1</f>
        <v>A5 m2</v>
      </c>
      <c r="BB2" t="str">
        <f>+'Flussi Cassa'!BB1</f>
        <v>A5 m3</v>
      </c>
      <c r="BC2" t="str">
        <f>+'Flussi Cassa'!BC1</f>
        <v>A5 m4</v>
      </c>
      <c r="BD2" t="str">
        <f>+'Flussi Cassa'!BD1</f>
        <v>A5 m5</v>
      </c>
      <c r="BE2" t="str">
        <f>+'Flussi Cassa'!BE1</f>
        <v>A5 m6</v>
      </c>
      <c r="BF2" t="str">
        <f>+'Flussi Cassa'!BF1</f>
        <v>A5 m7</v>
      </c>
      <c r="BG2" t="str">
        <f>+'Flussi Cassa'!BG1</f>
        <v>A5 m8</v>
      </c>
      <c r="BH2" t="str">
        <f>+'Flussi Cassa'!BH1</f>
        <v>A5 m9</v>
      </c>
      <c r="BI2" t="str">
        <f>+'Flussi Cassa'!BI1</f>
        <v>A5 m10</v>
      </c>
      <c r="BJ2" t="str">
        <f>+'Flussi Cassa'!BJ1</f>
        <v>A5 m11</v>
      </c>
      <c r="BK2" t="str">
        <f>+'Flussi Cassa'!BK1</f>
        <v>A5 m12</v>
      </c>
    </row>
    <row r="4" spans="1:138" s="27" customFormat="1" x14ac:dyDescent="0.25">
      <c r="A4" s="23"/>
      <c r="B4" t="s">
        <v>198</v>
      </c>
      <c r="C4" s="31"/>
      <c r="D4" s="30">
        <f>+IF(L_Iva!C31&lt;0,-L_Iva!C31,0)</f>
        <v>38215</v>
      </c>
      <c r="E4" s="30">
        <f>+IF(L_Iva!D31&lt;0,-L_Iva!D31,0)</f>
        <v>38215</v>
      </c>
      <c r="F4" s="30">
        <f>+IF(L_Iva!E31&lt;0,-L_Iva!E31,0)</f>
        <v>38215</v>
      </c>
      <c r="G4" s="30">
        <f>+IF(L_Iva!F31&lt;0,-L_Iva!F31,0)</f>
        <v>38215</v>
      </c>
      <c r="H4" s="30">
        <f>+IF(L_Iva!G31&lt;0,-L_Iva!G31,0)</f>
        <v>38215</v>
      </c>
      <c r="I4" s="30">
        <f>+IF(L_Iva!H31&lt;0,-L_Iva!H31,0)</f>
        <v>38215</v>
      </c>
      <c r="J4" s="30">
        <f>+IF(L_Iva!I31&lt;0,-L_Iva!I31,0)</f>
        <v>38215</v>
      </c>
      <c r="K4" s="30">
        <f>+IF(L_Iva!J31&lt;0,-L_Iva!J31,0)</f>
        <v>38215</v>
      </c>
      <c r="L4" s="30">
        <f>+IF(L_Iva!K31&lt;0,-L_Iva!K31,0)</f>
        <v>38215</v>
      </c>
      <c r="M4" s="30">
        <f>+IF(L_Iva!L31&lt;0,-L_Iva!L31,0)</f>
        <v>38215</v>
      </c>
      <c r="N4" s="30">
        <f>+IF(L_Iva!M31&lt;0,-L_Iva!M31,0)</f>
        <v>38215</v>
      </c>
      <c r="O4" s="30">
        <f>+IF(L_Iva!N31&lt;0,-L_Iva!N31,0)</f>
        <v>38215</v>
      </c>
      <c r="P4" s="30">
        <f>+IF(L_Iva!O31&lt;0,-L_Iva!O31,0)</f>
        <v>38215</v>
      </c>
      <c r="Q4" s="30">
        <f>+IF(L_Iva!P31&lt;0,-L_Iva!P31,0)</f>
        <v>38215</v>
      </c>
      <c r="R4" s="30">
        <f>+IF(L_Iva!Q31&lt;0,-L_Iva!Q31,0)</f>
        <v>38215</v>
      </c>
      <c r="S4" s="30">
        <f>+IF(L_Iva!R31&lt;0,-L_Iva!R31,0)</f>
        <v>38215</v>
      </c>
      <c r="T4" s="30">
        <f>+IF(L_Iva!S31&lt;0,-L_Iva!S31,0)</f>
        <v>38215</v>
      </c>
      <c r="U4" s="30">
        <f>+IF(L_Iva!T31&lt;0,-L_Iva!T31,0)</f>
        <v>38215</v>
      </c>
      <c r="V4" s="30">
        <f>+IF(L_Iva!U31&lt;0,-L_Iva!U31,0)</f>
        <v>38215</v>
      </c>
      <c r="W4" s="30">
        <f>+IF(L_Iva!V31&lt;0,-L_Iva!V31,0)</f>
        <v>38215</v>
      </c>
      <c r="X4" s="30">
        <f>+IF(L_Iva!W31&lt;0,-L_Iva!W31,0)</f>
        <v>38215</v>
      </c>
      <c r="Y4" s="30">
        <f>+IF(L_Iva!X31&lt;0,-L_Iva!X31,0)</f>
        <v>38215</v>
      </c>
      <c r="Z4" s="30">
        <f>+IF(L_Iva!Y31&lt;0,-L_Iva!Y31,0)</f>
        <v>38215</v>
      </c>
      <c r="AA4" s="30">
        <f>+IF(L_Iva!Z31&lt;0,-L_Iva!Z31,0)</f>
        <v>4585.8000000000466</v>
      </c>
      <c r="AB4" s="30">
        <f>+IF(L_Iva!AA31&lt;0,-L_Iva!AA31,0)</f>
        <v>38215</v>
      </c>
      <c r="AC4" s="30">
        <f>+IF(L_Iva!AB31&lt;0,-L_Iva!AB31,0)</f>
        <v>38215</v>
      </c>
      <c r="AD4" s="30">
        <f>+IF(L_Iva!AC31&lt;0,-L_Iva!AC31,0)</f>
        <v>38215</v>
      </c>
      <c r="AE4" s="30">
        <f>+IF(L_Iva!AD31&lt;0,-L_Iva!AD31,0)</f>
        <v>38215</v>
      </c>
      <c r="AF4" s="30">
        <f>+IF(L_Iva!AE31&lt;0,-L_Iva!AE31,0)</f>
        <v>38215</v>
      </c>
      <c r="AG4" s="30">
        <f>+IF(L_Iva!AF31&lt;0,-L_Iva!AF31,0)</f>
        <v>38215</v>
      </c>
      <c r="AH4" s="30">
        <f>+IF(L_Iva!AG31&lt;0,-L_Iva!AG31,0)</f>
        <v>38215</v>
      </c>
      <c r="AI4" s="30">
        <f>+IF(L_Iva!AH31&lt;0,-L_Iva!AH31,0)</f>
        <v>38215</v>
      </c>
      <c r="AJ4" s="30">
        <f>+IF(L_Iva!AI31&lt;0,-L_Iva!AI31,0)</f>
        <v>38215</v>
      </c>
      <c r="AK4" s="30">
        <f>+IF(L_Iva!AJ31&lt;0,-L_Iva!AJ31,0)</f>
        <v>38215</v>
      </c>
      <c r="AL4" s="30">
        <f>+IF(L_Iva!AK31&lt;0,-L_Iva!AK31,0)</f>
        <v>38215</v>
      </c>
      <c r="AM4" s="30">
        <f>+IF(L_Iva!AL31&lt;0,-L_Iva!AL31,0)</f>
        <v>4585.8000000000466</v>
      </c>
      <c r="AN4" s="30">
        <f>+IF(L_Iva!AM31&lt;0,-L_Iva!AM31,0)</f>
        <v>38215</v>
      </c>
      <c r="AO4" s="30">
        <f>+IF(L_Iva!AN31&lt;0,-L_Iva!AN31,0)</f>
        <v>38215</v>
      </c>
      <c r="AP4" s="30">
        <f>+IF(L_Iva!AO31&lt;0,-L_Iva!AO31,0)</f>
        <v>38215</v>
      </c>
      <c r="AQ4" s="30">
        <f>+IF(L_Iva!AP31&lt;0,-L_Iva!AP31,0)</f>
        <v>38215</v>
      </c>
      <c r="AR4" s="30">
        <f>+IF(L_Iva!AQ31&lt;0,-L_Iva!AQ31,0)</f>
        <v>38215</v>
      </c>
      <c r="AS4" s="30">
        <f>+IF(L_Iva!AR31&lt;0,-L_Iva!AR31,0)</f>
        <v>38215</v>
      </c>
      <c r="AT4" s="30">
        <f>+IF(L_Iva!AS31&lt;0,-L_Iva!AS31,0)</f>
        <v>38215</v>
      </c>
      <c r="AU4" s="30">
        <f>+IF(L_Iva!AT31&lt;0,-L_Iva!AT31,0)</f>
        <v>38215</v>
      </c>
      <c r="AV4" s="30">
        <f>+IF(L_Iva!AU31&lt;0,-L_Iva!AU31,0)</f>
        <v>38215</v>
      </c>
      <c r="AW4" s="30">
        <f>+IF(L_Iva!AV31&lt;0,-L_Iva!AV31,0)</f>
        <v>38215</v>
      </c>
      <c r="AX4" s="30">
        <f>+IF(L_Iva!AW31&lt;0,-L_Iva!AW31,0)</f>
        <v>38215</v>
      </c>
      <c r="AY4" s="30">
        <f>+IF(L_Iva!AX31&lt;0,-L_Iva!AX31,0)</f>
        <v>4585.8000000000466</v>
      </c>
      <c r="AZ4" s="30">
        <f>+IF(L_Iva!AY31&lt;0,-L_Iva!AY31,0)</f>
        <v>38215</v>
      </c>
      <c r="BA4" s="30">
        <f>+IF(L_Iva!AZ31&lt;0,-L_Iva!AZ31,0)</f>
        <v>38215</v>
      </c>
      <c r="BB4" s="30">
        <f>+IF(L_Iva!BA31&lt;0,-L_Iva!BA31,0)</f>
        <v>38215</v>
      </c>
      <c r="BC4" s="30">
        <f>+IF(L_Iva!BB31&lt;0,-L_Iva!BB31,0)</f>
        <v>38215</v>
      </c>
      <c r="BD4" s="30">
        <f>+IF(L_Iva!BC31&lt;0,-L_Iva!BC31,0)</f>
        <v>38215</v>
      </c>
      <c r="BE4" s="30">
        <f>+IF(L_Iva!BD31&lt;0,-L_Iva!BD31,0)</f>
        <v>38215</v>
      </c>
      <c r="BF4" s="30">
        <f>+IF(L_Iva!BE31&lt;0,-L_Iva!BE31,0)</f>
        <v>38215</v>
      </c>
      <c r="BG4" s="30">
        <f>+IF(L_Iva!BF31&lt;0,-L_Iva!BF31,0)</f>
        <v>38215</v>
      </c>
      <c r="BH4" s="30">
        <f>+IF(L_Iva!BG31&lt;0,-L_Iva!BG31,0)</f>
        <v>38215</v>
      </c>
      <c r="BI4" s="30">
        <f>+IF(L_Iva!BH31&lt;0,-L_Iva!BH31,0)</f>
        <v>38215</v>
      </c>
      <c r="BJ4" s="30">
        <f>+IF(L_Iva!BI31&lt;0,-L_Iva!BI31,0)</f>
        <v>38215</v>
      </c>
      <c r="BK4" s="30">
        <f>+IF(L_Iva!BJ31&lt;0,-L_Iva!BJ31,0)</f>
        <v>4585.7999999998137</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7" customFormat="1" x14ac:dyDescent="0.25">
      <c r="A5" s="23"/>
      <c r="B5" t="s">
        <v>199</v>
      </c>
      <c r="C5" s="31"/>
      <c r="D5" s="30">
        <f>+IF(L_Iva!C31&gt;0,L_Iva!C31,0)</f>
        <v>0</v>
      </c>
      <c r="E5" s="30">
        <f>+IF(L_Iva!D31&gt;0,L_Iva!D31,0)</f>
        <v>0</v>
      </c>
      <c r="F5" s="30">
        <f>+IF(L_Iva!E31&gt;0,L_Iva!E31,0)</f>
        <v>0</v>
      </c>
      <c r="G5" s="30">
        <f>+IF(L_Iva!F31&gt;0,L_Iva!F31,0)</f>
        <v>0</v>
      </c>
      <c r="H5" s="30">
        <f>+IF(L_Iva!G31&gt;0,L_Iva!G31,0)</f>
        <v>0</v>
      </c>
      <c r="I5" s="30">
        <f>+IF(L_Iva!H31&gt;0,L_Iva!H31,0)</f>
        <v>0</v>
      </c>
      <c r="J5" s="30">
        <f>+IF(L_Iva!I31&gt;0,L_Iva!I31,0)</f>
        <v>0</v>
      </c>
      <c r="K5" s="30">
        <f>+IF(L_Iva!J31&gt;0,L_Iva!J31,0)</f>
        <v>0</v>
      </c>
      <c r="L5" s="30">
        <f>+IF(L_Iva!K31&gt;0,L_Iva!K31,0)</f>
        <v>0</v>
      </c>
      <c r="M5" s="30">
        <f>+IF(L_Iva!L31&gt;0,L_Iva!L31,0)</f>
        <v>0</v>
      </c>
      <c r="N5" s="30">
        <f>+IF(L_Iva!M31&gt;0,L_Iva!M31,0)</f>
        <v>0</v>
      </c>
      <c r="O5" s="30">
        <f>+IF(L_Iva!N31&gt;0,L_Iva!N31,0)</f>
        <v>0</v>
      </c>
      <c r="P5" s="30">
        <f>+IF(L_Iva!O31&gt;0,L_Iva!O31,0)</f>
        <v>0</v>
      </c>
      <c r="Q5" s="30">
        <f>+IF(L_Iva!P31&gt;0,L_Iva!P31,0)</f>
        <v>0</v>
      </c>
      <c r="R5" s="30">
        <f>+IF(L_Iva!Q31&gt;0,L_Iva!Q31,0)</f>
        <v>0</v>
      </c>
      <c r="S5" s="30">
        <f>+IF(L_Iva!R31&gt;0,L_Iva!R31,0)</f>
        <v>0</v>
      </c>
      <c r="T5" s="30">
        <f>+IF(L_Iva!S31&gt;0,L_Iva!S31,0)</f>
        <v>0</v>
      </c>
      <c r="U5" s="30">
        <f>+IF(L_Iva!T31&gt;0,L_Iva!T31,0)</f>
        <v>0</v>
      </c>
      <c r="V5" s="30">
        <f>+IF(L_Iva!U31&gt;0,L_Iva!U31,0)</f>
        <v>0</v>
      </c>
      <c r="W5" s="30">
        <f>+IF(L_Iva!V31&gt;0,L_Iva!V31,0)</f>
        <v>0</v>
      </c>
      <c r="X5" s="30">
        <f>+IF(L_Iva!W31&gt;0,L_Iva!W31,0)</f>
        <v>0</v>
      </c>
      <c r="Y5" s="30">
        <f>+IF(L_Iva!X31&gt;0,L_Iva!X31,0)</f>
        <v>0</v>
      </c>
      <c r="Z5" s="30">
        <f>+IF(L_Iva!Y31&gt;0,L_Iva!Y31,0)</f>
        <v>0</v>
      </c>
      <c r="AA5" s="30">
        <f>+IF(L_Iva!Z31&gt;0,L_Iva!Z31,0)</f>
        <v>0</v>
      </c>
      <c r="AB5" s="30">
        <f>+IF(L_Iva!AA31&gt;0,L_Iva!AA31,0)</f>
        <v>0</v>
      </c>
      <c r="AC5" s="30">
        <f>+IF(L_Iva!AB31&gt;0,L_Iva!AB31,0)</f>
        <v>0</v>
      </c>
      <c r="AD5" s="30">
        <f>+IF(L_Iva!AC31&gt;0,L_Iva!AC31,0)</f>
        <v>0</v>
      </c>
      <c r="AE5" s="30">
        <f>+IF(L_Iva!AD31&gt;0,L_Iva!AD31,0)</f>
        <v>0</v>
      </c>
      <c r="AF5" s="30">
        <f>+IF(L_Iva!AE31&gt;0,L_Iva!AE31,0)</f>
        <v>0</v>
      </c>
      <c r="AG5" s="30">
        <f>+IF(L_Iva!AF31&gt;0,L_Iva!AF31,0)</f>
        <v>0</v>
      </c>
      <c r="AH5" s="30">
        <f>+IF(L_Iva!AG31&gt;0,L_Iva!AG31,0)</f>
        <v>0</v>
      </c>
      <c r="AI5" s="30">
        <f>+IF(L_Iva!AH31&gt;0,L_Iva!AH31,0)</f>
        <v>0</v>
      </c>
      <c r="AJ5" s="30">
        <f>+IF(L_Iva!AI31&gt;0,L_Iva!AI31,0)</f>
        <v>0</v>
      </c>
      <c r="AK5" s="30">
        <f>+IF(L_Iva!AJ31&gt;0,L_Iva!AJ31,0)</f>
        <v>0</v>
      </c>
      <c r="AL5" s="30">
        <f>+IF(L_Iva!AK31&gt;0,L_Iva!AK31,0)</f>
        <v>0</v>
      </c>
      <c r="AM5" s="30">
        <f>+IF(L_Iva!AL31&gt;0,L_Iva!AL31,0)</f>
        <v>0</v>
      </c>
      <c r="AN5" s="30">
        <f>+IF(L_Iva!AM31&gt;0,L_Iva!AM31,0)</f>
        <v>0</v>
      </c>
      <c r="AO5" s="30">
        <f>+IF(L_Iva!AN31&gt;0,L_Iva!AN31,0)</f>
        <v>0</v>
      </c>
      <c r="AP5" s="30">
        <f>+IF(L_Iva!AO31&gt;0,L_Iva!AO31,0)</f>
        <v>0</v>
      </c>
      <c r="AQ5" s="30">
        <f>+IF(L_Iva!AP31&gt;0,L_Iva!AP31,0)</f>
        <v>0</v>
      </c>
      <c r="AR5" s="30">
        <f>+IF(L_Iva!AQ31&gt;0,L_Iva!AQ31,0)</f>
        <v>0</v>
      </c>
      <c r="AS5" s="30">
        <f>+IF(L_Iva!AR31&gt;0,L_Iva!AR31,0)</f>
        <v>0</v>
      </c>
      <c r="AT5" s="30">
        <f>+IF(L_Iva!AS31&gt;0,L_Iva!AS31,0)</f>
        <v>0</v>
      </c>
      <c r="AU5" s="30">
        <f>+IF(L_Iva!AT31&gt;0,L_Iva!AT31,0)</f>
        <v>0</v>
      </c>
      <c r="AV5" s="30">
        <f>+IF(L_Iva!AU31&gt;0,L_Iva!AU31,0)</f>
        <v>0</v>
      </c>
      <c r="AW5" s="30">
        <f>+IF(L_Iva!AV31&gt;0,L_Iva!AV31,0)</f>
        <v>0</v>
      </c>
      <c r="AX5" s="30">
        <f>+IF(L_Iva!AW31&gt;0,L_Iva!AW31,0)</f>
        <v>0</v>
      </c>
      <c r="AY5" s="30">
        <f>+IF(L_Iva!AX31&gt;0,L_Iva!AX31,0)</f>
        <v>0</v>
      </c>
      <c r="AZ5" s="30">
        <f>+IF(L_Iva!AY31&gt;0,L_Iva!AY31,0)</f>
        <v>0</v>
      </c>
      <c r="BA5" s="30">
        <f>+IF(L_Iva!AZ31&gt;0,L_Iva!AZ31,0)</f>
        <v>0</v>
      </c>
      <c r="BB5" s="30">
        <f>+IF(L_Iva!BA31&gt;0,L_Iva!BA31,0)</f>
        <v>0</v>
      </c>
      <c r="BC5" s="30">
        <f>+IF(L_Iva!BB31&gt;0,L_Iva!BB31,0)</f>
        <v>0</v>
      </c>
      <c r="BD5" s="30">
        <f>+IF(L_Iva!BC31&gt;0,L_Iva!BC31,0)</f>
        <v>0</v>
      </c>
      <c r="BE5" s="30">
        <f>+IF(L_Iva!BD31&gt;0,L_Iva!BD31,0)</f>
        <v>0</v>
      </c>
      <c r="BF5" s="30">
        <f>+IF(L_Iva!BE31&gt;0,L_Iva!BE31,0)</f>
        <v>0</v>
      </c>
      <c r="BG5" s="30">
        <f>+IF(L_Iva!BF31&gt;0,L_Iva!BF31,0)</f>
        <v>0</v>
      </c>
      <c r="BH5" s="30">
        <f>+IF(L_Iva!BG31&gt;0,L_Iva!BG31,0)</f>
        <v>0</v>
      </c>
      <c r="BI5" s="30">
        <f>+IF(L_Iva!BH31&gt;0,L_Iva!BH31,0)</f>
        <v>0</v>
      </c>
      <c r="BJ5" s="30">
        <f>+IF(L_Iva!BI31&gt;0,L_Iva!BI31,0)</f>
        <v>0</v>
      </c>
      <c r="BK5" s="30">
        <f>+IF(L_Iva!BJ31&gt;0,L_Iva!BJ31,0)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7" customFormat="1" x14ac:dyDescent="0.25">
      <c r="A6" s="23"/>
      <c r="B6" t="s">
        <v>236</v>
      </c>
      <c r="C6" s="31"/>
      <c r="D6" s="30">
        <f>+M_Vendite!D181</f>
        <v>253050</v>
      </c>
      <c r="E6" s="30">
        <f>+M_Vendite!E181</f>
        <v>291880</v>
      </c>
      <c r="F6" s="30">
        <f>+M_Vendite!F181</f>
        <v>302880</v>
      </c>
      <c r="G6" s="30">
        <f>+M_Vendite!G181</f>
        <v>302880</v>
      </c>
      <c r="H6" s="30">
        <f>+M_Vendite!H181</f>
        <v>302880</v>
      </c>
      <c r="I6" s="30">
        <f>+M_Vendite!I181</f>
        <v>302880</v>
      </c>
      <c r="J6" s="30">
        <f>+M_Vendite!J181</f>
        <v>302880</v>
      </c>
      <c r="K6" s="30">
        <f>+M_Vendite!K181</f>
        <v>302880</v>
      </c>
      <c r="L6" s="30">
        <f>+M_Vendite!L181</f>
        <v>302880</v>
      </c>
      <c r="M6" s="30">
        <f>+M_Vendite!M181</f>
        <v>302880</v>
      </c>
      <c r="N6" s="30">
        <f>+M_Vendite!N181</f>
        <v>302880</v>
      </c>
      <c r="O6" s="30">
        <f>+M_Vendite!O181</f>
        <v>302880</v>
      </c>
      <c r="P6" s="30">
        <f>+M_Vendite!P181</f>
        <v>302880</v>
      </c>
      <c r="Q6" s="30">
        <f>+M_Vendite!Q181</f>
        <v>302880</v>
      </c>
      <c r="R6" s="30">
        <f>+M_Vendite!R181</f>
        <v>302880</v>
      </c>
      <c r="S6" s="30">
        <f>+M_Vendite!S181</f>
        <v>302880</v>
      </c>
      <c r="T6" s="30">
        <f>+M_Vendite!T181</f>
        <v>302880</v>
      </c>
      <c r="U6" s="30">
        <f>+M_Vendite!U181</f>
        <v>302880</v>
      </c>
      <c r="V6" s="30">
        <f>+M_Vendite!V181</f>
        <v>302880</v>
      </c>
      <c r="W6" s="30">
        <f>+M_Vendite!W181</f>
        <v>302880</v>
      </c>
      <c r="X6" s="30">
        <f>+M_Vendite!X181</f>
        <v>302880</v>
      </c>
      <c r="Y6" s="30">
        <f>+M_Vendite!Y181</f>
        <v>302880</v>
      </c>
      <c r="Z6" s="30">
        <f>+M_Vendite!Z181</f>
        <v>302880</v>
      </c>
      <c r="AA6" s="30">
        <f>+M_Vendite!AA181</f>
        <v>302880</v>
      </c>
      <c r="AB6" s="30">
        <f>+M_Vendite!AB181</f>
        <v>302880</v>
      </c>
      <c r="AC6" s="30">
        <f>+M_Vendite!AC181</f>
        <v>302880</v>
      </c>
      <c r="AD6" s="30">
        <f>+M_Vendite!AD181</f>
        <v>302880</v>
      </c>
      <c r="AE6" s="30">
        <f>+M_Vendite!AE181</f>
        <v>302880</v>
      </c>
      <c r="AF6" s="30">
        <f>+M_Vendite!AF181</f>
        <v>302880</v>
      </c>
      <c r="AG6" s="30">
        <f>+M_Vendite!AG181</f>
        <v>302880</v>
      </c>
      <c r="AH6" s="30">
        <f>+M_Vendite!AH181</f>
        <v>302880</v>
      </c>
      <c r="AI6" s="30">
        <f>+M_Vendite!AI181</f>
        <v>302880</v>
      </c>
      <c r="AJ6" s="30">
        <f>+M_Vendite!AJ181</f>
        <v>302880</v>
      </c>
      <c r="AK6" s="30">
        <f>+M_Vendite!AK181</f>
        <v>302880</v>
      </c>
      <c r="AL6" s="30">
        <f>+M_Vendite!AL181</f>
        <v>302880</v>
      </c>
      <c r="AM6" s="30">
        <f>+M_Vendite!AM181</f>
        <v>302880</v>
      </c>
      <c r="AN6" s="30">
        <f>+M_Vendite!AN181</f>
        <v>302880</v>
      </c>
      <c r="AO6" s="30">
        <f>+M_Vendite!AO181</f>
        <v>302880</v>
      </c>
      <c r="AP6" s="30">
        <f>+M_Vendite!AP181</f>
        <v>302880</v>
      </c>
      <c r="AQ6" s="30">
        <f>+M_Vendite!AQ181</f>
        <v>302880</v>
      </c>
      <c r="AR6" s="30">
        <f>+M_Vendite!AR181</f>
        <v>302880</v>
      </c>
      <c r="AS6" s="30">
        <f>+M_Vendite!AS181</f>
        <v>302880</v>
      </c>
      <c r="AT6" s="30">
        <f>+M_Vendite!AT181</f>
        <v>302880</v>
      </c>
      <c r="AU6" s="30">
        <f>+M_Vendite!AU181</f>
        <v>302880</v>
      </c>
      <c r="AV6" s="30">
        <f>+M_Vendite!AV181</f>
        <v>302880</v>
      </c>
      <c r="AW6" s="30">
        <f>+M_Vendite!AW181</f>
        <v>302880</v>
      </c>
      <c r="AX6" s="30">
        <f>+M_Vendite!AX181</f>
        <v>302880</v>
      </c>
      <c r="AY6" s="30">
        <f>+M_Vendite!AY181</f>
        <v>302880</v>
      </c>
      <c r="AZ6" s="30">
        <f>+M_Vendite!AZ181</f>
        <v>302880</v>
      </c>
      <c r="BA6" s="30">
        <f>+M_Vendite!BA181</f>
        <v>302880</v>
      </c>
      <c r="BB6" s="30">
        <f>+M_Vendite!BB181</f>
        <v>302880</v>
      </c>
      <c r="BC6" s="30">
        <f>+M_Vendite!BC181</f>
        <v>302880</v>
      </c>
      <c r="BD6" s="30">
        <f>+M_Vendite!BD181</f>
        <v>302880</v>
      </c>
      <c r="BE6" s="30">
        <f>+M_Vendite!BE181</f>
        <v>302880</v>
      </c>
      <c r="BF6" s="30">
        <f>+M_Vendite!BF181</f>
        <v>302880</v>
      </c>
      <c r="BG6" s="30">
        <f>+M_Vendite!BG181</f>
        <v>302880</v>
      </c>
      <c r="BH6" s="30">
        <f>+M_Vendite!BH181</f>
        <v>302880</v>
      </c>
      <c r="BI6" s="30">
        <f>+M_Vendite!BI181</f>
        <v>302880</v>
      </c>
      <c r="BJ6" s="30">
        <f>+M_Vendite!BJ181</f>
        <v>302880</v>
      </c>
      <c r="BK6" s="30">
        <f>+M_Vendite!BK181</f>
        <v>302880</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M_Vendite</vt:lpstr>
      <vt:lpstr>L_Iva</vt:lpstr>
      <vt:lpstr>SPm</vt:lpstr>
      <vt:lpstr>CEm</vt:lpstr>
      <vt:lpstr>Flussi Cassa</vt:lpstr>
      <vt:lpstr>Variazioni Patrimoniali</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2013-11-04T17:20:37Z</dcterms:modified>
</cp:coreProperties>
</file>