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20" yWindow="570" windowWidth="12015" windowHeight="3525" tabRatio="940" activeTab="4"/>
  </bookViews>
  <sheets>
    <sheet name="app" sheetId="17" r:id="rId1"/>
    <sheet name="M_Acquisti" sheetId="18" r:id="rId2"/>
    <sheet name="M_Vendite" sheetId="16" r:id="rId3"/>
    <sheet name="L_Iva" sheetId="15" r:id="rId4"/>
    <sheet name="SPm" sheetId="11" r:id="rId5"/>
    <sheet name="CEm" sheetId="12" r:id="rId6"/>
    <sheet name="Flussi Cassa" sheetId="13" r:id="rId7"/>
    <sheet name="Variazioni Patrimoniali" sheetId="14" r:id="rId8"/>
  </sheets>
  <calcPr calcId="145621"/>
</workbook>
</file>

<file path=xl/calcChain.xml><?xml version="1.0" encoding="utf-8"?>
<calcChain xmlns="http://schemas.openxmlformats.org/spreadsheetml/2006/main">
  <c r="G4" i="11" l="1"/>
  <c r="H4" i="11"/>
  <c r="I4" i="11"/>
  <c r="J4" i="11"/>
  <c r="K4" i="11"/>
  <c r="L4" i="11"/>
  <c r="M4" i="11"/>
  <c r="N4" i="11"/>
  <c r="O4" i="11"/>
  <c r="P4" i="11"/>
  <c r="Q4" i="11"/>
  <c r="R4" i="11"/>
  <c r="S4" i="11"/>
  <c r="T4" i="11"/>
  <c r="U4" i="11"/>
  <c r="V4" i="11"/>
  <c r="W4" i="11"/>
  <c r="X4" i="11"/>
  <c r="Y4" i="11"/>
  <c r="Z4" i="11"/>
  <c r="AA4" i="11"/>
  <c r="AB4" i="11"/>
  <c r="AC4" i="11"/>
  <c r="AD4" i="11"/>
  <c r="AE4" i="11"/>
  <c r="AF4" i="11"/>
  <c r="AG4" i="11"/>
  <c r="AH4" i="11"/>
  <c r="AI4" i="11"/>
  <c r="AJ4" i="11"/>
  <c r="AK4" i="11"/>
  <c r="AL4" i="11"/>
  <c r="AM4" i="11"/>
  <c r="AN4" i="11"/>
  <c r="AO4" i="11"/>
  <c r="AP4" i="11"/>
  <c r="AQ4" i="11"/>
  <c r="AR4" i="11"/>
  <c r="AS4" i="11"/>
  <c r="AT4" i="11"/>
  <c r="AU4" i="11"/>
  <c r="AV4" i="11"/>
  <c r="AW4" i="11"/>
  <c r="AX4" i="11"/>
  <c r="AY4" i="11"/>
  <c r="AZ4" i="11"/>
  <c r="BA4" i="11"/>
  <c r="BB4" i="11"/>
  <c r="BC4" i="11"/>
  <c r="BD4" i="11"/>
  <c r="BE4" i="11"/>
  <c r="BF4" i="11"/>
  <c r="BG4" i="11"/>
  <c r="BH4" i="11"/>
  <c r="BI4" i="11"/>
  <c r="BJ4" i="11"/>
  <c r="F4" i="11"/>
  <c r="E4" i="11"/>
  <c r="D4" i="11"/>
  <c r="C4" i="11"/>
  <c r="F41" i="11"/>
  <c r="G41" i="11"/>
  <c r="H41" i="11"/>
  <c r="I41" i="11"/>
  <c r="J41" i="11"/>
  <c r="K41" i="11"/>
  <c r="L41" i="11"/>
  <c r="M41" i="11"/>
  <c r="N41" i="11"/>
  <c r="O41" i="11"/>
  <c r="P41" i="11"/>
  <c r="Q41" i="11"/>
  <c r="R41" i="11"/>
  <c r="S41" i="11"/>
  <c r="T41" i="11"/>
  <c r="U41" i="11"/>
  <c r="V41" i="11"/>
  <c r="W41" i="11"/>
  <c r="X41" i="11"/>
  <c r="Y41" i="11"/>
  <c r="Z41" i="11"/>
  <c r="AA41" i="11"/>
  <c r="AB41" i="11"/>
  <c r="AC41" i="11"/>
  <c r="AD41" i="11"/>
  <c r="AE41" i="11"/>
  <c r="AF41" i="11"/>
  <c r="AG41" i="11"/>
  <c r="AH41" i="11"/>
  <c r="AI41" i="11"/>
  <c r="AJ41" i="11"/>
  <c r="AK41" i="11"/>
  <c r="AL41" i="11"/>
  <c r="AM41" i="11"/>
  <c r="AN41" i="11"/>
  <c r="AO41" i="11"/>
  <c r="AP41" i="11"/>
  <c r="AQ41" i="11"/>
  <c r="AR41" i="11"/>
  <c r="AS41" i="11"/>
  <c r="AT41" i="11"/>
  <c r="AU41" i="11"/>
  <c r="AV41" i="11"/>
  <c r="AW41" i="11"/>
  <c r="AX41" i="11"/>
  <c r="AY41" i="11"/>
  <c r="AZ41" i="11"/>
  <c r="BA41" i="11"/>
  <c r="BB41" i="11"/>
  <c r="BC41" i="11"/>
  <c r="BD41" i="11"/>
  <c r="BE41" i="11"/>
  <c r="BF41" i="11"/>
  <c r="BG41" i="11"/>
  <c r="BH41" i="11"/>
  <c r="BI41" i="11"/>
  <c r="BJ41" i="11"/>
  <c r="E41" i="11"/>
  <c r="D41" i="11"/>
  <c r="C41" i="11"/>
  <c r="F11" i="11"/>
  <c r="G11" i="11"/>
  <c r="H11" i="11"/>
  <c r="I11" i="11"/>
  <c r="J11" i="11"/>
  <c r="K11" i="11"/>
  <c r="L11" i="11"/>
  <c r="M11" i="11"/>
  <c r="N11" i="11"/>
  <c r="O11" i="11"/>
  <c r="P11" i="11"/>
  <c r="Q11" i="11"/>
  <c r="R11" i="11"/>
  <c r="S11" i="11"/>
  <c r="T11" i="11"/>
  <c r="U11" i="11"/>
  <c r="V11" i="11"/>
  <c r="W11" i="11"/>
  <c r="X11" i="11"/>
  <c r="Y11" i="11"/>
  <c r="Z11" i="11"/>
  <c r="AA11" i="11"/>
  <c r="AB11" i="11"/>
  <c r="AC11" i="11"/>
  <c r="AD11" i="11"/>
  <c r="AE11" i="11"/>
  <c r="AF11" i="11"/>
  <c r="AG11" i="11"/>
  <c r="AH11" i="11"/>
  <c r="AI11" i="11"/>
  <c r="AJ11" i="11"/>
  <c r="AK11" i="11"/>
  <c r="AL11" i="11"/>
  <c r="AM11" i="11"/>
  <c r="AN11" i="11"/>
  <c r="AO11" i="11"/>
  <c r="AP11" i="11"/>
  <c r="AQ11" i="11"/>
  <c r="AR11" i="11"/>
  <c r="AS11" i="11"/>
  <c r="AT11" i="11"/>
  <c r="AU11" i="11"/>
  <c r="AV11" i="11"/>
  <c r="AW11" i="11"/>
  <c r="AX11" i="11"/>
  <c r="AY11" i="11"/>
  <c r="AZ11" i="11"/>
  <c r="BA11" i="11"/>
  <c r="BB11" i="11"/>
  <c r="BC11" i="11"/>
  <c r="BD11" i="11"/>
  <c r="BE11" i="11"/>
  <c r="BF11" i="11"/>
  <c r="BG11" i="11"/>
  <c r="BH11" i="11"/>
  <c r="BI11" i="11"/>
  <c r="BJ11" i="11"/>
  <c r="E11" i="11"/>
  <c r="D11" i="11"/>
  <c r="C11" i="11"/>
  <c r="E13" i="13"/>
  <c r="F13" i="13"/>
  <c r="G13" i="13"/>
  <c r="H13" i="13"/>
  <c r="I13" i="13"/>
  <c r="J13" i="13"/>
  <c r="K13" i="13"/>
  <c r="L13" i="13"/>
  <c r="M13" i="13"/>
  <c r="N13" i="13"/>
  <c r="O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AS13" i="13"/>
  <c r="AT13" i="13"/>
  <c r="AU13" i="13"/>
  <c r="AV13" i="13"/>
  <c r="AW13" i="13"/>
  <c r="AX13" i="13"/>
  <c r="AY13" i="13"/>
  <c r="AZ13" i="13"/>
  <c r="BA13" i="13"/>
  <c r="BB13" i="13"/>
  <c r="BC13" i="13"/>
  <c r="BD13" i="13"/>
  <c r="BE13" i="13"/>
  <c r="BF13" i="13"/>
  <c r="BG13" i="13"/>
  <c r="BH13" i="13"/>
  <c r="BI13" i="13"/>
  <c r="BJ13" i="13"/>
  <c r="BK13" i="13"/>
  <c r="D13" i="13"/>
  <c r="D45" i="11"/>
  <c r="E45" i="11"/>
  <c r="F45" i="11"/>
  <c r="G45" i="11"/>
  <c r="H45" i="11"/>
  <c r="I45" i="11"/>
  <c r="J45" i="11"/>
  <c r="K45" i="11"/>
  <c r="L45" i="11"/>
  <c r="M45" i="11"/>
  <c r="N45" i="11"/>
  <c r="O45" i="11"/>
  <c r="P45" i="11"/>
  <c r="Q45" i="11"/>
  <c r="R45" i="11"/>
  <c r="S45" i="11"/>
  <c r="T45" i="11"/>
  <c r="U45" i="11"/>
  <c r="V45" i="11"/>
  <c r="W45" i="11"/>
  <c r="X45" i="11"/>
  <c r="Y45" i="11"/>
  <c r="Z45" i="11"/>
  <c r="AA45" i="11"/>
  <c r="AB45" i="11"/>
  <c r="AC45" i="11"/>
  <c r="AD45" i="11"/>
  <c r="AE45" i="11"/>
  <c r="AF45" i="11"/>
  <c r="AG45" i="11"/>
  <c r="AH45" i="11"/>
  <c r="AI45" i="11"/>
  <c r="AJ45" i="11"/>
  <c r="AK45" i="11"/>
  <c r="AL45" i="11"/>
  <c r="AM45" i="11"/>
  <c r="AN45" i="11"/>
  <c r="AO45" i="11"/>
  <c r="AP45" i="11"/>
  <c r="AQ45" i="11"/>
  <c r="AR45" i="11"/>
  <c r="AS45" i="11"/>
  <c r="AT45" i="11"/>
  <c r="AU45" i="11"/>
  <c r="AV45" i="11"/>
  <c r="AW45" i="11"/>
  <c r="AX45" i="11"/>
  <c r="AY45" i="11"/>
  <c r="AZ45" i="11"/>
  <c r="BA45" i="11"/>
  <c r="BB45" i="11"/>
  <c r="BC45" i="11"/>
  <c r="BD45" i="11"/>
  <c r="BE45" i="11"/>
  <c r="BF45" i="11"/>
  <c r="BG45" i="11"/>
  <c r="BH45" i="11"/>
  <c r="BI45" i="11"/>
  <c r="BJ45" i="11"/>
  <c r="C45" i="11"/>
  <c r="E7" i="14"/>
  <c r="F7" i="14"/>
  <c r="G7" i="14"/>
  <c r="H7"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BF7" i="14"/>
  <c r="BG7" i="14"/>
  <c r="BH7" i="14"/>
  <c r="BI7" i="14"/>
  <c r="BJ7" i="14"/>
  <c r="BK7" i="14"/>
  <c r="D7" i="14"/>
  <c r="D7" i="15"/>
  <c r="E7" i="15"/>
  <c r="F7" i="15"/>
  <c r="G7" i="15"/>
  <c r="H7" i="15"/>
  <c r="I7" i="15"/>
  <c r="J7" i="15"/>
  <c r="K7" i="15"/>
  <c r="L7" i="15"/>
  <c r="M7" i="15"/>
  <c r="N7" i="15"/>
  <c r="O7" i="15"/>
  <c r="P7" i="15"/>
  <c r="Q7" i="15"/>
  <c r="R7" i="15"/>
  <c r="S7" i="15"/>
  <c r="T7" i="15"/>
  <c r="U7" i="15"/>
  <c r="V7" i="15"/>
  <c r="W7" i="15"/>
  <c r="X7" i="15"/>
  <c r="Y7" i="15"/>
  <c r="Z7" i="15"/>
  <c r="AA7" i="15"/>
  <c r="AB7" i="15"/>
  <c r="AC7" i="15"/>
  <c r="AD7" i="15"/>
  <c r="AE7" i="15"/>
  <c r="AF7" i="15"/>
  <c r="AG7" i="15"/>
  <c r="AH7" i="15"/>
  <c r="AI7" i="15"/>
  <c r="AJ7" i="15"/>
  <c r="AK7" i="15"/>
  <c r="AL7" i="15"/>
  <c r="AM7" i="15"/>
  <c r="AN7" i="15"/>
  <c r="AO7" i="15"/>
  <c r="AP7" i="15"/>
  <c r="AQ7" i="15"/>
  <c r="AR7" i="15"/>
  <c r="AS7" i="15"/>
  <c r="AT7" i="15"/>
  <c r="AU7" i="15"/>
  <c r="AV7" i="15"/>
  <c r="AW7" i="15"/>
  <c r="AX7" i="15"/>
  <c r="AY7" i="15"/>
  <c r="AZ7" i="15"/>
  <c r="BA7" i="15"/>
  <c r="BB7" i="15"/>
  <c r="BC7" i="15"/>
  <c r="BD7" i="15"/>
  <c r="BE7" i="15"/>
  <c r="BF7" i="15"/>
  <c r="BG7" i="15"/>
  <c r="BH7" i="15"/>
  <c r="BI7" i="15"/>
  <c r="BJ7" i="15"/>
  <c r="C7" i="15"/>
  <c r="C9" i="12"/>
  <c r="D9" i="12"/>
  <c r="E9" i="12"/>
  <c r="F9" i="12"/>
  <c r="G9" i="12"/>
  <c r="H9" i="12"/>
  <c r="I9" i="12"/>
  <c r="J9" i="12"/>
  <c r="K9" i="12"/>
  <c r="L9" i="12"/>
  <c r="M9" i="12"/>
  <c r="N9" i="12"/>
  <c r="O9" i="12"/>
  <c r="P9" i="12"/>
  <c r="Q9" i="12"/>
  <c r="R9" i="12"/>
  <c r="S9" i="12"/>
  <c r="T9" i="12"/>
  <c r="U9" i="12"/>
  <c r="V9" i="12"/>
  <c r="W9" i="12"/>
  <c r="X9" i="12"/>
  <c r="Y9" i="12"/>
  <c r="Z9" i="12"/>
  <c r="AA9" i="12"/>
  <c r="AB9" i="12"/>
  <c r="AC9" i="12"/>
  <c r="AD9" i="12"/>
  <c r="AE9" i="12"/>
  <c r="AF9" i="12"/>
  <c r="AG9" i="12"/>
  <c r="AH9" i="12"/>
  <c r="AI9" i="12"/>
  <c r="AJ9" i="12"/>
  <c r="AK9" i="12"/>
  <c r="AL9" i="12"/>
  <c r="AM9" i="12"/>
  <c r="AN9" i="12"/>
  <c r="AO9" i="12"/>
  <c r="AP9" i="12"/>
  <c r="AQ9" i="12"/>
  <c r="AR9" i="12"/>
  <c r="AS9" i="12"/>
  <c r="AT9" i="12"/>
  <c r="AU9" i="12"/>
  <c r="AV9" i="12"/>
  <c r="AW9" i="12"/>
  <c r="AX9" i="12"/>
  <c r="AY9" i="12"/>
  <c r="AZ9" i="12"/>
  <c r="BA9" i="12"/>
  <c r="BB9" i="12"/>
  <c r="BC9" i="12"/>
  <c r="BD9" i="12"/>
  <c r="BE9" i="12"/>
  <c r="BF9" i="12"/>
  <c r="BG9" i="12"/>
  <c r="BH9" i="12"/>
  <c r="BI9" i="12"/>
  <c r="B9" i="12"/>
  <c r="G26" i="18"/>
  <c r="H26" i="18"/>
  <c r="I26" i="18"/>
  <c r="I48" i="18" s="1"/>
  <c r="J26" i="18"/>
  <c r="J48" i="18" s="1"/>
  <c r="K26" i="18"/>
  <c r="L26" i="18"/>
  <c r="M26" i="18"/>
  <c r="M48" i="18" s="1"/>
  <c r="M72" i="18" s="1"/>
  <c r="N26" i="18"/>
  <c r="N48" i="18" s="1"/>
  <c r="O26" i="18"/>
  <c r="P26" i="18"/>
  <c r="Q26" i="18"/>
  <c r="R26" i="18"/>
  <c r="S26" i="18"/>
  <c r="T26" i="18"/>
  <c r="U26" i="18"/>
  <c r="U48" i="18" s="1"/>
  <c r="U72" i="18" s="1"/>
  <c r="V26" i="18"/>
  <c r="W26" i="18"/>
  <c r="X26" i="18"/>
  <c r="Y26" i="18"/>
  <c r="Y48" i="18" s="1"/>
  <c r="Z26" i="18"/>
  <c r="Z48" i="18" s="1"/>
  <c r="AA26" i="18"/>
  <c r="AB26" i="18"/>
  <c r="AC26" i="18"/>
  <c r="AC48" i="18" s="1"/>
  <c r="AC72" i="18" s="1"/>
  <c r="AD26" i="18"/>
  <c r="AD48" i="18" s="1"/>
  <c r="AE26" i="18"/>
  <c r="AF26" i="18"/>
  <c r="AG26" i="18"/>
  <c r="AG48" i="18" s="1"/>
  <c r="AG72" i="18" s="1"/>
  <c r="AH26" i="18"/>
  <c r="AI26" i="18"/>
  <c r="AJ26" i="18"/>
  <c r="AK26" i="18"/>
  <c r="AK48" i="18" s="1"/>
  <c r="AK72" i="18" s="1"/>
  <c r="AL26" i="18"/>
  <c r="AL48" i="18" s="1"/>
  <c r="AM26" i="18"/>
  <c r="AN26" i="18"/>
  <c r="AO26" i="18"/>
  <c r="AO48" i="18" s="1"/>
  <c r="AP26" i="18"/>
  <c r="AQ26" i="18"/>
  <c r="AR26" i="18"/>
  <c r="AS26" i="18"/>
  <c r="AT26" i="18"/>
  <c r="AT48" i="18" s="1"/>
  <c r="AU26" i="18"/>
  <c r="AV26" i="18"/>
  <c r="AW26" i="18"/>
  <c r="AW48" i="18" s="1"/>
  <c r="AX26" i="18"/>
  <c r="AX48" i="18" s="1"/>
  <c r="AY26" i="18"/>
  <c r="AZ26" i="18"/>
  <c r="BA26" i="18"/>
  <c r="BA48" i="18" s="1"/>
  <c r="BA72" i="18" s="1"/>
  <c r="BB26" i="18"/>
  <c r="BB48" i="18" s="1"/>
  <c r="BC26" i="18"/>
  <c r="BD26" i="18"/>
  <c r="BE26" i="18"/>
  <c r="BE48" i="18" s="1"/>
  <c r="BF26" i="18"/>
  <c r="BG26" i="18"/>
  <c r="BH26" i="18"/>
  <c r="BI26" i="18"/>
  <c r="BI48" i="18" s="1"/>
  <c r="BI72" i="18" s="1"/>
  <c r="BJ26" i="18"/>
  <c r="BJ48" i="18" s="1"/>
  <c r="BK26" i="18"/>
  <c r="G27" i="18"/>
  <c r="H27" i="18"/>
  <c r="H49" i="18" s="1"/>
  <c r="H73" i="18" s="1"/>
  <c r="I27" i="18"/>
  <c r="J27" i="18"/>
  <c r="K27" i="18"/>
  <c r="L27" i="18"/>
  <c r="L49" i="18" s="1"/>
  <c r="M27" i="18"/>
  <c r="M49" i="18" s="1"/>
  <c r="M73" i="18" s="1"/>
  <c r="N27" i="18"/>
  <c r="O27" i="18"/>
  <c r="P27" i="18"/>
  <c r="P49" i="18" s="1"/>
  <c r="P73" i="18" s="1"/>
  <c r="Q27" i="18"/>
  <c r="R27" i="18"/>
  <c r="S27" i="18"/>
  <c r="T27" i="18"/>
  <c r="T49" i="18" s="1"/>
  <c r="U27" i="18"/>
  <c r="U49" i="18" s="1"/>
  <c r="U73" i="18" s="1"/>
  <c r="V27" i="18"/>
  <c r="W27" i="18"/>
  <c r="X27" i="18"/>
  <c r="X49" i="18" s="1"/>
  <c r="X73" i="18" s="1"/>
  <c r="Y27" i="18"/>
  <c r="Y49" i="18" s="1"/>
  <c r="Y73" i="18" s="1"/>
  <c r="Z27" i="18"/>
  <c r="AA27" i="18"/>
  <c r="AB27" i="18"/>
  <c r="AB49" i="18" s="1"/>
  <c r="AC27" i="18"/>
  <c r="AC49" i="18" s="1"/>
  <c r="AC73" i="18" s="1"/>
  <c r="AD27" i="18"/>
  <c r="AE27" i="18"/>
  <c r="AF27" i="18"/>
  <c r="AF49" i="18" s="1"/>
  <c r="AF73" i="18" s="1"/>
  <c r="AG27" i="18"/>
  <c r="AG49" i="18" s="1"/>
  <c r="AG73" i="18" s="1"/>
  <c r="AH27" i="18"/>
  <c r="AI27" i="18"/>
  <c r="AJ27" i="18"/>
  <c r="AJ49" i="18" s="1"/>
  <c r="AJ73" i="18" s="1"/>
  <c r="AK27" i="18"/>
  <c r="AK49" i="18" s="1"/>
  <c r="AK73" i="18" s="1"/>
  <c r="AL27" i="18"/>
  <c r="AM27" i="18"/>
  <c r="AN27" i="18"/>
  <c r="AN49" i="18" s="1"/>
  <c r="AN73" i="18" s="1"/>
  <c r="AO27" i="18"/>
  <c r="AP27" i="18"/>
  <c r="AQ27" i="18"/>
  <c r="AR27" i="18"/>
  <c r="AR49" i="18" s="1"/>
  <c r="AS27" i="18"/>
  <c r="AS49" i="18" s="1"/>
  <c r="AS73" i="18" s="1"/>
  <c r="AT27" i="18"/>
  <c r="AU27" i="18"/>
  <c r="AV27" i="18"/>
  <c r="AV49" i="18" s="1"/>
  <c r="AV73" i="18" s="1"/>
  <c r="AW27" i="18"/>
  <c r="AW49" i="18" s="1"/>
  <c r="AW73" i="18" s="1"/>
  <c r="AX27" i="18"/>
  <c r="AY27" i="18"/>
  <c r="AZ27" i="18"/>
  <c r="AZ49" i="18" s="1"/>
  <c r="BA27" i="18"/>
  <c r="BA49" i="18" s="1"/>
  <c r="BA73" i="18" s="1"/>
  <c r="BB27" i="18"/>
  <c r="BC27" i="18"/>
  <c r="BD27" i="18"/>
  <c r="BD49" i="18" s="1"/>
  <c r="BD73" i="18" s="1"/>
  <c r="BE27" i="18"/>
  <c r="BF27" i="18"/>
  <c r="BG27" i="18"/>
  <c r="BH27" i="18"/>
  <c r="BH49" i="18" s="1"/>
  <c r="BI27" i="18"/>
  <c r="BI49" i="18" s="1"/>
  <c r="BI73" i="18" s="1"/>
  <c r="BJ27" i="18"/>
  <c r="BK27" i="18"/>
  <c r="G28" i="18"/>
  <c r="H28" i="18"/>
  <c r="H50" i="18" s="1"/>
  <c r="H74" i="18" s="1"/>
  <c r="I28" i="18"/>
  <c r="J28" i="18"/>
  <c r="K28" i="18"/>
  <c r="K50" i="18" s="1"/>
  <c r="K74" i="18" s="1"/>
  <c r="L28" i="18"/>
  <c r="M28" i="18"/>
  <c r="N28" i="18"/>
  <c r="O28" i="18"/>
  <c r="O50" i="18" s="1"/>
  <c r="P28" i="18"/>
  <c r="P50" i="18" s="1"/>
  <c r="P74" i="18" s="1"/>
  <c r="Q28" i="18"/>
  <c r="R28" i="18"/>
  <c r="S28" i="18"/>
  <c r="S50" i="18" s="1"/>
  <c r="S74" i="18" s="1"/>
  <c r="T28" i="18"/>
  <c r="T50" i="18" s="1"/>
  <c r="T74" i="18" s="1"/>
  <c r="U28" i="18"/>
  <c r="V28" i="18"/>
  <c r="W28" i="18"/>
  <c r="X28" i="18"/>
  <c r="X50" i="18" s="1"/>
  <c r="X74" i="18" s="1"/>
  <c r="Y28" i="18"/>
  <c r="Z28" i="18"/>
  <c r="AA28" i="18"/>
  <c r="AA50" i="18" s="1"/>
  <c r="AA74" i="18" s="1"/>
  <c r="AB28" i="18"/>
  <c r="AB50" i="18" s="1"/>
  <c r="AB74" i="18" s="1"/>
  <c r="AC28" i="18"/>
  <c r="AD28" i="18"/>
  <c r="AE28" i="18"/>
  <c r="AE50" i="18" s="1"/>
  <c r="AF28" i="18"/>
  <c r="AF50" i="18" s="1"/>
  <c r="AF74" i="18" s="1"/>
  <c r="AG28" i="18"/>
  <c r="AH28" i="18"/>
  <c r="AI28" i="18"/>
  <c r="AI50" i="18" s="1"/>
  <c r="AI74" i="18" s="1"/>
  <c r="AJ28" i="18"/>
  <c r="AK28" i="18"/>
  <c r="AL28" i="18"/>
  <c r="AM28" i="18"/>
  <c r="AN28" i="18"/>
  <c r="AN50" i="18" s="1"/>
  <c r="AN74" i="18" s="1"/>
  <c r="AO28" i="18"/>
  <c r="AP28" i="18"/>
  <c r="AQ28" i="18"/>
  <c r="AQ50" i="18" s="1"/>
  <c r="AQ74" i="18" s="1"/>
  <c r="AR28" i="18"/>
  <c r="AR50" i="18" s="1"/>
  <c r="AR74" i="18" s="1"/>
  <c r="AS28" i="18"/>
  <c r="AT28" i="18"/>
  <c r="AU28" i="18"/>
  <c r="AU50" i="18" s="1"/>
  <c r="AV28" i="18"/>
  <c r="AV50" i="18" s="1"/>
  <c r="AV74" i="18" s="1"/>
  <c r="AW28" i="18"/>
  <c r="AX28" i="18"/>
  <c r="AY28" i="18"/>
  <c r="AY50" i="18" s="1"/>
  <c r="AY74" i="18" s="1"/>
  <c r="AZ28" i="18"/>
  <c r="AZ50" i="18" s="1"/>
  <c r="AZ74" i="18" s="1"/>
  <c r="BA28" i="18"/>
  <c r="BB28" i="18"/>
  <c r="BC28" i="18"/>
  <c r="BD28" i="18"/>
  <c r="BD50" i="18" s="1"/>
  <c r="BD74" i="18" s="1"/>
  <c r="BE28" i="18"/>
  <c r="BF28" i="18"/>
  <c r="BG28" i="18"/>
  <c r="BG50" i="18" s="1"/>
  <c r="BG74" i="18" s="1"/>
  <c r="BH28" i="18"/>
  <c r="BI28" i="18"/>
  <c r="BJ28" i="18"/>
  <c r="BK28" i="18"/>
  <c r="BK50" i="18" s="1"/>
  <c r="G29" i="18"/>
  <c r="H29" i="18"/>
  <c r="I29" i="18"/>
  <c r="J29" i="18"/>
  <c r="J51" i="18" s="1"/>
  <c r="J75" i="18" s="1"/>
  <c r="K29" i="18"/>
  <c r="K51" i="18" s="1"/>
  <c r="K75" i="18" s="1"/>
  <c r="L29" i="18"/>
  <c r="M29" i="18"/>
  <c r="N29" i="18"/>
  <c r="N51" i="18" s="1"/>
  <c r="N75" i="18" s="1"/>
  <c r="O29" i="18"/>
  <c r="P29" i="18"/>
  <c r="Q29" i="18"/>
  <c r="R29" i="18"/>
  <c r="R51" i="18" s="1"/>
  <c r="S29" i="18"/>
  <c r="S51" i="18" s="1"/>
  <c r="S75" i="18" s="1"/>
  <c r="T29" i="18"/>
  <c r="U29" i="18"/>
  <c r="V29" i="18"/>
  <c r="V51" i="18" s="1"/>
  <c r="V75" i="18" s="1"/>
  <c r="W29" i="18"/>
  <c r="W51" i="18" s="1"/>
  <c r="W75" i="18" s="1"/>
  <c r="X29" i="18"/>
  <c r="Y29" i="18"/>
  <c r="Z29" i="18"/>
  <c r="Z51" i="18" s="1"/>
  <c r="AA29" i="18"/>
  <c r="AA51" i="18" s="1"/>
  <c r="AA75" i="18" s="1"/>
  <c r="AB29" i="18"/>
  <c r="AC29" i="18"/>
  <c r="AD29" i="18"/>
  <c r="AD51" i="18" s="1"/>
  <c r="AD75" i="18" s="1"/>
  <c r="AE29" i="18"/>
  <c r="AE51" i="18" s="1"/>
  <c r="AE75" i="18" s="1"/>
  <c r="AF29" i="18"/>
  <c r="AG29" i="18"/>
  <c r="AH29" i="18"/>
  <c r="AH51" i="18" s="1"/>
  <c r="AI29" i="18"/>
  <c r="AI51" i="18" s="1"/>
  <c r="AI75" i="18" s="1"/>
  <c r="AJ29" i="18"/>
  <c r="AK29" i="18"/>
  <c r="AL29" i="18"/>
  <c r="AL51" i="18" s="1"/>
  <c r="AL75" i="18" s="1"/>
  <c r="AM29" i="18"/>
  <c r="AN29" i="18"/>
  <c r="AO29" i="18"/>
  <c r="AP29" i="18"/>
  <c r="AP51" i="18" s="1"/>
  <c r="AP75" i="18" s="1"/>
  <c r="AQ29" i="18"/>
  <c r="AQ51" i="18" s="1"/>
  <c r="AQ75" i="18" s="1"/>
  <c r="AR29" i="18"/>
  <c r="AS29" i="18"/>
  <c r="AT29" i="18"/>
  <c r="AT51" i="18" s="1"/>
  <c r="AT75" i="18" s="1"/>
  <c r="AU29" i="18"/>
  <c r="AU51" i="18" s="1"/>
  <c r="AU75" i="18" s="1"/>
  <c r="AV29" i="18"/>
  <c r="AW29" i="18"/>
  <c r="AX29" i="18"/>
  <c r="AX51" i="18" s="1"/>
  <c r="AY29" i="18"/>
  <c r="AY51" i="18" s="1"/>
  <c r="AY75" i="18" s="1"/>
  <c r="AZ29" i="18"/>
  <c r="BA29" i="18"/>
  <c r="BB29" i="18"/>
  <c r="BB51" i="18" s="1"/>
  <c r="BB75" i="18" s="1"/>
  <c r="BC29" i="18"/>
  <c r="BD29" i="18"/>
  <c r="BE29" i="18"/>
  <c r="BF29" i="18"/>
  <c r="BF51" i="18" s="1"/>
  <c r="BG29" i="18"/>
  <c r="BG51" i="18" s="1"/>
  <c r="BG75" i="18" s="1"/>
  <c r="BH29" i="18"/>
  <c r="BI29" i="18"/>
  <c r="BJ29" i="18"/>
  <c r="BJ51" i="18" s="1"/>
  <c r="BJ75" i="18" s="1"/>
  <c r="BK29" i="18"/>
  <c r="BK51" i="18" s="1"/>
  <c r="BK75" i="18" s="1"/>
  <c r="G30" i="18"/>
  <c r="H30" i="18"/>
  <c r="I30" i="18"/>
  <c r="I52" i="18" s="1"/>
  <c r="J30" i="18"/>
  <c r="K30" i="18"/>
  <c r="L30" i="18"/>
  <c r="M30" i="18"/>
  <c r="M52" i="18" s="1"/>
  <c r="M76" i="18" s="1"/>
  <c r="N30" i="18"/>
  <c r="N52" i="18" s="1"/>
  <c r="N76" i="18" s="1"/>
  <c r="O30" i="18"/>
  <c r="P30" i="18"/>
  <c r="Q30" i="18"/>
  <c r="Q52" i="18" s="1"/>
  <c r="R30" i="18"/>
  <c r="R52" i="18" s="1"/>
  <c r="S30" i="18"/>
  <c r="T30" i="18"/>
  <c r="U30" i="18"/>
  <c r="U52" i="18" s="1"/>
  <c r="U76" i="18" s="1"/>
  <c r="V30" i="18"/>
  <c r="V52" i="18" s="1"/>
  <c r="V76" i="18" s="1"/>
  <c r="W30" i="18"/>
  <c r="X30" i="18"/>
  <c r="Y30" i="18"/>
  <c r="Y52" i="18" s="1"/>
  <c r="Z30" i="18"/>
  <c r="Z52" i="18" s="1"/>
  <c r="AA30" i="18"/>
  <c r="AB30" i="18"/>
  <c r="AC30" i="18"/>
  <c r="AC52" i="18" s="1"/>
  <c r="AC76" i="18" s="1"/>
  <c r="AD30" i="18"/>
  <c r="AD52" i="18" s="1"/>
  <c r="AD76" i="18" s="1"/>
  <c r="AE30" i="18"/>
  <c r="AF30" i="18"/>
  <c r="AG30" i="18"/>
  <c r="AG52" i="18" s="1"/>
  <c r="AH30" i="18"/>
  <c r="AI30" i="18"/>
  <c r="AJ30" i="18"/>
  <c r="AK30" i="18"/>
  <c r="AK52" i="18" s="1"/>
  <c r="AK76" i="18" s="1"/>
  <c r="AL30" i="18"/>
  <c r="AL52" i="18" s="1"/>
  <c r="AL76" i="18" s="1"/>
  <c r="AM30" i="18"/>
  <c r="AN30" i="18"/>
  <c r="AO30" i="18"/>
  <c r="AO52" i="18" s="1"/>
  <c r="AP30" i="18"/>
  <c r="AQ30" i="18"/>
  <c r="AR30" i="18"/>
  <c r="AS30" i="18"/>
  <c r="AS52" i="18" s="1"/>
  <c r="AS76" i="18" s="1"/>
  <c r="AT30" i="18"/>
  <c r="AT52" i="18" s="1"/>
  <c r="AT76" i="18" s="1"/>
  <c r="AU30" i="18"/>
  <c r="AV30" i="18"/>
  <c r="AW30" i="18"/>
  <c r="AW52" i="18" s="1"/>
  <c r="AX30" i="18"/>
  <c r="AX52" i="18" s="1"/>
  <c r="AY30" i="18"/>
  <c r="AZ30" i="18"/>
  <c r="BA30" i="18"/>
  <c r="BA52" i="18" s="1"/>
  <c r="BA76" i="18" s="1"/>
  <c r="BB30" i="18"/>
  <c r="BB52" i="18" s="1"/>
  <c r="BB76" i="18" s="1"/>
  <c r="BC30" i="18"/>
  <c r="BD30" i="18"/>
  <c r="BE30" i="18"/>
  <c r="BE52" i="18" s="1"/>
  <c r="BF30" i="18"/>
  <c r="BF52" i="18" s="1"/>
  <c r="BG30" i="18"/>
  <c r="BH30" i="18"/>
  <c r="BI30" i="18"/>
  <c r="BI52" i="18" s="1"/>
  <c r="BI76" i="18" s="1"/>
  <c r="BJ30" i="18"/>
  <c r="BJ52" i="18" s="1"/>
  <c r="BJ76" i="18" s="1"/>
  <c r="BK30" i="18"/>
  <c r="G31" i="18"/>
  <c r="H31" i="18"/>
  <c r="H53" i="18" s="1"/>
  <c r="H77" i="18" s="1"/>
  <c r="I31" i="18"/>
  <c r="J31" i="18"/>
  <c r="K31" i="18"/>
  <c r="L31" i="18"/>
  <c r="L53" i="18" s="1"/>
  <c r="M31" i="18"/>
  <c r="M53" i="18" s="1"/>
  <c r="M77" i="18" s="1"/>
  <c r="N31" i="18"/>
  <c r="O31" i="18"/>
  <c r="P31" i="18"/>
  <c r="P53" i="18" s="1"/>
  <c r="P77" i="18" s="1"/>
  <c r="Q31" i="18"/>
  <c r="R31" i="18"/>
  <c r="S31" i="18"/>
  <c r="T31" i="18"/>
  <c r="T53" i="18" s="1"/>
  <c r="U31" i="18"/>
  <c r="U53" i="18" s="1"/>
  <c r="U77" i="18" s="1"/>
  <c r="V31" i="18"/>
  <c r="W31" i="18"/>
  <c r="X31" i="18"/>
  <c r="X53" i="18" s="1"/>
  <c r="X77" i="18" s="1"/>
  <c r="Y31" i="18"/>
  <c r="Y53" i="18" s="1"/>
  <c r="Y77" i="18" s="1"/>
  <c r="Z31" i="18"/>
  <c r="AA31" i="18"/>
  <c r="AB31" i="18"/>
  <c r="AB53" i="18" s="1"/>
  <c r="AC31" i="18"/>
  <c r="AC53" i="18" s="1"/>
  <c r="AC77" i="18" s="1"/>
  <c r="AD31" i="18"/>
  <c r="AE31" i="18"/>
  <c r="AF31" i="18"/>
  <c r="AF53" i="18" s="1"/>
  <c r="AF77" i="18" s="1"/>
  <c r="AG31" i="18"/>
  <c r="AG53" i="18" s="1"/>
  <c r="AG77" i="18" s="1"/>
  <c r="AH31" i="18"/>
  <c r="AI31" i="18"/>
  <c r="AJ31" i="18"/>
  <c r="AJ53" i="18" s="1"/>
  <c r="AK31" i="18"/>
  <c r="AK53" i="18" s="1"/>
  <c r="AK77" i="18" s="1"/>
  <c r="AL31" i="18"/>
  <c r="AM31" i="18"/>
  <c r="AN31" i="18"/>
  <c r="AN53" i="18" s="1"/>
  <c r="AN77" i="18" s="1"/>
  <c r="AO31" i="18"/>
  <c r="AP31" i="18"/>
  <c r="AQ31" i="18"/>
  <c r="AR31" i="18"/>
  <c r="AR53" i="18" s="1"/>
  <c r="AS31" i="18"/>
  <c r="AS53" i="18" s="1"/>
  <c r="AS77" i="18" s="1"/>
  <c r="AT31" i="18"/>
  <c r="AU31" i="18"/>
  <c r="AV31" i="18"/>
  <c r="AV53" i="18" s="1"/>
  <c r="AV77" i="18" s="1"/>
  <c r="AW31" i="18"/>
  <c r="AW53" i="18" s="1"/>
  <c r="AW77" i="18" s="1"/>
  <c r="AX31" i="18"/>
  <c r="AY31" i="18"/>
  <c r="AZ31" i="18"/>
  <c r="AZ53" i="18" s="1"/>
  <c r="BA31" i="18"/>
  <c r="BA53" i="18" s="1"/>
  <c r="BA77" i="18" s="1"/>
  <c r="BB31" i="18"/>
  <c r="BC31" i="18"/>
  <c r="BD31" i="18"/>
  <c r="BD53" i="18" s="1"/>
  <c r="BD77" i="18" s="1"/>
  <c r="BE31" i="18"/>
  <c r="BF31" i="18"/>
  <c r="BG31" i="18"/>
  <c r="BH31" i="18"/>
  <c r="BH53" i="18" s="1"/>
  <c r="BI31" i="18"/>
  <c r="BI53" i="18" s="1"/>
  <c r="BI77" i="18" s="1"/>
  <c r="BJ31" i="18"/>
  <c r="BK31" i="18"/>
  <c r="G32" i="18"/>
  <c r="G54" i="18" s="1"/>
  <c r="H32" i="18"/>
  <c r="H54" i="18" s="1"/>
  <c r="H78" i="18" s="1"/>
  <c r="I32" i="18"/>
  <c r="J32" i="18"/>
  <c r="K32" i="18"/>
  <c r="K54" i="18" s="1"/>
  <c r="K78" i="18" s="1"/>
  <c r="L32" i="18"/>
  <c r="M32" i="18"/>
  <c r="N32" i="18"/>
  <c r="O32" i="18"/>
  <c r="O54" i="18" s="1"/>
  <c r="P32" i="18"/>
  <c r="Q32" i="18"/>
  <c r="R32" i="18"/>
  <c r="S32" i="18"/>
  <c r="S54" i="18" s="1"/>
  <c r="T32" i="18"/>
  <c r="T54" i="18" s="1"/>
  <c r="T78" i="18" s="1"/>
  <c r="U32" i="18"/>
  <c r="V32" i="18"/>
  <c r="W32" i="18"/>
  <c r="W54" i="18" s="1"/>
  <c r="X32" i="18"/>
  <c r="X54" i="18" s="1"/>
  <c r="Y32" i="18"/>
  <c r="Z32" i="18"/>
  <c r="AA32" i="18"/>
  <c r="AA54" i="18" s="1"/>
  <c r="AA78" i="18" s="1"/>
  <c r="AB32" i="18"/>
  <c r="AB54" i="18" s="1"/>
  <c r="AB78" i="18" s="1"/>
  <c r="AC32" i="18"/>
  <c r="AD32" i="18"/>
  <c r="AE32" i="18"/>
  <c r="AE54" i="18" s="1"/>
  <c r="AF32" i="18"/>
  <c r="AF54" i="18" s="1"/>
  <c r="AG32" i="18"/>
  <c r="AH32" i="18"/>
  <c r="AI32" i="18"/>
  <c r="AI54" i="18" s="1"/>
  <c r="AJ32" i="18"/>
  <c r="AJ54" i="18" s="1"/>
  <c r="AJ78" i="18" s="1"/>
  <c r="AK32" i="18"/>
  <c r="AL32" i="18"/>
  <c r="AM32" i="18"/>
  <c r="AM54" i="18" s="1"/>
  <c r="AN32" i="18"/>
  <c r="AN54" i="18" s="1"/>
  <c r="AO32" i="18"/>
  <c r="AP32" i="18"/>
  <c r="AQ32" i="18"/>
  <c r="AQ54" i="18" s="1"/>
  <c r="AQ78" i="18" s="1"/>
  <c r="AR32" i="18"/>
  <c r="AS32" i="18"/>
  <c r="AT32" i="18"/>
  <c r="AU32" i="18"/>
  <c r="AU54" i="18" s="1"/>
  <c r="AV32" i="18"/>
  <c r="AV54" i="18" s="1"/>
  <c r="AW32" i="18"/>
  <c r="AX32" i="18"/>
  <c r="AY32" i="18"/>
  <c r="AY54" i="18" s="1"/>
  <c r="AZ32" i="18"/>
  <c r="AZ54" i="18" s="1"/>
  <c r="AZ78" i="18" s="1"/>
  <c r="BA32" i="18"/>
  <c r="BB32" i="18"/>
  <c r="BC32" i="18"/>
  <c r="BC54" i="18" s="1"/>
  <c r="BD32" i="18"/>
  <c r="BD54" i="18" s="1"/>
  <c r="BE32" i="18"/>
  <c r="BE54" i="18" s="1"/>
  <c r="BF32" i="18"/>
  <c r="BG32" i="18"/>
  <c r="BG54" i="18" s="1"/>
  <c r="BG78" i="18" s="1"/>
  <c r="BH32" i="18"/>
  <c r="BH54" i="18" s="1"/>
  <c r="BH78" i="18" s="1"/>
  <c r="BI32" i="18"/>
  <c r="BJ32" i="18"/>
  <c r="BK32" i="18"/>
  <c r="BK54" i="18" s="1"/>
  <c r="G33" i="18"/>
  <c r="G55" i="18" s="1"/>
  <c r="G79" i="18" s="1"/>
  <c r="H33" i="18"/>
  <c r="I33" i="18"/>
  <c r="J33" i="18"/>
  <c r="J55" i="18" s="1"/>
  <c r="K33" i="18"/>
  <c r="K55" i="18" s="1"/>
  <c r="L33" i="18"/>
  <c r="M33" i="18"/>
  <c r="N33" i="18"/>
  <c r="N55" i="18" s="1"/>
  <c r="O33" i="18"/>
  <c r="P33" i="18"/>
  <c r="Q33" i="18"/>
  <c r="R33" i="18"/>
  <c r="R55" i="18" s="1"/>
  <c r="S33" i="18"/>
  <c r="S55" i="18" s="1"/>
  <c r="T33" i="18"/>
  <c r="U33" i="18"/>
  <c r="V33" i="18"/>
  <c r="V55" i="18" s="1"/>
  <c r="V79" i="18" s="1"/>
  <c r="W33" i="18"/>
  <c r="X33" i="18"/>
  <c r="Y33" i="18"/>
  <c r="Z33" i="18"/>
  <c r="Z55" i="18" s="1"/>
  <c r="AA33" i="18"/>
  <c r="AA55" i="18" s="1"/>
  <c r="AB33" i="18"/>
  <c r="AC33" i="18"/>
  <c r="AD33" i="18"/>
  <c r="AD55" i="18" s="1"/>
  <c r="AE33" i="18"/>
  <c r="AE55" i="18" s="1"/>
  <c r="AF33" i="18"/>
  <c r="AG33" i="18"/>
  <c r="AH33" i="18"/>
  <c r="AH55" i="18" s="1"/>
  <c r="AI33" i="18"/>
  <c r="AI55" i="18" s="1"/>
  <c r="AJ33" i="18"/>
  <c r="AK33" i="18"/>
  <c r="AL33" i="18"/>
  <c r="AL55" i="18" s="1"/>
  <c r="AL79" i="18" s="1"/>
  <c r="AM33" i="18"/>
  <c r="AM55" i="18" s="1"/>
  <c r="AM79" i="18" s="1"/>
  <c r="AN33" i="18"/>
  <c r="AO33" i="18"/>
  <c r="AP33" i="18"/>
  <c r="AP55" i="18" s="1"/>
  <c r="AQ33" i="18"/>
  <c r="AQ55" i="18" s="1"/>
  <c r="AR33" i="18"/>
  <c r="AS33" i="18"/>
  <c r="AT33" i="18"/>
  <c r="AT55" i="18" s="1"/>
  <c r="AU33" i="18"/>
  <c r="AU55" i="18" s="1"/>
  <c r="AV33" i="18"/>
  <c r="AW33" i="18"/>
  <c r="AX33" i="18"/>
  <c r="AX55" i="18" s="1"/>
  <c r="AY33" i="18"/>
  <c r="AY55" i="18" s="1"/>
  <c r="AZ33" i="18"/>
  <c r="BA33" i="18"/>
  <c r="BB33" i="18"/>
  <c r="BB55" i="18" s="1"/>
  <c r="BB79" i="18" s="1"/>
  <c r="BC33" i="18"/>
  <c r="BC55" i="18" s="1"/>
  <c r="BC79" i="18" s="1"/>
  <c r="BD33" i="18"/>
  <c r="BE33" i="18"/>
  <c r="BF33" i="18"/>
  <c r="BF55" i="18" s="1"/>
  <c r="BG33" i="18"/>
  <c r="BG55" i="18" s="1"/>
  <c r="BH33" i="18"/>
  <c r="BI33" i="18"/>
  <c r="BJ33" i="18"/>
  <c r="BJ55" i="18" s="1"/>
  <c r="BK33" i="18"/>
  <c r="G34" i="18"/>
  <c r="H34" i="18"/>
  <c r="I34" i="18"/>
  <c r="J34" i="18"/>
  <c r="K34" i="18"/>
  <c r="L34" i="18"/>
  <c r="M34" i="18"/>
  <c r="M56" i="18" s="1"/>
  <c r="N34" i="18"/>
  <c r="N56" i="18" s="1"/>
  <c r="O34" i="18"/>
  <c r="P34" i="18"/>
  <c r="Q34" i="18"/>
  <c r="R34" i="18"/>
  <c r="R56" i="18" s="1"/>
  <c r="S34" i="18"/>
  <c r="T34" i="18"/>
  <c r="U34" i="18"/>
  <c r="U56" i="18" s="1"/>
  <c r="V34" i="18"/>
  <c r="V56" i="18" s="1"/>
  <c r="V80" i="18" s="1"/>
  <c r="W34" i="18"/>
  <c r="X34" i="18"/>
  <c r="Y34" i="18"/>
  <c r="Y56" i="18" s="1"/>
  <c r="Z34" i="18"/>
  <c r="Z56" i="18" s="1"/>
  <c r="AA34" i="18"/>
  <c r="AB34" i="18"/>
  <c r="AC34" i="18"/>
  <c r="AC56" i="18" s="1"/>
  <c r="AD34" i="18"/>
  <c r="AD56" i="18" s="1"/>
  <c r="AE34" i="18"/>
  <c r="AF34" i="18"/>
  <c r="AG34" i="18"/>
  <c r="AG56" i="18" s="1"/>
  <c r="AG80" i="18" s="1"/>
  <c r="AH34" i="18"/>
  <c r="AI34" i="18"/>
  <c r="AJ34" i="18"/>
  <c r="AK34" i="18"/>
  <c r="AK56" i="18" s="1"/>
  <c r="AL34" i="18"/>
  <c r="AL56" i="18" s="1"/>
  <c r="AL80" i="18" s="1"/>
  <c r="AM34" i="18"/>
  <c r="AN34" i="18"/>
  <c r="AO34" i="18"/>
  <c r="AO56" i="18" s="1"/>
  <c r="AP34" i="18"/>
  <c r="AQ34" i="18"/>
  <c r="AR34" i="18"/>
  <c r="AS34" i="18"/>
  <c r="AS56" i="18" s="1"/>
  <c r="AT34" i="18"/>
  <c r="AT56" i="18" s="1"/>
  <c r="AU34" i="18"/>
  <c r="AV34" i="18"/>
  <c r="AW34" i="18"/>
  <c r="AW56" i="18" s="1"/>
  <c r="AW80" i="18" s="1"/>
  <c r="AX34" i="18"/>
  <c r="AX56" i="18" s="1"/>
  <c r="AY34" i="18"/>
  <c r="AZ34" i="18"/>
  <c r="BA34" i="18"/>
  <c r="BA56" i="18" s="1"/>
  <c r="BB34" i="18"/>
  <c r="BB56" i="18" s="1"/>
  <c r="BB80" i="18" s="1"/>
  <c r="BC34" i="18"/>
  <c r="BD34" i="18"/>
  <c r="BE34" i="18"/>
  <c r="BE56" i="18" s="1"/>
  <c r="BF34" i="18"/>
  <c r="BF56" i="18" s="1"/>
  <c r="BG34" i="18"/>
  <c r="BH34" i="18"/>
  <c r="BI34" i="18"/>
  <c r="BI56" i="18" s="1"/>
  <c r="BJ34" i="18"/>
  <c r="BJ56" i="18" s="1"/>
  <c r="BK34" i="18"/>
  <c r="G35" i="18"/>
  <c r="H35" i="18"/>
  <c r="H57" i="18" s="1"/>
  <c r="H81" i="18" s="1"/>
  <c r="I35" i="18"/>
  <c r="J35" i="18"/>
  <c r="K35" i="18"/>
  <c r="L35" i="18"/>
  <c r="L57" i="18" s="1"/>
  <c r="M35" i="18"/>
  <c r="M57" i="18" s="1"/>
  <c r="N35" i="18"/>
  <c r="O35" i="18"/>
  <c r="P35" i="18"/>
  <c r="P57" i="18" s="1"/>
  <c r="Q35" i="18"/>
  <c r="R35" i="18"/>
  <c r="S35" i="18"/>
  <c r="T35" i="18"/>
  <c r="T57" i="18" s="1"/>
  <c r="U35" i="18"/>
  <c r="U57" i="18" s="1"/>
  <c r="V35" i="18"/>
  <c r="W35" i="18"/>
  <c r="X35" i="18"/>
  <c r="X57" i="18" s="1"/>
  <c r="X81" i="18" s="1"/>
  <c r="Y35" i="18"/>
  <c r="Z35" i="18"/>
  <c r="AA35" i="18"/>
  <c r="AB35" i="18"/>
  <c r="AB57" i="18" s="1"/>
  <c r="AC35" i="18"/>
  <c r="AC57" i="18" s="1"/>
  <c r="AD35" i="18"/>
  <c r="AE35" i="18"/>
  <c r="AF35" i="18"/>
  <c r="AF57" i="18" s="1"/>
  <c r="AG35" i="18"/>
  <c r="AG57" i="18" s="1"/>
  <c r="AG81" i="18" s="1"/>
  <c r="AH35" i="18"/>
  <c r="AI35" i="18"/>
  <c r="AJ35" i="18"/>
  <c r="AJ57" i="18" s="1"/>
  <c r="AK35" i="18"/>
  <c r="AK57" i="18" s="1"/>
  <c r="AL35" i="18"/>
  <c r="AM35" i="18"/>
  <c r="AN35" i="18"/>
  <c r="AN57" i="18" s="1"/>
  <c r="AN81" i="18" s="1"/>
  <c r="AO35" i="18"/>
  <c r="AP35" i="18"/>
  <c r="AQ35" i="18"/>
  <c r="AR35" i="18"/>
  <c r="AR57" i="18" s="1"/>
  <c r="AS35" i="18"/>
  <c r="AS57" i="18" s="1"/>
  <c r="AT35" i="18"/>
  <c r="AU35" i="18"/>
  <c r="AV35" i="18"/>
  <c r="AV57" i="18" s="1"/>
  <c r="AW35" i="18"/>
  <c r="AW57" i="18" s="1"/>
  <c r="AW81" i="18" s="1"/>
  <c r="AX35" i="18"/>
  <c r="AY35" i="18"/>
  <c r="AZ35" i="18"/>
  <c r="AZ57" i="18" s="1"/>
  <c r="BA35" i="18"/>
  <c r="BA57" i="18" s="1"/>
  <c r="BB35" i="18"/>
  <c r="BC35" i="18"/>
  <c r="BD35" i="18"/>
  <c r="BD57" i="18" s="1"/>
  <c r="BD81" i="18" s="1"/>
  <c r="BE35" i="18"/>
  <c r="BF35" i="18"/>
  <c r="BG35" i="18"/>
  <c r="BH35" i="18"/>
  <c r="BH57" i="18" s="1"/>
  <c r="BI35" i="18"/>
  <c r="BI57" i="18" s="1"/>
  <c r="BJ35" i="18"/>
  <c r="BK35" i="18"/>
  <c r="G36" i="18"/>
  <c r="G58" i="18" s="1"/>
  <c r="H36" i="18"/>
  <c r="H58" i="18" s="1"/>
  <c r="I36" i="18"/>
  <c r="J36" i="18"/>
  <c r="K36" i="18"/>
  <c r="K58" i="18" s="1"/>
  <c r="K82" i="18" s="1"/>
  <c r="L36" i="18"/>
  <c r="L58" i="18" s="1"/>
  <c r="L82" i="18" s="1"/>
  <c r="M36" i="18"/>
  <c r="N36" i="18"/>
  <c r="O36" i="18"/>
  <c r="O58" i="18" s="1"/>
  <c r="P36" i="18"/>
  <c r="P58" i="18" s="1"/>
  <c r="Q36" i="18"/>
  <c r="R36" i="18"/>
  <c r="S36" i="18"/>
  <c r="S58" i="18" s="1"/>
  <c r="T36" i="18"/>
  <c r="U36" i="18"/>
  <c r="V36" i="18"/>
  <c r="W36" i="18"/>
  <c r="X36" i="18"/>
  <c r="X58" i="18" s="1"/>
  <c r="Y36" i="18"/>
  <c r="Z36" i="18"/>
  <c r="AA36" i="18"/>
  <c r="AB36" i="18"/>
  <c r="AB58" i="18" s="1"/>
  <c r="AB82" i="18" s="1"/>
  <c r="AC36" i="18"/>
  <c r="AD36" i="18"/>
  <c r="AE36" i="18"/>
  <c r="AF36" i="18"/>
  <c r="AF58" i="18" s="1"/>
  <c r="AG36" i="18"/>
  <c r="AH36" i="18"/>
  <c r="AI36" i="18"/>
  <c r="AJ36" i="18"/>
  <c r="AK36" i="18"/>
  <c r="AL36" i="18"/>
  <c r="AM36" i="18"/>
  <c r="AN36" i="18"/>
  <c r="AN58" i="18" s="1"/>
  <c r="AO36" i="18"/>
  <c r="AP36" i="18"/>
  <c r="AQ36" i="18"/>
  <c r="AR36" i="18"/>
  <c r="AR58" i="18" s="1"/>
  <c r="AR82" i="18" s="1"/>
  <c r="AS36" i="18"/>
  <c r="AT36" i="18"/>
  <c r="AU36" i="18"/>
  <c r="AV36" i="18"/>
  <c r="AV58" i="18" s="1"/>
  <c r="AW36" i="18"/>
  <c r="AX36" i="18"/>
  <c r="AY36" i="18"/>
  <c r="AZ36" i="18"/>
  <c r="AZ58" i="18" s="1"/>
  <c r="AZ82" i="18" s="1"/>
  <c r="BA36" i="18"/>
  <c r="BB36" i="18"/>
  <c r="BC36" i="18"/>
  <c r="BD36" i="18"/>
  <c r="BD58" i="18" s="1"/>
  <c r="BE36" i="18"/>
  <c r="BF36" i="18"/>
  <c r="BG36" i="18"/>
  <c r="BH36" i="18"/>
  <c r="BI36" i="18"/>
  <c r="BJ36" i="18"/>
  <c r="BK36" i="18"/>
  <c r="G37" i="18"/>
  <c r="G59" i="18" s="1"/>
  <c r="G83" i="18" s="1"/>
  <c r="H37" i="18"/>
  <c r="I37" i="18"/>
  <c r="J37" i="18"/>
  <c r="K37" i="18"/>
  <c r="K59" i="18" s="1"/>
  <c r="L37" i="18"/>
  <c r="M37" i="18"/>
  <c r="N37" i="18"/>
  <c r="O37" i="18"/>
  <c r="O59" i="18" s="1"/>
  <c r="P37" i="18"/>
  <c r="Q37" i="18"/>
  <c r="R37" i="18"/>
  <c r="S37" i="18"/>
  <c r="S59" i="18" s="1"/>
  <c r="T37" i="18"/>
  <c r="U37" i="18"/>
  <c r="V37" i="18"/>
  <c r="W37" i="18"/>
  <c r="X37" i="18"/>
  <c r="Y37" i="18"/>
  <c r="Z37" i="18"/>
  <c r="AA37" i="18"/>
  <c r="AA59" i="18" s="1"/>
  <c r="AB37" i="18"/>
  <c r="AC37" i="18"/>
  <c r="AD37" i="18"/>
  <c r="AE37" i="18"/>
  <c r="AF37" i="18"/>
  <c r="AG37" i="18"/>
  <c r="AH37" i="18"/>
  <c r="AI37" i="18"/>
  <c r="AI59" i="18" s="1"/>
  <c r="AJ37" i="18"/>
  <c r="AK37" i="18"/>
  <c r="AL37" i="18"/>
  <c r="AM37" i="18"/>
  <c r="AM59" i="18" s="1"/>
  <c r="AM83" i="18" s="1"/>
  <c r="AN37" i="18"/>
  <c r="AO37" i="18"/>
  <c r="AP37" i="18"/>
  <c r="AQ37" i="18"/>
  <c r="AQ59" i="18" s="1"/>
  <c r="AR37" i="18"/>
  <c r="AS37" i="18"/>
  <c r="AT37" i="18"/>
  <c r="AU37" i="18"/>
  <c r="AU59" i="18" s="1"/>
  <c r="AV37" i="18"/>
  <c r="AW37" i="18"/>
  <c r="AX37" i="18"/>
  <c r="AY37" i="18"/>
  <c r="AY59" i="18" s="1"/>
  <c r="AZ37" i="18"/>
  <c r="BA37" i="18"/>
  <c r="BB37" i="18"/>
  <c r="BC37" i="18"/>
  <c r="BD37" i="18"/>
  <c r="BE37" i="18"/>
  <c r="BF37" i="18"/>
  <c r="BG37" i="18"/>
  <c r="BG59" i="18" s="1"/>
  <c r="BH37" i="18"/>
  <c r="BI37" i="18"/>
  <c r="BJ37" i="18"/>
  <c r="BK37" i="18"/>
  <c r="G38" i="18"/>
  <c r="H38" i="18"/>
  <c r="I38" i="18"/>
  <c r="J38" i="18"/>
  <c r="K38" i="18"/>
  <c r="K60" i="18" s="1"/>
  <c r="L38" i="18"/>
  <c r="M38" i="18"/>
  <c r="N38" i="18"/>
  <c r="N60" i="18" s="1"/>
  <c r="O38" i="18"/>
  <c r="P38" i="18"/>
  <c r="Q38" i="18"/>
  <c r="R38" i="18"/>
  <c r="R60" i="18" s="1"/>
  <c r="S38" i="18"/>
  <c r="T38" i="18"/>
  <c r="U38" i="18"/>
  <c r="V38" i="18"/>
  <c r="W38" i="18"/>
  <c r="X38" i="18"/>
  <c r="Y38" i="18"/>
  <c r="Z38" i="18"/>
  <c r="Z60" i="18" s="1"/>
  <c r="AA38" i="18"/>
  <c r="AA60" i="18" s="1"/>
  <c r="AB38" i="18"/>
  <c r="AC38" i="18"/>
  <c r="AD38" i="18"/>
  <c r="AE38" i="18"/>
  <c r="AF38" i="18"/>
  <c r="AG38" i="18"/>
  <c r="AH38" i="18"/>
  <c r="AI38" i="18"/>
  <c r="AI60" i="18" s="1"/>
  <c r="AJ38" i="18"/>
  <c r="AK38" i="18"/>
  <c r="AL38" i="18"/>
  <c r="AL60" i="18" s="1"/>
  <c r="AL84" i="18" s="1"/>
  <c r="AM38" i="18"/>
  <c r="AN38" i="18"/>
  <c r="AO38" i="18"/>
  <c r="AP38" i="18"/>
  <c r="AP60" i="18" s="1"/>
  <c r="AQ38" i="18"/>
  <c r="AR38" i="18"/>
  <c r="AS38" i="18"/>
  <c r="AT38" i="18"/>
  <c r="AT60" i="18" s="1"/>
  <c r="AU38" i="18"/>
  <c r="AV38" i="18"/>
  <c r="AW38" i="18"/>
  <c r="AX38" i="18"/>
  <c r="AX60" i="18" s="1"/>
  <c r="AY38" i="18"/>
  <c r="AY60" i="18" s="1"/>
  <c r="AZ38" i="18"/>
  <c r="BA38" i="18"/>
  <c r="BB38" i="18"/>
  <c r="BB60" i="18" s="1"/>
  <c r="BB84" i="18" s="1"/>
  <c r="BC38" i="18"/>
  <c r="BD38" i="18"/>
  <c r="BE38" i="18"/>
  <c r="BF38" i="18"/>
  <c r="BF60" i="18" s="1"/>
  <c r="BG38" i="18"/>
  <c r="BH38" i="18"/>
  <c r="BI38" i="18"/>
  <c r="BJ38" i="18"/>
  <c r="BJ60" i="18" s="1"/>
  <c r="BK38" i="18"/>
  <c r="G39" i="18"/>
  <c r="H39" i="18"/>
  <c r="I39" i="18"/>
  <c r="J39" i="18"/>
  <c r="K39" i="18"/>
  <c r="L39" i="18"/>
  <c r="M39" i="18"/>
  <c r="M61" i="18" s="1"/>
  <c r="N39" i="18"/>
  <c r="O39" i="18"/>
  <c r="P39" i="18"/>
  <c r="Q39" i="18"/>
  <c r="R39" i="18"/>
  <c r="S39" i="18"/>
  <c r="T39" i="18"/>
  <c r="U39" i="18"/>
  <c r="U61" i="18" s="1"/>
  <c r="V39" i="18"/>
  <c r="W39" i="18"/>
  <c r="X39" i="18"/>
  <c r="Y39" i="18"/>
  <c r="Y61" i="18" s="1"/>
  <c r="Y85" i="18" s="1"/>
  <c r="Z39" i="18"/>
  <c r="AA39" i="18"/>
  <c r="AB39" i="18"/>
  <c r="AC39" i="18"/>
  <c r="AC61" i="18" s="1"/>
  <c r="AD39" i="18"/>
  <c r="AE39" i="18"/>
  <c r="AF39" i="18"/>
  <c r="AG39" i="18"/>
  <c r="AH39" i="18"/>
  <c r="AI39" i="18"/>
  <c r="AJ39" i="18"/>
  <c r="AK39" i="18"/>
  <c r="AK61" i="18" s="1"/>
  <c r="AL39" i="18"/>
  <c r="AM39" i="18"/>
  <c r="AN39" i="18"/>
  <c r="AO39" i="18"/>
  <c r="AO61" i="18" s="1"/>
  <c r="AO85" i="18" s="1"/>
  <c r="AP39" i="18"/>
  <c r="AQ39" i="18"/>
  <c r="AR39" i="18"/>
  <c r="AS39" i="18"/>
  <c r="AS61" i="18" s="1"/>
  <c r="AT39" i="18"/>
  <c r="AU39" i="18"/>
  <c r="AV39" i="18"/>
  <c r="AW39" i="18"/>
  <c r="AW61" i="18" s="1"/>
  <c r="AW85" i="18" s="1"/>
  <c r="AX39" i="18"/>
  <c r="AY39" i="18"/>
  <c r="AZ39" i="18"/>
  <c r="BA39" i="18"/>
  <c r="BB39" i="18"/>
  <c r="BC39" i="18"/>
  <c r="BD39" i="18"/>
  <c r="BE39" i="18"/>
  <c r="BF39" i="18"/>
  <c r="BG39" i="18"/>
  <c r="BH39" i="18"/>
  <c r="BI39" i="18"/>
  <c r="BI61" i="18" s="1"/>
  <c r="BJ39" i="18"/>
  <c r="BK39" i="18"/>
  <c r="G40" i="18"/>
  <c r="H40" i="18"/>
  <c r="H62" i="18" s="1"/>
  <c r="I40" i="18"/>
  <c r="J40" i="18"/>
  <c r="K40" i="18"/>
  <c r="L40" i="18"/>
  <c r="L62" i="18" s="1"/>
  <c r="L86" i="18" s="1"/>
  <c r="M40" i="18"/>
  <c r="N40" i="18"/>
  <c r="O40" i="18"/>
  <c r="P40" i="18"/>
  <c r="P62" i="18" s="1"/>
  <c r="Q40" i="18"/>
  <c r="R40" i="18"/>
  <c r="S40" i="18"/>
  <c r="T40" i="18"/>
  <c r="U40" i="18"/>
  <c r="U62" i="18" s="1"/>
  <c r="V40" i="18"/>
  <c r="W40" i="18"/>
  <c r="X40" i="18"/>
  <c r="X62" i="18" s="1"/>
  <c r="Y40" i="18"/>
  <c r="Z40" i="18"/>
  <c r="AA40" i="18"/>
  <c r="AB40" i="18"/>
  <c r="AC40" i="18"/>
  <c r="AD40" i="18"/>
  <c r="AE40" i="18"/>
  <c r="AF40" i="18"/>
  <c r="AF62" i="18" s="1"/>
  <c r="AG40" i="18"/>
  <c r="AG62" i="18" s="1"/>
  <c r="AH40" i="18"/>
  <c r="AI40" i="18"/>
  <c r="AJ40" i="18"/>
  <c r="AJ62" i="18" s="1"/>
  <c r="AJ86" i="18" s="1"/>
  <c r="AK40" i="18"/>
  <c r="AK62" i="18" s="1"/>
  <c r="AL40" i="18"/>
  <c r="AM40" i="18"/>
  <c r="AN40" i="18"/>
  <c r="AN62" i="18" s="1"/>
  <c r="AO40" i="18"/>
  <c r="AP40" i="18"/>
  <c r="AQ40" i="18"/>
  <c r="AR40" i="18"/>
  <c r="AR62" i="18" s="1"/>
  <c r="AR86" i="18" s="1"/>
  <c r="AS40" i="18"/>
  <c r="AT40" i="18"/>
  <c r="AU40" i="18"/>
  <c r="AV40" i="18"/>
  <c r="AV62" i="18" s="1"/>
  <c r="AW40" i="18"/>
  <c r="AX40" i="18"/>
  <c r="AY40" i="18"/>
  <c r="AZ40" i="18"/>
  <c r="BA40" i="18"/>
  <c r="BB40" i="18"/>
  <c r="BC40" i="18"/>
  <c r="BD40" i="18"/>
  <c r="BD62" i="18" s="1"/>
  <c r="BE40" i="18"/>
  <c r="BE62" i="18" s="1"/>
  <c r="BF40" i="18"/>
  <c r="BG40" i="18"/>
  <c r="BH40" i="18"/>
  <c r="BH62" i="18" s="1"/>
  <c r="BH86" i="18" s="1"/>
  <c r="BI40" i="18"/>
  <c r="BJ40" i="18"/>
  <c r="BK40" i="18"/>
  <c r="G41" i="18"/>
  <c r="G63" i="18" s="1"/>
  <c r="H41" i="18"/>
  <c r="H63" i="18" s="1"/>
  <c r="I41" i="18"/>
  <c r="J41" i="18"/>
  <c r="J63" i="18" s="1"/>
  <c r="K41" i="18"/>
  <c r="K63" i="18" s="1"/>
  <c r="L41" i="18"/>
  <c r="M41" i="18"/>
  <c r="N41" i="18"/>
  <c r="O41" i="18"/>
  <c r="P41" i="18"/>
  <c r="P63" i="18" s="1"/>
  <c r="Q41" i="18"/>
  <c r="R41" i="18"/>
  <c r="R63" i="18" s="1"/>
  <c r="S41" i="18"/>
  <c r="S63" i="18" s="1"/>
  <c r="T41" i="18"/>
  <c r="U41" i="18"/>
  <c r="V41" i="18"/>
  <c r="V63" i="18" s="1"/>
  <c r="V87" i="18" s="1"/>
  <c r="W41" i="18"/>
  <c r="W63" i="18" s="1"/>
  <c r="W87" i="18" s="1"/>
  <c r="X41" i="18"/>
  <c r="X63" i="18" s="1"/>
  <c r="Y41" i="18"/>
  <c r="Z41" i="18"/>
  <c r="AA41" i="18"/>
  <c r="AA63" i="18" s="1"/>
  <c r="AB41" i="18"/>
  <c r="AC41" i="18"/>
  <c r="AD41" i="18"/>
  <c r="AD63" i="18" s="1"/>
  <c r="AE41" i="18"/>
  <c r="AE63" i="18" s="1"/>
  <c r="AF41" i="18"/>
  <c r="AF63" i="18" s="1"/>
  <c r="AG41" i="18"/>
  <c r="AH41" i="18"/>
  <c r="AH63" i="18" s="1"/>
  <c r="AI41" i="18"/>
  <c r="AI63" i="18" s="1"/>
  <c r="AJ41" i="18"/>
  <c r="AK41" i="18"/>
  <c r="AL41" i="18"/>
  <c r="AL63" i="18" s="1"/>
  <c r="AL87" i="18" s="1"/>
  <c r="AM41" i="18"/>
  <c r="AM63" i="18" s="1"/>
  <c r="AM87" i="18" s="1"/>
  <c r="AN41" i="18"/>
  <c r="AN63" i="18" s="1"/>
  <c r="AO41" i="18"/>
  <c r="AP41" i="18"/>
  <c r="AP63" i="18" s="1"/>
  <c r="AQ41" i="18"/>
  <c r="AQ63" i="18" s="1"/>
  <c r="AR41" i="18"/>
  <c r="AS41" i="18"/>
  <c r="AT41" i="18"/>
  <c r="AU41" i="18"/>
  <c r="AV41" i="18"/>
  <c r="AV63" i="18" s="1"/>
  <c r="AW41" i="18"/>
  <c r="AX41" i="18"/>
  <c r="AX63" i="18" s="1"/>
  <c r="AY41" i="18"/>
  <c r="AY63" i="18" s="1"/>
  <c r="AZ41" i="18"/>
  <c r="BA41" i="18"/>
  <c r="BB41" i="18"/>
  <c r="BB63" i="18" s="1"/>
  <c r="BB87" i="18" s="1"/>
  <c r="BC41" i="18"/>
  <c r="BC63" i="18" s="1"/>
  <c r="BC87" i="18" s="1"/>
  <c r="BD41" i="18"/>
  <c r="BD63" i="18" s="1"/>
  <c r="BE41" i="18"/>
  <c r="BF41" i="18"/>
  <c r="BF63" i="18" s="1"/>
  <c r="BG41" i="18"/>
  <c r="BG63" i="18" s="1"/>
  <c r="BH41" i="18"/>
  <c r="BI41" i="18"/>
  <c r="BJ41" i="18"/>
  <c r="BJ63" i="18" s="1"/>
  <c r="BK41" i="18"/>
  <c r="BK63" i="18" s="1"/>
  <c r="G42" i="18"/>
  <c r="H42" i="18"/>
  <c r="I42" i="18"/>
  <c r="J42" i="18"/>
  <c r="J64" i="18" s="1"/>
  <c r="K42" i="18"/>
  <c r="K64" i="18" s="1"/>
  <c r="L42" i="18"/>
  <c r="M42" i="18"/>
  <c r="M64" i="18" s="1"/>
  <c r="N42" i="18"/>
  <c r="N64" i="18" s="1"/>
  <c r="O42" i="18"/>
  <c r="O64" i="18" s="1"/>
  <c r="P42" i="18"/>
  <c r="Q42" i="18"/>
  <c r="R42" i="18"/>
  <c r="S42" i="18"/>
  <c r="T42" i="18"/>
  <c r="U42" i="18"/>
  <c r="V42" i="18"/>
  <c r="V64" i="18" s="1"/>
  <c r="V88" i="18" s="1"/>
  <c r="W42" i="18"/>
  <c r="X42" i="18"/>
  <c r="Y42" i="18"/>
  <c r="Z42" i="18"/>
  <c r="AA42" i="18"/>
  <c r="AB42" i="18"/>
  <c r="AC42" i="18"/>
  <c r="AD42" i="18"/>
  <c r="AD64" i="18" s="1"/>
  <c r="AE42" i="18"/>
  <c r="AF42" i="18"/>
  <c r="AG42" i="18"/>
  <c r="AH42" i="18"/>
  <c r="AH64" i="18" s="1"/>
  <c r="AI42" i="18"/>
  <c r="AI64" i="18" s="1"/>
  <c r="AJ42" i="18"/>
  <c r="AK42" i="18"/>
  <c r="AL42" i="18"/>
  <c r="AL64" i="18" s="1"/>
  <c r="AL88" i="18" s="1"/>
  <c r="AM42" i="18"/>
  <c r="AN42" i="18"/>
  <c r="AO42" i="18"/>
  <c r="AP42" i="18"/>
  <c r="AP64" i="18" s="1"/>
  <c r="AQ42" i="18"/>
  <c r="AQ64" i="18" s="1"/>
  <c r="AR42" i="18"/>
  <c r="AS42" i="18"/>
  <c r="AT42" i="18"/>
  <c r="AT64" i="18" s="1"/>
  <c r="AU42" i="18"/>
  <c r="AV42" i="18"/>
  <c r="AW42" i="18"/>
  <c r="AX42" i="18"/>
  <c r="AY42" i="18"/>
  <c r="AY64" i="18" s="1"/>
  <c r="AY88" i="18" s="1"/>
  <c r="AZ42" i="18"/>
  <c r="BA42" i="18"/>
  <c r="BB42" i="18"/>
  <c r="BC42" i="18"/>
  <c r="BC64" i="18" s="1"/>
  <c r="BD42" i="18"/>
  <c r="BE42" i="18"/>
  <c r="BE64" i="18" s="1"/>
  <c r="BF42" i="18"/>
  <c r="BG42" i="18"/>
  <c r="BH42" i="18"/>
  <c r="BI42" i="18"/>
  <c r="BI64" i="18" s="1"/>
  <c r="BJ42" i="18"/>
  <c r="BK42" i="18"/>
  <c r="BK64" i="18" s="1"/>
  <c r="G43" i="18"/>
  <c r="H43" i="18"/>
  <c r="H65" i="18" s="1"/>
  <c r="H89" i="18" s="1"/>
  <c r="I43" i="18"/>
  <c r="J43" i="18"/>
  <c r="K43" i="18"/>
  <c r="L43" i="18"/>
  <c r="M43" i="18"/>
  <c r="N43" i="18"/>
  <c r="O43" i="18"/>
  <c r="P43" i="18"/>
  <c r="P65" i="18" s="1"/>
  <c r="Q43" i="18"/>
  <c r="R43" i="18"/>
  <c r="S43" i="18"/>
  <c r="T43" i="18"/>
  <c r="T65" i="18" s="1"/>
  <c r="U43" i="18"/>
  <c r="V43" i="18"/>
  <c r="W43" i="18"/>
  <c r="X43" i="18"/>
  <c r="X65" i="18" s="1"/>
  <c r="X89" i="18" s="1"/>
  <c r="Y43" i="18"/>
  <c r="Z43" i="18"/>
  <c r="AA43" i="18"/>
  <c r="AB43" i="18"/>
  <c r="AC43" i="18"/>
  <c r="AD43" i="18"/>
  <c r="AD65" i="18" s="1"/>
  <c r="AE43" i="18"/>
  <c r="AF43" i="18"/>
  <c r="AF65" i="18" s="1"/>
  <c r="AG43" i="18"/>
  <c r="AH43" i="18"/>
  <c r="AI43" i="18"/>
  <c r="AJ43" i="18"/>
  <c r="AJ65" i="18" s="1"/>
  <c r="AK43" i="18"/>
  <c r="AL43" i="18"/>
  <c r="AL65" i="18" s="1"/>
  <c r="AM43" i="18"/>
  <c r="AN43" i="18"/>
  <c r="AN65" i="18" s="1"/>
  <c r="AN89" i="18" s="1"/>
  <c r="AO43" i="18"/>
  <c r="AP43" i="18"/>
  <c r="AQ43" i="18"/>
  <c r="AR43" i="18"/>
  <c r="AS43" i="18"/>
  <c r="AT43" i="18"/>
  <c r="AT65" i="18" s="1"/>
  <c r="AU43" i="18"/>
  <c r="AV43" i="18"/>
  <c r="AV65" i="18" s="1"/>
  <c r="AW43" i="18"/>
  <c r="AX43" i="18"/>
  <c r="AY43" i="18"/>
  <c r="AZ43" i="18"/>
  <c r="AZ65" i="18" s="1"/>
  <c r="BA43" i="18"/>
  <c r="BB43" i="18"/>
  <c r="BB65" i="18" s="1"/>
  <c r="BC43" i="18"/>
  <c r="BD43" i="18"/>
  <c r="BD65" i="18" s="1"/>
  <c r="BD89" i="18" s="1"/>
  <c r="BE43" i="18"/>
  <c r="BF43" i="18"/>
  <c r="BF65" i="18" s="1"/>
  <c r="BG43" i="18"/>
  <c r="BH43" i="18"/>
  <c r="BI43" i="18"/>
  <c r="BJ43" i="18"/>
  <c r="BJ65" i="18" s="1"/>
  <c r="BK43" i="18"/>
  <c r="G44" i="18"/>
  <c r="G66" i="18" s="1"/>
  <c r="H44" i="18"/>
  <c r="I44" i="18"/>
  <c r="J44" i="18"/>
  <c r="K44" i="18"/>
  <c r="K66" i="18" s="1"/>
  <c r="K90" i="18" s="1"/>
  <c r="L44" i="18"/>
  <c r="M44" i="18"/>
  <c r="M66" i="18" s="1"/>
  <c r="N44" i="18"/>
  <c r="O44" i="18"/>
  <c r="O66" i="18" s="1"/>
  <c r="P44" i="18"/>
  <c r="Q44" i="18"/>
  <c r="R44" i="18"/>
  <c r="S44" i="18"/>
  <c r="T44" i="18"/>
  <c r="U44" i="18"/>
  <c r="U66" i="18" s="1"/>
  <c r="V44" i="18"/>
  <c r="W44" i="18"/>
  <c r="W66" i="18" s="1"/>
  <c r="X44" i="18"/>
  <c r="Y44" i="18"/>
  <c r="Y66" i="18" s="1"/>
  <c r="Z44" i="18"/>
  <c r="AA44" i="18"/>
  <c r="AA66" i="18" s="1"/>
  <c r="AA90" i="18" s="1"/>
  <c r="AB44" i="18"/>
  <c r="AC44" i="18"/>
  <c r="AC66" i="18" s="1"/>
  <c r="AD44" i="18"/>
  <c r="AE44" i="18"/>
  <c r="AE66" i="18" s="1"/>
  <c r="AF44" i="18"/>
  <c r="AG44" i="18"/>
  <c r="AH44" i="18"/>
  <c r="AI44" i="18"/>
  <c r="AJ44" i="18"/>
  <c r="AK44" i="18"/>
  <c r="AK66" i="18" s="1"/>
  <c r="AL44" i="18"/>
  <c r="AM44" i="18"/>
  <c r="AM66" i="18" s="1"/>
  <c r="AN44" i="18"/>
  <c r="AO44" i="18"/>
  <c r="AP44" i="18"/>
  <c r="AQ44" i="18"/>
  <c r="AQ66" i="18" s="1"/>
  <c r="AQ90" i="18" s="1"/>
  <c r="AR44" i="18"/>
  <c r="AS44" i="18"/>
  <c r="AS66" i="18" s="1"/>
  <c r="AT44" i="18"/>
  <c r="AU44" i="18"/>
  <c r="AU66" i="18" s="1"/>
  <c r="AV44" i="18"/>
  <c r="AW44" i="18"/>
  <c r="AX44" i="18"/>
  <c r="AY44" i="18"/>
  <c r="AZ44" i="18"/>
  <c r="BA44" i="18"/>
  <c r="BA66" i="18" s="1"/>
  <c r="BB44" i="18"/>
  <c r="BC44" i="18"/>
  <c r="BC66" i="18" s="1"/>
  <c r="BD44" i="18"/>
  <c r="BE44" i="18"/>
  <c r="BE66" i="18" s="1"/>
  <c r="BF44" i="18"/>
  <c r="BG44" i="18"/>
  <c r="BG66" i="18" s="1"/>
  <c r="BG90" i="18" s="1"/>
  <c r="BH44" i="18"/>
  <c r="BI44" i="18"/>
  <c r="BI66" i="18" s="1"/>
  <c r="BJ44" i="18"/>
  <c r="BK44" i="18"/>
  <c r="BK66" i="18" s="1"/>
  <c r="G45" i="18"/>
  <c r="H45" i="18"/>
  <c r="I45" i="18"/>
  <c r="J45" i="18"/>
  <c r="J67" i="18" s="1"/>
  <c r="K45" i="18"/>
  <c r="L45" i="18"/>
  <c r="M45" i="18"/>
  <c r="N45" i="18"/>
  <c r="N67" i="18" s="1"/>
  <c r="O45" i="18"/>
  <c r="P45" i="18"/>
  <c r="Q45" i="18"/>
  <c r="R45" i="18"/>
  <c r="R67" i="18" s="1"/>
  <c r="S45" i="18"/>
  <c r="T45" i="18"/>
  <c r="U45" i="18"/>
  <c r="V45" i="18"/>
  <c r="V67" i="18" s="1"/>
  <c r="V91" i="18" s="1"/>
  <c r="W45" i="18"/>
  <c r="X45" i="18"/>
  <c r="Y45" i="18"/>
  <c r="Z45" i="18"/>
  <c r="Z67" i="18" s="1"/>
  <c r="AA45" i="18"/>
  <c r="AB45" i="18"/>
  <c r="AC45" i="18"/>
  <c r="AD45" i="18"/>
  <c r="AD67" i="18" s="1"/>
  <c r="AE45" i="18"/>
  <c r="AF45" i="18"/>
  <c r="AG45" i="18"/>
  <c r="AH45" i="18"/>
  <c r="AH67" i="18" s="1"/>
  <c r="AI45" i="18"/>
  <c r="AJ45" i="18"/>
  <c r="AK45" i="18"/>
  <c r="AL45" i="18"/>
  <c r="AM45" i="18"/>
  <c r="AN45" i="18"/>
  <c r="AO45" i="18"/>
  <c r="AP45" i="18"/>
  <c r="AP67" i="18" s="1"/>
  <c r="AQ45" i="18"/>
  <c r="AR45" i="18"/>
  <c r="AS45" i="18"/>
  <c r="AT45" i="18"/>
  <c r="AT67" i="18" s="1"/>
  <c r="AU45" i="18"/>
  <c r="AV45" i="18"/>
  <c r="AW45" i="18"/>
  <c r="AX45" i="18"/>
  <c r="AX67" i="18" s="1"/>
  <c r="AY45" i="18"/>
  <c r="AZ45" i="18"/>
  <c r="BA45" i="18"/>
  <c r="BB45" i="18"/>
  <c r="BB67" i="18" s="1"/>
  <c r="BB91" i="18" s="1"/>
  <c r="BC45" i="18"/>
  <c r="BD45" i="18"/>
  <c r="BE45" i="18"/>
  <c r="BF45" i="18"/>
  <c r="BF67" i="18" s="1"/>
  <c r="BG45" i="18"/>
  <c r="BH45" i="18"/>
  <c r="BI45" i="18"/>
  <c r="BJ45" i="18"/>
  <c r="BJ67" i="18" s="1"/>
  <c r="BK45" i="18"/>
  <c r="F26" i="18"/>
  <c r="F27" i="18"/>
  <c r="F28" i="18"/>
  <c r="F50" i="18" s="1"/>
  <c r="F74" i="18" s="1"/>
  <c r="F29" i="18"/>
  <c r="F51" i="18" s="1"/>
  <c r="F75" i="18" s="1"/>
  <c r="F30" i="18"/>
  <c r="F31" i="18"/>
  <c r="F32" i="18"/>
  <c r="F54" i="18" s="1"/>
  <c r="F78" i="18" s="1"/>
  <c r="F33" i="18"/>
  <c r="F34" i="18"/>
  <c r="F56" i="18" s="1"/>
  <c r="F80" i="18" s="1"/>
  <c r="F35" i="18"/>
  <c r="F36" i="18"/>
  <c r="F58" i="18" s="1"/>
  <c r="F37" i="18"/>
  <c r="F59" i="18" s="1"/>
  <c r="F83" i="18" s="1"/>
  <c r="F38" i="18"/>
  <c r="F60" i="18" s="1"/>
  <c r="F84" i="18" s="1"/>
  <c r="F39" i="18"/>
  <c r="F40" i="18"/>
  <c r="F62" i="18" s="1"/>
  <c r="F41" i="18"/>
  <c r="F63" i="18" s="1"/>
  <c r="F87" i="18" s="1"/>
  <c r="F42" i="18"/>
  <c r="F64" i="18" s="1"/>
  <c r="F88" i="18" s="1"/>
  <c r="F43" i="18"/>
  <c r="F44" i="18"/>
  <c r="F66" i="18" s="1"/>
  <c r="F45" i="18"/>
  <c r="E27" i="18"/>
  <c r="E28" i="18"/>
  <c r="E29" i="18"/>
  <c r="E51" i="18" s="1"/>
  <c r="E30" i="18"/>
  <c r="E52" i="18" s="1"/>
  <c r="E76" i="18" s="1"/>
  <c r="E31" i="18"/>
  <c r="E32" i="18"/>
  <c r="E33" i="18"/>
  <c r="E34" i="18"/>
  <c r="E35" i="18"/>
  <c r="E36" i="18"/>
  <c r="E37" i="18"/>
  <c r="E38" i="18"/>
  <c r="E60" i="18" s="1"/>
  <c r="E39" i="18"/>
  <c r="E61" i="18" s="1"/>
  <c r="E40" i="18"/>
  <c r="E41" i="18"/>
  <c r="E42" i="18"/>
  <c r="E64" i="18" s="1"/>
  <c r="E43" i="18"/>
  <c r="E44" i="18"/>
  <c r="E45" i="18"/>
  <c r="E67" i="18" s="1"/>
  <c r="E26" i="18"/>
  <c r="E48" i="18" s="1"/>
  <c r="E72" i="18" s="1"/>
  <c r="D27" i="18"/>
  <c r="D28" i="18"/>
  <c r="D29" i="18"/>
  <c r="D51" i="18" s="1"/>
  <c r="D30" i="18"/>
  <c r="D31" i="18"/>
  <c r="D53" i="18" s="1"/>
  <c r="D32" i="18"/>
  <c r="D33" i="18"/>
  <c r="D55" i="18" s="1"/>
  <c r="D34" i="18"/>
  <c r="D35" i="18"/>
  <c r="D36" i="18"/>
  <c r="D37" i="18"/>
  <c r="D59" i="18" s="1"/>
  <c r="D38" i="18"/>
  <c r="D60" i="18" s="1"/>
  <c r="D39" i="18"/>
  <c r="D61" i="18" s="1"/>
  <c r="D40" i="18"/>
  <c r="D41" i="18"/>
  <c r="D63" i="18" s="1"/>
  <c r="D42" i="18"/>
  <c r="D43" i="18"/>
  <c r="D65" i="18" s="1"/>
  <c r="D44" i="18"/>
  <c r="D45" i="18"/>
  <c r="D26" i="18"/>
  <c r="D48" i="18" s="1"/>
  <c r="L48" i="18"/>
  <c r="T48" i="18"/>
  <c r="AB48" i="18"/>
  <c r="AF48" i="18"/>
  <c r="AJ48" i="18"/>
  <c r="AN48" i="18"/>
  <c r="AR48" i="18"/>
  <c r="AZ48" i="18"/>
  <c r="BH48" i="18"/>
  <c r="J50" i="18"/>
  <c r="N50" i="18"/>
  <c r="V50" i="18"/>
  <c r="Z50" i="18"/>
  <c r="AD50" i="18"/>
  <c r="AL50" i="18"/>
  <c r="AT50" i="18"/>
  <c r="BB50" i="18"/>
  <c r="BF50" i="18"/>
  <c r="BJ50" i="18"/>
  <c r="G51" i="18"/>
  <c r="G75" i="18" s="1"/>
  <c r="L52" i="18"/>
  <c r="L76" i="18" s="1"/>
  <c r="T52" i="18"/>
  <c r="AB52" i="18"/>
  <c r="AF52" i="18"/>
  <c r="AI52" i="18"/>
  <c r="AJ52" i="18"/>
  <c r="AN52" i="18"/>
  <c r="AR52" i="18"/>
  <c r="AY52" i="18"/>
  <c r="AZ52" i="18"/>
  <c r="BH52" i="18"/>
  <c r="E53" i="18"/>
  <c r="E77" i="18" s="1"/>
  <c r="I54" i="18"/>
  <c r="N54" i="18"/>
  <c r="V54" i="18"/>
  <c r="Y54" i="18"/>
  <c r="AD54" i="18"/>
  <c r="AL54" i="18"/>
  <c r="AO54" i="18"/>
  <c r="AT54" i="18"/>
  <c r="BB54" i="18"/>
  <c r="BF54" i="18"/>
  <c r="BJ54" i="18"/>
  <c r="L56" i="18"/>
  <c r="L80" i="18" s="1"/>
  <c r="T56" i="18"/>
  <c r="AB56" i="18"/>
  <c r="AJ56" i="18"/>
  <c r="AR56" i="18"/>
  <c r="AZ56" i="18"/>
  <c r="BD56" i="18"/>
  <c r="BH56" i="18"/>
  <c r="E57" i="18"/>
  <c r="N58" i="18"/>
  <c r="V58" i="18"/>
  <c r="AD58" i="18"/>
  <c r="AL58" i="18"/>
  <c r="AT58" i="18"/>
  <c r="BB58" i="18"/>
  <c r="BJ58" i="18"/>
  <c r="L60" i="18"/>
  <c r="T60" i="18"/>
  <c r="X60" i="18"/>
  <c r="X84" i="18" s="1"/>
  <c r="AB60" i="18"/>
  <c r="AJ60" i="18"/>
  <c r="AQ60" i="18"/>
  <c r="AR60" i="18"/>
  <c r="AZ60" i="18"/>
  <c r="BG60" i="18"/>
  <c r="BH60" i="18"/>
  <c r="N62" i="18"/>
  <c r="Q62" i="18"/>
  <c r="V62" i="18"/>
  <c r="AD62" i="18"/>
  <c r="AL62" i="18"/>
  <c r="AT62" i="18"/>
  <c r="AW62" i="18"/>
  <c r="BB62" i="18"/>
  <c r="BF62" i="18"/>
  <c r="BJ62" i="18"/>
  <c r="G64" i="18"/>
  <c r="S64" i="18"/>
  <c r="T64" i="18"/>
  <c r="W64" i="18"/>
  <c r="X64" i="18"/>
  <c r="AA64" i="18"/>
  <c r="AE64" i="18"/>
  <c r="AF64" i="18"/>
  <c r="AJ64" i="18"/>
  <c r="AM64" i="18"/>
  <c r="AN64" i="18"/>
  <c r="AU64" i="18"/>
  <c r="AZ64" i="18"/>
  <c r="AZ88" i="18" s="1"/>
  <c r="BD64" i="18"/>
  <c r="BG64" i="18"/>
  <c r="BH64" i="18"/>
  <c r="E65" i="18"/>
  <c r="E66" i="18"/>
  <c r="I66" i="18"/>
  <c r="N66" i="18"/>
  <c r="Q66" i="18"/>
  <c r="R66" i="18"/>
  <c r="V66" i="18"/>
  <c r="Z66" i="18"/>
  <c r="AD66" i="18"/>
  <c r="AG66" i="18"/>
  <c r="AH66" i="18"/>
  <c r="AL66" i="18"/>
  <c r="AO66" i="18"/>
  <c r="AP66" i="18"/>
  <c r="AT66" i="18"/>
  <c r="AW66" i="18"/>
  <c r="AX66" i="18"/>
  <c r="BB66" i="18"/>
  <c r="BF66" i="18"/>
  <c r="BJ66" i="18"/>
  <c r="B5" i="18"/>
  <c r="B73" i="18" s="1"/>
  <c r="B6" i="18"/>
  <c r="B97" i="18" s="1"/>
  <c r="B120" i="18" s="1"/>
  <c r="B7" i="18"/>
  <c r="B8" i="18"/>
  <c r="B9" i="18"/>
  <c r="B10" i="18"/>
  <c r="B78" i="18" s="1"/>
  <c r="B11" i="18"/>
  <c r="B12" i="18"/>
  <c r="B13" i="18"/>
  <c r="B104" i="18" s="1"/>
  <c r="B127" i="18" s="1"/>
  <c r="B14" i="18"/>
  <c r="B58" i="18" s="1"/>
  <c r="B15" i="18"/>
  <c r="B37" i="18" s="1"/>
  <c r="B16" i="18"/>
  <c r="B84" i="18" s="1"/>
  <c r="B17" i="18"/>
  <c r="B108" i="18" s="1"/>
  <c r="B131" i="18" s="1"/>
  <c r="B18" i="18"/>
  <c r="B109" i="18" s="1"/>
  <c r="B132" i="18" s="1"/>
  <c r="B19" i="18"/>
  <c r="B87" i="18" s="1"/>
  <c r="B20" i="18"/>
  <c r="B21" i="18"/>
  <c r="B112" i="18" s="1"/>
  <c r="B135" i="18" s="1"/>
  <c r="B22" i="18"/>
  <c r="B44" i="18" s="1"/>
  <c r="B23" i="18"/>
  <c r="B4" i="18"/>
  <c r="B95" i="18" s="1"/>
  <c r="B118" i="18" s="1"/>
  <c r="BK114" i="18"/>
  <c r="BJ114" i="18"/>
  <c r="BI114" i="18"/>
  <c r="BH114" i="18"/>
  <c r="BG114" i="18"/>
  <c r="BF114" i="18"/>
  <c r="BE114" i="18"/>
  <c r="BD114" i="18"/>
  <c r="BC114" i="18"/>
  <c r="BB114" i="18"/>
  <c r="BA114" i="18"/>
  <c r="AZ114" i="18"/>
  <c r="AY114" i="18"/>
  <c r="AX114" i="18"/>
  <c r="AW114" i="18"/>
  <c r="AV114" i="18"/>
  <c r="AU114" i="18"/>
  <c r="AT114" i="18"/>
  <c r="AS114" i="18"/>
  <c r="AR114" i="18"/>
  <c r="AQ114" i="18"/>
  <c r="AP114" i="18"/>
  <c r="AO114" i="18"/>
  <c r="AN114" i="18"/>
  <c r="AM114" i="18"/>
  <c r="AL114" i="18"/>
  <c r="AK114" i="18"/>
  <c r="AJ114" i="18"/>
  <c r="AI114" i="18"/>
  <c r="AH114" i="18"/>
  <c r="AG114" i="18"/>
  <c r="AF114" i="18"/>
  <c r="AE114" i="18"/>
  <c r="AD114" i="18"/>
  <c r="AC114" i="18"/>
  <c r="AB114" i="18"/>
  <c r="AA114" i="18"/>
  <c r="Z114" i="18"/>
  <c r="Y114" i="18"/>
  <c r="X114" i="18"/>
  <c r="W114" i="18"/>
  <c r="V114" i="18"/>
  <c r="U114" i="18"/>
  <c r="T114" i="18"/>
  <c r="S114" i="18"/>
  <c r="R114" i="18"/>
  <c r="Q114" i="18"/>
  <c r="P114" i="18"/>
  <c r="O114" i="18"/>
  <c r="N114" i="18"/>
  <c r="M114" i="18"/>
  <c r="L114" i="18"/>
  <c r="K114" i="18"/>
  <c r="J114" i="18"/>
  <c r="I114" i="18"/>
  <c r="H114" i="18"/>
  <c r="G114" i="18"/>
  <c r="F114" i="18"/>
  <c r="E114" i="18"/>
  <c r="D114" i="18"/>
  <c r="BK113" i="18"/>
  <c r="BJ113" i="18"/>
  <c r="BI113" i="18"/>
  <c r="BH113" i="18"/>
  <c r="BG113" i="18"/>
  <c r="BF113" i="18"/>
  <c r="BE113" i="18"/>
  <c r="BD113" i="18"/>
  <c r="BC113" i="18"/>
  <c r="BB113" i="18"/>
  <c r="BA113" i="18"/>
  <c r="AZ113" i="18"/>
  <c r="AY113" i="18"/>
  <c r="AX113" i="18"/>
  <c r="AW113" i="18"/>
  <c r="AV113" i="18"/>
  <c r="AU113" i="18"/>
  <c r="AT113" i="18"/>
  <c r="AS113" i="18"/>
  <c r="AR113" i="18"/>
  <c r="AQ113" i="18"/>
  <c r="AP113" i="18"/>
  <c r="AO113" i="18"/>
  <c r="AN113" i="18"/>
  <c r="AM113" i="18"/>
  <c r="AL113" i="18"/>
  <c r="AK113" i="18"/>
  <c r="AJ113" i="18"/>
  <c r="AI113" i="18"/>
  <c r="AH113" i="18"/>
  <c r="AG113" i="18"/>
  <c r="AF113" i="18"/>
  <c r="AE113" i="18"/>
  <c r="AD113" i="18"/>
  <c r="AC113" i="18"/>
  <c r="AB113" i="18"/>
  <c r="AA113" i="18"/>
  <c r="Z113" i="18"/>
  <c r="Y113" i="18"/>
  <c r="X113" i="18"/>
  <c r="W113" i="18"/>
  <c r="V113" i="18"/>
  <c r="U113" i="18"/>
  <c r="T113" i="18"/>
  <c r="S113" i="18"/>
  <c r="R113" i="18"/>
  <c r="Q113" i="18"/>
  <c r="P113" i="18"/>
  <c r="O113" i="18"/>
  <c r="N113" i="18"/>
  <c r="M113" i="18"/>
  <c r="L113" i="18"/>
  <c r="K113" i="18"/>
  <c r="J113" i="18"/>
  <c r="I113" i="18"/>
  <c r="H113" i="18"/>
  <c r="G113" i="18"/>
  <c r="F113" i="18"/>
  <c r="E113" i="18"/>
  <c r="D113" i="18"/>
  <c r="B113" i="18"/>
  <c r="B136" i="18" s="1"/>
  <c r="BK112" i="18"/>
  <c r="BJ112" i="18"/>
  <c r="BI112" i="18"/>
  <c r="BH112" i="18"/>
  <c r="BG112" i="18"/>
  <c r="BF112" i="18"/>
  <c r="BE112" i="18"/>
  <c r="BD112" i="18"/>
  <c r="BC112" i="18"/>
  <c r="BB112" i="18"/>
  <c r="BA112" i="18"/>
  <c r="AZ112" i="18"/>
  <c r="AY112" i="18"/>
  <c r="AX112" i="18"/>
  <c r="AW112" i="18"/>
  <c r="AV112" i="18"/>
  <c r="AU112" i="18"/>
  <c r="AT112" i="18"/>
  <c r="AS112" i="18"/>
  <c r="AR112" i="18"/>
  <c r="AQ112" i="18"/>
  <c r="AP112" i="18"/>
  <c r="AO112" i="18"/>
  <c r="AN112" i="18"/>
  <c r="AM112" i="18"/>
  <c r="AL112" i="18"/>
  <c r="AK112" i="18"/>
  <c r="AJ112" i="18"/>
  <c r="AI112" i="18"/>
  <c r="AH112" i="18"/>
  <c r="AG112" i="18"/>
  <c r="AF112" i="18"/>
  <c r="AE112" i="18"/>
  <c r="AD112" i="18"/>
  <c r="AC112" i="18"/>
  <c r="AB112" i="18"/>
  <c r="AA112" i="18"/>
  <c r="Z112" i="18"/>
  <c r="Y112" i="18"/>
  <c r="X112" i="18"/>
  <c r="W112" i="18"/>
  <c r="V112" i="18"/>
  <c r="U112" i="18"/>
  <c r="T112" i="18"/>
  <c r="S112" i="18"/>
  <c r="R112" i="18"/>
  <c r="Q112" i="18"/>
  <c r="P112" i="18"/>
  <c r="O112" i="18"/>
  <c r="N112" i="18"/>
  <c r="M112" i="18"/>
  <c r="L112" i="18"/>
  <c r="K112" i="18"/>
  <c r="J112" i="18"/>
  <c r="I112" i="18"/>
  <c r="H112" i="18"/>
  <c r="G112" i="18"/>
  <c r="F112" i="18"/>
  <c r="E112" i="18"/>
  <c r="D112" i="18"/>
  <c r="BK111" i="18"/>
  <c r="BJ111" i="18"/>
  <c r="BI111" i="18"/>
  <c r="BH111" i="18"/>
  <c r="BG111" i="18"/>
  <c r="BF111" i="18"/>
  <c r="BE111" i="18"/>
  <c r="BD111" i="18"/>
  <c r="BC111" i="18"/>
  <c r="BB111" i="18"/>
  <c r="BA111" i="18"/>
  <c r="AZ111" i="18"/>
  <c r="AY111" i="18"/>
  <c r="AX111" i="18"/>
  <c r="AW111" i="18"/>
  <c r="AV111" i="18"/>
  <c r="AU111" i="18"/>
  <c r="AT111" i="18"/>
  <c r="AS111" i="18"/>
  <c r="AR111" i="18"/>
  <c r="AQ111" i="18"/>
  <c r="AP111" i="18"/>
  <c r="AO111" i="18"/>
  <c r="AN111" i="18"/>
  <c r="AM111" i="18"/>
  <c r="AL111" i="18"/>
  <c r="AK111" i="18"/>
  <c r="AJ111" i="18"/>
  <c r="AI111" i="18"/>
  <c r="AH111" i="18"/>
  <c r="AG111" i="18"/>
  <c r="AF111" i="18"/>
  <c r="AE111" i="18"/>
  <c r="AD111" i="18"/>
  <c r="AC111" i="18"/>
  <c r="AB111" i="18"/>
  <c r="AA111" i="18"/>
  <c r="Z111" i="18"/>
  <c r="Y111" i="18"/>
  <c r="X111" i="18"/>
  <c r="W111" i="18"/>
  <c r="V111" i="18"/>
  <c r="U111" i="18"/>
  <c r="T111" i="18"/>
  <c r="S111" i="18"/>
  <c r="R111" i="18"/>
  <c r="Q111" i="18"/>
  <c r="P111" i="18"/>
  <c r="O111" i="18"/>
  <c r="N111" i="18"/>
  <c r="M111" i="18"/>
  <c r="L111" i="18"/>
  <c r="K111" i="18"/>
  <c r="J111" i="18"/>
  <c r="I111" i="18"/>
  <c r="H111" i="18"/>
  <c r="G111" i="18"/>
  <c r="F111" i="18"/>
  <c r="E111" i="18"/>
  <c r="D111" i="18"/>
  <c r="BK110" i="18"/>
  <c r="BJ110" i="18"/>
  <c r="BI110" i="18"/>
  <c r="BH110" i="18"/>
  <c r="BG110" i="18"/>
  <c r="BF110" i="18"/>
  <c r="BE110" i="18"/>
  <c r="BD110" i="18"/>
  <c r="BC110" i="18"/>
  <c r="BB110" i="18"/>
  <c r="BA110" i="18"/>
  <c r="AZ110" i="18"/>
  <c r="AY110" i="18"/>
  <c r="AX110" i="18"/>
  <c r="AW110" i="18"/>
  <c r="AV110" i="18"/>
  <c r="AU110" i="18"/>
  <c r="AT110" i="18"/>
  <c r="AS110" i="18"/>
  <c r="AR110" i="18"/>
  <c r="AQ110" i="18"/>
  <c r="AP110" i="18"/>
  <c r="AO110" i="18"/>
  <c r="AN110" i="18"/>
  <c r="AM110" i="18"/>
  <c r="AL110" i="18"/>
  <c r="AK110" i="18"/>
  <c r="AJ110" i="18"/>
  <c r="AI110" i="18"/>
  <c r="AH110" i="18"/>
  <c r="AG110" i="18"/>
  <c r="AF110" i="18"/>
  <c r="AE110" i="18"/>
  <c r="AD110" i="18"/>
  <c r="AC110" i="18"/>
  <c r="AB110" i="18"/>
  <c r="AA110" i="18"/>
  <c r="Z110" i="18"/>
  <c r="Y110" i="18"/>
  <c r="X110" i="18"/>
  <c r="W110" i="18"/>
  <c r="V110" i="18"/>
  <c r="U110" i="18"/>
  <c r="T110" i="18"/>
  <c r="S110" i="18"/>
  <c r="R110" i="18"/>
  <c r="Q110" i="18"/>
  <c r="P110" i="18"/>
  <c r="O110" i="18"/>
  <c r="N110" i="18"/>
  <c r="M110" i="18"/>
  <c r="L110" i="18"/>
  <c r="K110" i="18"/>
  <c r="J110" i="18"/>
  <c r="I110" i="18"/>
  <c r="H110" i="18"/>
  <c r="G110" i="18"/>
  <c r="F110" i="18"/>
  <c r="E110" i="18"/>
  <c r="D110" i="18"/>
  <c r="BK109" i="18"/>
  <c r="BJ109" i="18"/>
  <c r="BI109" i="18"/>
  <c r="BH109" i="18"/>
  <c r="BG109" i="18"/>
  <c r="BF109" i="18"/>
  <c r="BE109" i="18"/>
  <c r="BD109" i="18"/>
  <c r="BC109" i="18"/>
  <c r="BB109" i="18"/>
  <c r="BA109" i="18"/>
  <c r="AZ109" i="18"/>
  <c r="AY109" i="18"/>
  <c r="AX109" i="18"/>
  <c r="AW109" i="18"/>
  <c r="AV109" i="18"/>
  <c r="AU109" i="18"/>
  <c r="AT109" i="18"/>
  <c r="AS109" i="18"/>
  <c r="AR109" i="18"/>
  <c r="AQ109" i="18"/>
  <c r="AP109" i="18"/>
  <c r="AO109" i="18"/>
  <c r="AN109" i="18"/>
  <c r="AM109" i="18"/>
  <c r="AL109" i="18"/>
  <c r="AK109" i="18"/>
  <c r="AJ109" i="18"/>
  <c r="AI109" i="18"/>
  <c r="AH109" i="18"/>
  <c r="AG109" i="18"/>
  <c r="AF109" i="18"/>
  <c r="AE109" i="18"/>
  <c r="AD109" i="18"/>
  <c r="AC109" i="18"/>
  <c r="AB109" i="18"/>
  <c r="AA109" i="18"/>
  <c r="Z109" i="18"/>
  <c r="Y109" i="18"/>
  <c r="X109" i="18"/>
  <c r="W109" i="18"/>
  <c r="V109" i="18"/>
  <c r="U109" i="18"/>
  <c r="T109" i="18"/>
  <c r="S109" i="18"/>
  <c r="R109" i="18"/>
  <c r="Q109" i="18"/>
  <c r="P109" i="18"/>
  <c r="O109" i="18"/>
  <c r="N109" i="18"/>
  <c r="M109" i="18"/>
  <c r="L109" i="18"/>
  <c r="K109" i="18"/>
  <c r="J109" i="18"/>
  <c r="I109" i="18"/>
  <c r="H109" i="18"/>
  <c r="G109" i="18"/>
  <c r="F109" i="18"/>
  <c r="E109" i="18"/>
  <c r="D109" i="18"/>
  <c r="BK108" i="18"/>
  <c r="BJ108" i="18"/>
  <c r="BI108" i="18"/>
  <c r="BH108" i="18"/>
  <c r="BG108" i="18"/>
  <c r="BF108" i="18"/>
  <c r="BE108" i="18"/>
  <c r="BD108" i="18"/>
  <c r="BC108" i="18"/>
  <c r="BB108" i="18"/>
  <c r="BA108" i="18"/>
  <c r="AZ108" i="18"/>
  <c r="AY108" i="18"/>
  <c r="AX108" i="18"/>
  <c r="AW108" i="18"/>
  <c r="AV108" i="18"/>
  <c r="AU108" i="18"/>
  <c r="AT108" i="18"/>
  <c r="AS108" i="18"/>
  <c r="AR108" i="18"/>
  <c r="AQ108" i="18"/>
  <c r="AP108" i="18"/>
  <c r="AO108" i="18"/>
  <c r="AN108" i="18"/>
  <c r="AM108" i="18"/>
  <c r="AL108" i="18"/>
  <c r="AK108" i="18"/>
  <c r="AJ108" i="18"/>
  <c r="AI108" i="18"/>
  <c r="AH108" i="18"/>
  <c r="AG108" i="18"/>
  <c r="AF108" i="18"/>
  <c r="AE108" i="18"/>
  <c r="AD108" i="18"/>
  <c r="AC108" i="18"/>
  <c r="AB108" i="18"/>
  <c r="AA108" i="18"/>
  <c r="Z108" i="18"/>
  <c r="Y108" i="18"/>
  <c r="X108" i="18"/>
  <c r="W108" i="18"/>
  <c r="V108" i="18"/>
  <c r="U108" i="18"/>
  <c r="T108" i="18"/>
  <c r="S108" i="18"/>
  <c r="R108" i="18"/>
  <c r="Q108" i="18"/>
  <c r="P108" i="18"/>
  <c r="O108" i="18"/>
  <c r="N108" i="18"/>
  <c r="M108" i="18"/>
  <c r="L108" i="18"/>
  <c r="K108" i="18"/>
  <c r="J108" i="18"/>
  <c r="I108" i="18"/>
  <c r="H108" i="18"/>
  <c r="G108" i="18"/>
  <c r="F108" i="18"/>
  <c r="E108" i="18"/>
  <c r="D108" i="18"/>
  <c r="BK107" i="18"/>
  <c r="BJ107" i="18"/>
  <c r="BI107" i="18"/>
  <c r="BH107" i="18"/>
  <c r="BG107" i="18"/>
  <c r="BF107" i="18"/>
  <c r="BE107" i="18"/>
  <c r="BD107" i="18"/>
  <c r="BC107" i="18"/>
  <c r="BB107" i="18"/>
  <c r="BA107" i="18"/>
  <c r="AZ107" i="18"/>
  <c r="AY107" i="18"/>
  <c r="AX107" i="18"/>
  <c r="AW107" i="18"/>
  <c r="AV107" i="18"/>
  <c r="AU107" i="18"/>
  <c r="AT107" i="18"/>
  <c r="AS107" i="18"/>
  <c r="AR107" i="18"/>
  <c r="AQ107" i="18"/>
  <c r="AP107" i="18"/>
  <c r="AO107" i="18"/>
  <c r="AN107" i="18"/>
  <c r="AM107" i="18"/>
  <c r="AL107" i="18"/>
  <c r="AK107" i="18"/>
  <c r="AJ107" i="18"/>
  <c r="AI107" i="18"/>
  <c r="AH107" i="18"/>
  <c r="AG107" i="18"/>
  <c r="AF107" i="18"/>
  <c r="AE107" i="18"/>
  <c r="AD107" i="18"/>
  <c r="AC107" i="18"/>
  <c r="AB107" i="18"/>
  <c r="AA107" i="18"/>
  <c r="Z107" i="18"/>
  <c r="Y107" i="18"/>
  <c r="X107" i="18"/>
  <c r="W107" i="18"/>
  <c r="V107" i="18"/>
  <c r="U107" i="18"/>
  <c r="T107" i="18"/>
  <c r="S107" i="18"/>
  <c r="R107" i="18"/>
  <c r="Q107" i="18"/>
  <c r="P107" i="18"/>
  <c r="O107" i="18"/>
  <c r="N107" i="18"/>
  <c r="M107" i="18"/>
  <c r="L107" i="18"/>
  <c r="K107" i="18"/>
  <c r="J107" i="18"/>
  <c r="I107" i="18"/>
  <c r="H107" i="18"/>
  <c r="G107" i="18"/>
  <c r="F107" i="18"/>
  <c r="E107" i="18"/>
  <c r="D107" i="18"/>
  <c r="BK106" i="18"/>
  <c r="BJ106" i="18"/>
  <c r="BI106" i="18"/>
  <c r="BH106" i="18"/>
  <c r="BG106" i="18"/>
  <c r="BF106" i="18"/>
  <c r="BE106" i="18"/>
  <c r="BD106" i="18"/>
  <c r="BC106" i="18"/>
  <c r="BB106" i="18"/>
  <c r="BA106" i="18"/>
  <c r="AZ106" i="18"/>
  <c r="AY106" i="18"/>
  <c r="AX106" i="18"/>
  <c r="AW106" i="18"/>
  <c r="AV106" i="18"/>
  <c r="AU106" i="18"/>
  <c r="AT106" i="18"/>
  <c r="AS106" i="18"/>
  <c r="AR106" i="18"/>
  <c r="AQ106" i="18"/>
  <c r="AP106" i="18"/>
  <c r="AO106" i="18"/>
  <c r="AN106" i="18"/>
  <c r="AM106" i="18"/>
  <c r="AL106" i="18"/>
  <c r="AK106" i="18"/>
  <c r="AJ106" i="18"/>
  <c r="AI106" i="18"/>
  <c r="AH106" i="18"/>
  <c r="AG106" i="18"/>
  <c r="AF106" i="18"/>
  <c r="AE106" i="18"/>
  <c r="AD106" i="18"/>
  <c r="AC106" i="18"/>
  <c r="AB106" i="18"/>
  <c r="AA106" i="18"/>
  <c r="Z106" i="18"/>
  <c r="Y106" i="18"/>
  <c r="X106" i="18"/>
  <c r="W106" i="18"/>
  <c r="V106" i="18"/>
  <c r="U106" i="18"/>
  <c r="T106" i="18"/>
  <c r="S106" i="18"/>
  <c r="R106" i="18"/>
  <c r="Q106" i="18"/>
  <c r="P106" i="18"/>
  <c r="O106" i="18"/>
  <c r="N106" i="18"/>
  <c r="M106" i="18"/>
  <c r="L106" i="18"/>
  <c r="K106" i="18"/>
  <c r="J106" i="18"/>
  <c r="I106" i="18"/>
  <c r="H106" i="18"/>
  <c r="G106" i="18"/>
  <c r="F106" i="18"/>
  <c r="E106" i="18"/>
  <c r="D106" i="18"/>
  <c r="BK105" i="18"/>
  <c r="BJ105" i="18"/>
  <c r="BI105" i="18"/>
  <c r="BH105" i="18"/>
  <c r="BG105" i="18"/>
  <c r="BF105" i="18"/>
  <c r="BE105" i="18"/>
  <c r="BD105" i="18"/>
  <c r="BC105" i="18"/>
  <c r="BB105" i="18"/>
  <c r="BA105" i="18"/>
  <c r="AZ105" i="18"/>
  <c r="AY105" i="18"/>
  <c r="AX105" i="18"/>
  <c r="AW105" i="18"/>
  <c r="AV105" i="18"/>
  <c r="AU105" i="18"/>
  <c r="AT105" i="18"/>
  <c r="AS105" i="18"/>
  <c r="AR105" i="18"/>
  <c r="AQ105" i="18"/>
  <c r="AP105" i="18"/>
  <c r="AO105" i="18"/>
  <c r="AN105" i="18"/>
  <c r="AM105" i="18"/>
  <c r="AL105" i="18"/>
  <c r="AK105" i="18"/>
  <c r="AJ105" i="18"/>
  <c r="AI105" i="18"/>
  <c r="AH105" i="18"/>
  <c r="AG105" i="18"/>
  <c r="AF105" i="18"/>
  <c r="AE105" i="18"/>
  <c r="AD105" i="18"/>
  <c r="AC105" i="18"/>
  <c r="AB105" i="18"/>
  <c r="AA105" i="18"/>
  <c r="Z105" i="18"/>
  <c r="Y105" i="18"/>
  <c r="X105" i="18"/>
  <c r="W105" i="18"/>
  <c r="V105" i="18"/>
  <c r="U105" i="18"/>
  <c r="T105" i="18"/>
  <c r="S105" i="18"/>
  <c r="R105" i="18"/>
  <c r="Q105" i="18"/>
  <c r="P105" i="18"/>
  <c r="O105" i="18"/>
  <c r="N105" i="18"/>
  <c r="M105" i="18"/>
  <c r="L105" i="18"/>
  <c r="K105" i="18"/>
  <c r="J105" i="18"/>
  <c r="I105" i="18"/>
  <c r="H105" i="18"/>
  <c r="G105" i="18"/>
  <c r="F105" i="18"/>
  <c r="E105" i="18"/>
  <c r="D105" i="18"/>
  <c r="B105" i="18"/>
  <c r="B128" i="18" s="1"/>
  <c r="BK104" i="18"/>
  <c r="BJ104" i="18"/>
  <c r="BI104" i="18"/>
  <c r="BH104" i="18"/>
  <c r="BG104" i="18"/>
  <c r="BF104" i="18"/>
  <c r="BE104" i="18"/>
  <c r="BD104" i="18"/>
  <c r="BC104" i="18"/>
  <c r="BB104" i="18"/>
  <c r="BA104" i="18"/>
  <c r="AZ104" i="18"/>
  <c r="AY104" i="18"/>
  <c r="AX104" i="18"/>
  <c r="AW104" i="18"/>
  <c r="AV104" i="18"/>
  <c r="AU104" i="18"/>
  <c r="AT104" i="18"/>
  <c r="AS104" i="18"/>
  <c r="AR104" i="18"/>
  <c r="AQ104" i="18"/>
  <c r="AP104" i="18"/>
  <c r="AO104" i="18"/>
  <c r="AN104" i="18"/>
  <c r="AM104" i="18"/>
  <c r="AL104" i="18"/>
  <c r="AK104" i="18"/>
  <c r="AJ104" i="18"/>
  <c r="AI104" i="18"/>
  <c r="AH104" i="18"/>
  <c r="AG104" i="18"/>
  <c r="AF104" i="18"/>
  <c r="AE104" i="18"/>
  <c r="AD104" i="18"/>
  <c r="AC104" i="18"/>
  <c r="AB104" i="18"/>
  <c r="AA104" i="18"/>
  <c r="Z104" i="18"/>
  <c r="Y104" i="18"/>
  <c r="X104" i="18"/>
  <c r="W104" i="18"/>
  <c r="V104" i="18"/>
  <c r="U104" i="18"/>
  <c r="T104" i="18"/>
  <c r="S104" i="18"/>
  <c r="R104" i="18"/>
  <c r="Q104" i="18"/>
  <c r="P104" i="18"/>
  <c r="O104" i="18"/>
  <c r="N104" i="18"/>
  <c r="M104" i="18"/>
  <c r="L104" i="18"/>
  <c r="K104" i="18"/>
  <c r="J104" i="18"/>
  <c r="I104" i="18"/>
  <c r="H104" i="18"/>
  <c r="G104" i="18"/>
  <c r="F104" i="18"/>
  <c r="E104" i="18"/>
  <c r="D104" i="18"/>
  <c r="BK103" i="18"/>
  <c r="BJ103" i="18"/>
  <c r="BI103" i="18"/>
  <c r="BH103" i="18"/>
  <c r="BG103" i="18"/>
  <c r="BF103" i="18"/>
  <c r="BE103" i="18"/>
  <c r="BD103" i="18"/>
  <c r="BC103" i="18"/>
  <c r="BB103" i="18"/>
  <c r="BA103" i="18"/>
  <c r="AZ103" i="18"/>
  <c r="AY103" i="18"/>
  <c r="AX103" i="18"/>
  <c r="AW103" i="18"/>
  <c r="AV103" i="18"/>
  <c r="AU103" i="18"/>
  <c r="AT103" i="18"/>
  <c r="AS103" i="18"/>
  <c r="AR103" i="18"/>
  <c r="AQ103" i="18"/>
  <c r="AP103" i="18"/>
  <c r="AO103" i="18"/>
  <c r="AN103" i="18"/>
  <c r="AM103" i="18"/>
  <c r="AL103" i="18"/>
  <c r="AK103" i="18"/>
  <c r="AJ103" i="18"/>
  <c r="AI103" i="18"/>
  <c r="AH103" i="18"/>
  <c r="AG103" i="18"/>
  <c r="AF103" i="18"/>
  <c r="AE103" i="18"/>
  <c r="AD103" i="18"/>
  <c r="AC103" i="18"/>
  <c r="AB103" i="18"/>
  <c r="AA103" i="18"/>
  <c r="Z103" i="18"/>
  <c r="Y103" i="18"/>
  <c r="X103" i="18"/>
  <c r="W103" i="18"/>
  <c r="V103" i="18"/>
  <c r="U103" i="18"/>
  <c r="T103" i="18"/>
  <c r="S103" i="18"/>
  <c r="R103" i="18"/>
  <c r="Q103" i="18"/>
  <c r="P103" i="18"/>
  <c r="O103" i="18"/>
  <c r="N103" i="18"/>
  <c r="M103" i="18"/>
  <c r="L103" i="18"/>
  <c r="K103" i="18"/>
  <c r="J103" i="18"/>
  <c r="I103" i="18"/>
  <c r="H103" i="18"/>
  <c r="G103" i="18"/>
  <c r="F103" i="18"/>
  <c r="E103" i="18"/>
  <c r="D103" i="18"/>
  <c r="BK102" i="18"/>
  <c r="BJ102" i="18"/>
  <c r="BI102" i="18"/>
  <c r="BH102" i="18"/>
  <c r="BG102" i="18"/>
  <c r="BF102" i="18"/>
  <c r="BE102" i="18"/>
  <c r="BD102" i="18"/>
  <c r="BC102" i="18"/>
  <c r="BB102" i="18"/>
  <c r="BA102" i="18"/>
  <c r="AZ102" i="18"/>
  <c r="AY102" i="18"/>
  <c r="AX102" i="18"/>
  <c r="AW102" i="18"/>
  <c r="AV102" i="18"/>
  <c r="AU102" i="18"/>
  <c r="AT102" i="18"/>
  <c r="AS102" i="18"/>
  <c r="AR102" i="18"/>
  <c r="AQ102" i="18"/>
  <c r="AP102" i="18"/>
  <c r="AO102" i="18"/>
  <c r="AN102" i="18"/>
  <c r="AM102" i="18"/>
  <c r="AL102" i="18"/>
  <c r="AK102" i="18"/>
  <c r="AJ102" i="18"/>
  <c r="AI102" i="18"/>
  <c r="AH102" i="18"/>
  <c r="AG102" i="18"/>
  <c r="AF102" i="18"/>
  <c r="AE102" i="18"/>
  <c r="AD102" i="18"/>
  <c r="AC102" i="18"/>
  <c r="AB102" i="18"/>
  <c r="AA102" i="18"/>
  <c r="Z102" i="18"/>
  <c r="Y102" i="18"/>
  <c r="X102" i="18"/>
  <c r="W102" i="18"/>
  <c r="V102" i="18"/>
  <c r="U102" i="18"/>
  <c r="T102" i="18"/>
  <c r="S102" i="18"/>
  <c r="R102" i="18"/>
  <c r="Q102" i="18"/>
  <c r="P102" i="18"/>
  <c r="O102" i="18"/>
  <c r="N102" i="18"/>
  <c r="M102" i="18"/>
  <c r="L102" i="18"/>
  <c r="K102" i="18"/>
  <c r="J102" i="18"/>
  <c r="I102" i="18"/>
  <c r="H102" i="18"/>
  <c r="G102" i="18"/>
  <c r="F102" i="18"/>
  <c r="E102" i="18"/>
  <c r="D102" i="18"/>
  <c r="BK101" i="18"/>
  <c r="BJ101" i="18"/>
  <c r="BI101" i="18"/>
  <c r="BH101" i="18"/>
  <c r="BG101" i="18"/>
  <c r="BF101" i="18"/>
  <c r="BE101" i="18"/>
  <c r="BD101" i="18"/>
  <c r="BC101" i="18"/>
  <c r="BB101" i="18"/>
  <c r="BA101" i="18"/>
  <c r="AZ101" i="18"/>
  <c r="AY101" i="18"/>
  <c r="AX101" i="18"/>
  <c r="AW101" i="18"/>
  <c r="AV101" i="18"/>
  <c r="AU101" i="18"/>
  <c r="AT101" i="18"/>
  <c r="AS101" i="18"/>
  <c r="AR101" i="18"/>
  <c r="AQ101" i="18"/>
  <c r="AP101" i="18"/>
  <c r="AO101" i="18"/>
  <c r="AN101" i="18"/>
  <c r="AM101" i="18"/>
  <c r="AL101" i="18"/>
  <c r="AK101" i="18"/>
  <c r="AJ101" i="18"/>
  <c r="AI101" i="18"/>
  <c r="AH101" i="18"/>
  <c r="AG101" i="18"/>
  <c r="AF101" i="18"/>
  <c r="AE101" i="18"/>
  <c r="AD101" i="18"/>
  <c r="AC101" i="18"/>
  <c r="AB101" i="18"/>
  <c r="AA101" i="18"/>
  <c r="Z101" i="18"/>
  <c r="Y101" i="18"/>
  <c r="X101" i="18"/>
  <c r="W101" i="18"/>
  <c r="V101" i="18"/>
  <c r="U101" i="18"/>
  <c r="T101" i="18"/>
  <c r="S101" i="18"/>
  <c r="R101" i="18"/>
  <c r="Q101" i="18"/>
  <c r="P101" i="18"/>
  <c r="O101" i="18"/>
  <c r="N101" i="18"/>
  <c r="M101" i="18"/>
  <c r="L101" i="18"/>
  <c r="K101" i="18"/>
  <c r="J101" i="18"/>
  <c r="I101" i="18"/>
  <c r="H101" i="18"/>
  <c r="G101" i="18"/>
  <c r="F101" i="18"/>
  <c r="E101" i="18"/>
  <c r="D101" i="18"/>
  <c r="B101" i="18"/>
  <c r="B124" i="18" s="1"/>
  <c r="BK100" i="18"/>
  <c r="BJ100" i="18"/>
  <c r="BI100" i="18"/>
  <c r="BH100" i="18"/>
  <c r="BG100" i="18"/>
  <c r="BF100" i="18"/>
  <c r="BE100" i="18"/>
  <c r="BD100" i="18"/>
  <c r="BC100" i="18"/>
  <c r="BB100" i="18"/>
  <c r="BA100" i="18"/>
  <c r="AZ100" i="18"/>
  <c r="AY100" i="18"/>
  <c r="AX100" i="18"/>
  <c r="AW100" i="18"/>
  <c r="AV100" i="18"/>
  <c r="AU100" i="18"/>
  <c r="AT100" i="18"/>
  <c r="AS100" i="18"/>
  <c r="AR100" i="18"/>
  <c r="AQ100" i="18"/>
  <c r="AP100" i="18"/>
  <c r="AO100" i="18"/>
  <c r="AN100" i="18"/>
  <c r="AM100" i="18"/>
  <c r="AL100" i="18"/>
  <c r="AK100" i="18"/>
  <c r="AJ100" i="18"/>
  <c r="AI100" i="18"/>
  <c r="AH100" i="18"/>
  <c r="AG100" i="18"/>
  <c r="AF100" i="18"/>
  <c r="AE100" i="18"/>
  <c r="AD100" i="18"/>
  <c r="AC100" i="18"/>
  <c r="AB100" i="18"/>
  <c r="AA100" i="18"/>
  <c r="Z100" i="18"/>
  <c r="Y100" i="18"/>
  <c r="X100" i="18"/>
  <c r="W100" i="18"/>
  <c r="V100" i="18"/>
  <c r="U100" i="18"/>
  <c r="T100" i="18"/>
  <c r="S100" i="18"/>
  <c r="R100" i="18"/>
  <c r="Q100" i="18"/>
  <c r="P100" i="18"/>
  <c r="O100" i="18"/>
  <c r="N100" i="18"/>
  <c r="M100" i="18"/>
  <c r="L100" i="18"/>
  <c r="K100" i="18"/>
  <c r="J100" i="18"/>
  <c r="I100" i="18"/>
  <c r="H100" i="18"/>
  <c r="G100" i="18"/>
  <c r="F100" i="18"/>
  <c r="E100" i="18"/>
  <c r="D100" i="18"/>
  <c r="BK99" i="18"/>
  <c r="BJ99" i="18"/>
  <c r="BI99" i="18"/>
  <c r="BH99" i="18"/>
  <c r="BG99" i="18"/>
  <c r="BF99" i="18"/>
  <c r="BE99" i="18"/>
  <c r="BD99" i="18"/>
  <c r="BC99" i="18"/>
  <c r="BB99" i="18"/>
  <c r="BA99" i="18"/>
  <c r="AZ99" i="18"/>
  <c r="AY99" i="18"/>
  <c r="AX99" i="18"/>
  <c r="AW99" i="18"/>
  <c r="AV99" i="18"/>
  <c r="AU99" i="18"/>
  <c r="AT99" i="18"/>
  <c r="AS99" i="18"/>
  <c r="AR99" i="18"/>
  <c r="AQ99" i="18"/>
  <c r="AP99" i="18"/>
  <c r="AO99" i="18"/>
  <c r="AN99" i="18"/>
  <c r="AM99" i="18"/>
  <c r="AL99" i="18"/>
  <c r="AK99" i="18"/>
  <c r="AJ99" i="18"/>
  <c r="AI99" i="18"/>
  <c r="AH99" i="18"/>
  <c r="AG99" i="18"/>
  <c r="AF99" i="18"/>
  <c r="AE99" i="18"/>
  <c r="AD99" i="18"/>
  <c r="AC99" i="18"/>
  <c r="AB99" i="18"/>
  <c r="AA99" i="18"/>
  <c r="Z99" i="18"/>
  <c r="Y99" i="18"/>
  <c r="X99" i="18"/>
  <c r="W99" i="18"/>
  <c r="V99" i="18"/>
  <c r="U99" i="18"/>
  <c r="T99" i="18"/>
  <c r="S99" i="18"/>
  <c r="R99" i="18"/>
  <c r="Q99" i="18"/>
  <c r="P99" i="18"/>
  <c r="O99" i="18"/>
  <c r="N99" i="18"/>
  <c r="M99" i="18"/>
  <c r="L99" i="18"/>
  <c r="K99" i="18"/>
  <c r="J99" i="18"/>
  <c r="I99" i="18"/>
  <c r="H99" i="18"/>
  <c r="G99" i="18"/>
  <c r="F99" i="18"/>
  <c r="E99" i="18"/>
  <c r="D99" i="18"/>
  <c r="BK98" i="18"/>
  <c r="BJ98" i="18"/>
  <c r="BI98" i="18"/>
  <c r="BH98" i="18"/>
  <c r="BG98" i="18"/>
  <c r="BF98" i="18"/>
  <c r="BE98" i="18"/>
  <c r="BD98" i="18"/>
  <c r="BC98" i="18"/>
  <c r="BB98" i="18"/>
  <c r="BA98" i="18"/>
  <c r="AZ98" i="18"/>
  <c r="AY98" i="18"/>
  <c r="AX98" i="18"/>
  <c r="AW98" i="18"/>
  <c r="AV98" i="18"/>
  <c r="AU98" i="18"/>
  <c r="AT98" i="18"/>
  <c r="AS98" i="18"/>
  <c r="AR98" i="18"/>
  <c r="AQ98" i="18"/>
  <c r="AP98" i="18"/>
  <c r="AO98" i="18"/>
  <c r="AN98" i="18"/>
  <c r="AM98" i="18"/>
  <c r="AL98" i="18"/>
  <c r="AK98" i="18"/>
  <c r="AJ98" i="18"/>
  <c r="AI98" i="18"/>
  <c r="AH98" i="18"/>
  <c r="AG98" i="18"/>
  <c r="AF98" i="18"/>
  <c r="AE98" i="18"/>
  <c r="AD98" i="18"/>
  <c r="AC98" i="18"/>
  <c r="AB98" i="18"/>
  <c r="AA98" i="18"/>
  <c r="Z98" i="18"/>
  <c r="Y98" i="18"/>
  <c r="X98" i="18"/>
  <c r="W98" i="18"/>
  <c r="V98" i="18"/>
  <c r="U98" i="18"/>
  <c r="T98" i="18"/>
  <c r="S98" i="18"/>
  <c r="R98" i="18"/>
  <c r="Q98" i="18"/>
  <c r="P98" i="18"/>
  <c r="O98" i="18"/>
  <c r="N98" i="18"/>
  <c r="M98" i="18"/>
  <c r="L98" i="18"/>
  <c r="K98" i="18"/>
  <c r="J98" i="18"/>
  <c r="I98" i="18"/>
  <c r="H98" i="18"/>
  <c r="G98" i="18"/>
  <c r="F98" i="18"/>
  <c r="E98" i="18"/>
  <c r="D98" i="18"/>
  <c r="BK97" i="18"/>
  <c r="BJ97" i="18"/>
  <c r="BI97" i="18"/>
  <c r="BH97" i="18"/>
  <c r="BG97" i="18"/>
  <c r="BF97" i="18"/>
  <c r="BE97" i="18"/>
  <c r="BD97" i="18"/>
  <c r="BC97" i="18"/>
  <c r="BB97" i="18"/>
  <c r="BA97" i="18"/>
  <c r="AZ97" i="18"/>
  <c r="AY97" i="18"/>
  <c r="AX97" i="18"/>
  <c r="AW97" i="18"/>
  <c r="AV97" i="18"/>
  <c r="AU97" i="18"/>
  <c r="AT97" i="18"/>
  <c r="AS97" i="18"/>
  <c r="AR97" i="18"/>
  <c r="AQ97" i="18"/>
  <c r="AP97" i="18"/>
  <c r="AO97" i="18"/>
  <c r="AN97" i="18"/>
  <c r="AM97" i="18"/>
  <c r="AL97" i="18"/>
  <c r="AK97" i="18"/>
  <c r="AJ97" i="18"/>
  <c r="AI97" i="18"/>
  <c r="AH97" i="18"/>
  <c r="AG97" i="18"/>
  <c r="AF97" i="18"/>
  <c r="AE97" i="18"/>
  <c r="AD97" i="18"/>
  <c r="AC97" i="18"/>
  <c r="AB97" i="18"/>
  <c r="AA97" i="18"/>
  <c r="Z97" i="18"/>
  <c r="Y97" i="18"/>
  <c r="X97" i="18"/>
  <c r="W97" i="18"/>
  <c r="V97" i="18"/>
  <c r="U97" i="18"/>
  <c r="T97" i="18"/>
  <c r="S97" i="18"/>
  <c r="R97" i="18"/>
  <c r="Q97" i="18"/>
  <c r="P97" i="18"/>
  <c r="O97" i="18"/>
  <c r="N97" i="18"/>
  <c r="M97" i="18"/>
  <c r="L97" i="18"/>
  <c r="K97" i="18"/>
  <c r="J97" i="18"/>
  <c r="I97" i="18"/>
  <c r="H97" i="18"/>
  <c r="G97" i="18"/>
  <c r="F97" i="18"/>
  <c r="E97" i="18"/>
  <c r="D97" i="18"/>
  <c r="BK96" i="18"/>
  <c r="BJ96" i="18"/>
  <c r="BI96" i="18"/>
  <c r="BH96" i="18"/>
  <c r="BG96" i="18"/>
  <c r="BF96" i="18"/>
  <c r="BE96" i="18"/>
  <c r="BD96" i="18"/>
  <c r="BC96" i="18"/>
  <c r="BB96" i="18"/>
  <c r="BA96" i="18"/>
  <c r="AZ96" i="18"/>
  <c r="AY96" i="18"/>
  <c r="AX96" i="18"/>
  <c r="AW96" i="18"/>
  <c r="AV96" i="18"/>
  <c r="AU96" i="18"/>
  <c r="AT96" i="18"/>
  <c r="AS96" i="18"/>
  <c r="AR96" i="18"/>
  <c r="AQ96" i="18"/>
  <c r="AP96" i="18"/>
  <c r="AO96" i="18"/>
  <c r="AN96" i="18"/>
  <c r="AM96" i="18"/>
  <c r="AL96" i="18"/>
  <c r="AK96" i="18"/>
  <c r="AJ96" i="18"/>
  <c r="AI96" i="18"/>
  <c r="AH96" i="18"/>
  <c r="AG96" i="18"/>
  <c r="AF96" i="18"/>
  <c r="AE96" i="18"/>
  <c r="AD96" i="18"/>
  <c r="AC96" i="18"/>
  <c r="AB96" i="18"/>
  <c r="AA96" i="18"/>
  <c r="Z96" i="18"/>
  <c r="Y96" i="18"/>
  <c r="X96" i="18"/>
  <c r="W96" i="18"/>
  <c r="V96" i="18"/>
  <c r="U96" i="18"/>
  <c r="T96" i="18"/>
  <c r="S96" i="18"/>
  <c r="R96" i="18"/>
  <c r="Q96" i="18"/>
  <c r="P96" i="18"/>
  <c r="O96" i="18"/>
  <c r="N96" i="18"/>
  <c r="M96" i="18"/>
  <c r="L96" i="18"/>
  <c r="K96" i="18"/>
  <c r="J96" i="18"/>
  <c r="I96" i="18"/>
  <c r="H96" i="18"/>
  <c r="G96" i="18"/>
  <c r="F96" i="18"/>
  <c r="E96" i="18"/>
  <c r="D96" i="18"/>
  <c r="BK95" i="18"/>
  <c r="BJ95" i="18"/>
  <c r="BI95" i="18"/>
  <c r="BH95" i="18"/>
  <c r="BG95" i="18"/>
  <c r="BF95" i="18"/>
  <c r="BE95" i="18"/>
  <c r="BD95" i="18"/>
  <c r="BC95" i="18"/>
  <c r="BB95" i="18"/>
  <c r="BA95" i="18"/>
  <c r="AZ95" i="18"/>
  <c r="AY95" i="18"/>
  <c r="AX95" i="18"/>
  <c r="AW95" i="18"/>
  <c r="AV95" i="18"/>
  <c r="AU95" i="18"/>
  <c r="AT95" i="18"/>
  <c r="AS95" i="18"/>
  <c r="AR95" i="18"/>
  <c r="AQ95" i="18"/>
  <c r="AP95" i="18"/>
  <c r="AO95" i="18"/>
  <c r="AN95" i="18"/>
  <c r="AM95" i="18"/>
  <c r="AL95" i="18"/>
  <c r="AK95" i="18"/>
  <c r="AJ95" i="18"/>
  <c r="AI95" i="18"/>
  <c r="AH95" i="18"/>
  <c r="AG95" i="18"/>
  <c r="AF95" i="18"/>
  <c r="AE95" i="18"/>
  <c r="AD95" i="18"/>
  <c r="AC95" i="18"/>
  <c r="AB95" i="18"/>
  <c r="AA95" i="18"/>
  <c r="Z95" i="18"/>
  <c r="Y95" i="18"/>
  <c r="X95" i="18"/>
  <c r="W95" i="18"/>
  <c r="V95" i="18"/>
  <c r="U95" i="18"/>
  <c r="T95" i="18"/>
  <c r="S95" i="18"/>
  <c r="R95" i="18"/>
  <c r="Q95" i="18"/>
  <c r="P95" i="18"/>
  <c r="O95" i="18"/>
  <c r="N95" i="18"/>
  <c r="M95" i="18"/>
  <c r="L95" i="18"/>
  <c r="K95" i="18"/>
  <c r="J95" i="18"/>
  <c r="I95" i="18"/>
  <c r="H95" i="18"/>
  <c r="G95" i="18"/>
  <c r="F95" i="18"/>
  <c r="E95" i="18"/>
  <c r="D95" i="18"/>
  <c r="B86" i="18"/>
  <c r="B82" i="18"/>
  <c r="BI67" i="18"/>
  <c r="BH67" i="18"/>
  <c r="BE67" i="18"/>
  <c r="BD67" i="18"/>
  <c r="BA67" i="18"/>
  <c r="AZ67" i="18"/>
  <c r="AW67" i="18"/>
  <c r="AV67" i="18"/>
  <c r="AS67" i="18"/>
  <c r="AR67" i="18"/>
  <c r="AO67" i="18"/>
  <c r="AN67" i="18"/>
  <c r="AK67" i="18"/>
  <c r="AJ67" i="18"/>
  <c r="AG67" i="18"/>
  <c r="AF67" i="18"/>
  <c r="AC67" i="18"/>
  <c r="AB67" i="18"/>
  <c r="Y67" i="18"/>
  <c r="X67" i="18"/>
  <c r="U67" i="18"/>
  <c r="T67" i="18"/>
  <c r="Q67" i="18"/>
  <c r="P67" i="18"/>
  <c r="M67" i="18"/>
  <c r="L67" i="18"/>
  <c r="I67" i="18"/>
  <c r="H67" i="18"/>
  <c r="D67" i="18"/>
  <c r="J66" i="18"/>
  <c r="D66" i="18"/>
  <c r="D90" i="18" s="1"/>
  <c r="B66" i="18"/>
  <c r="BK65" i="18"/>
  <c r="BG65" i="18"/>
  <c r="BC65" i="18"/>
  <c r="AY65" i="18"/>
  <c r="AX65" i="18"/>
  <c r="AU65" i="18"/>
  <c r="AQ65" i="18"/>
  <c r="AP65" i="18"/>
  <c r="AM65" i="18"/>
  <c r="AI65" i="18"/>
  <c r="AH65" i="18"/>
  <c r="AE65" i="18"/>
  <c r="AA65" i="18"/>
  <c r="Z65" i="18"/>
  <c r="W65" i="18"/>
  <c r="V65" i="18"/>
  <c r="S65" i="18"/>
  <c r="R65" i="18"/>
  <c r="O65" i="18"/>
  <c r="N65" i="18"/>
  <c r="K65" i="18"/>
  <c r="J65" i="18"/>
  <c r="G65" i="18"/>
  <c r="F65" i="18"/>
  <c r="AB64" i="18"/>
  <c r="H64" i="18"/>
  <c r="BI63" i="18"/>
  <c r="BH63" i="18"/>
  <c r="BE63" i="18"/>
  <c r="BA63" i="18"/>
  <c r="AZ63" i="18"/>
  <c r="AW63" i="18"/>
  <c r="AS63" i="18"/>
  <c r="AR63" i="18"/>
  <c r="AO63" i="18"/>
  <c r="AK63" i="18"/>
  <c r="AJ63" i="18"/>
  <c r="AG63" i="18"/>
  <c r="AC63" i="18"/>
  <c r="AB63" i="18"/>
  <c r="Y63" i="18"/>
  <c r="U63" i="18"/>
  <c r="T63" i="18"/>
  <c r="Q63" i="18"/>
  <c r="M63" i="18"/>
  <c r="L63" i="18"/>
  <c r="I63" i="18"/>
  <c r="E63" i="18"/>
  <c r="B63" i="18"/>
  <c r="BI62" i="18"/>
  <c r="BA62" i="18"/>
  <c r="AS62" i="18"/>
  <c r="AO62" i="18"/>
  <c r="AC62" i="18"/>
  <c r="Y62" i="18"/>
  <c r="M62" i="18"/>
  <c r="I62" i="18"/>
  <c r="E62" i="18"/>
  <c r="D62" i="18"/>
  <c r="D86" i="18" s="1"/>
  <c r="B62" i="18"/>
  <c r="BK61" i="18"/>
  <c r="BJ61" i="18"/>
  <c r="BG61" i="18"/>
  <c r="BF61" i="18"/>
  <c r="BC61" i="18"/>
  <c r="BB61" i="18"/>
  <c r="AY61" i="18"/>
  <c r="AX61" i="18"/>
  <c r="AU61" i="18"/>
  <c r="AT61" i="18"/>
  <c r="AQ61" i="18"/>
  <c r="AP61" i="18"/>
  <c r="AM61" i="18"/>
  <c r="AL61" i="18"/>
  <c r="AI61" i="18"/>
  <c r="AH61" i="18"/>
  <c r="AE61" i="18"/>
  <c r="AD61" i="18"/>
  <c r="AA61" i="18"/>
  <c r="Z61" i="18"/>
  <c r="W61" i="18"/>
  <c r="V61" i="18"/>
  <c r="S61" i="18"/>
  <c r="R61" i="18"/>
  <c r="O61" i="18"/>
  <c r="N61" i="18"/>
  <c r="K61" i="18"/>
  <c r="J61" i="18"/>
  <c r="G61" i="18"/>
  <c r="F61" i="18"/>
  <c r="BK60" i="18"/>
  <c r="BC60" i="18"/>
  <c r="AU60" i="18"/>
  <c r="AM60" i="18"/>
  <c r="AE60" i="18"/>
  <c r="W60" i="18"/>
  <c r="W84" i="18" s="1"/>
  <c r="S60" i="18"/>
  <c r="O60" i="18"/>
  <c r="G60" i="18"/>
  <c r="BI59" i="18"/>
  <c r="BH59" i="18"/>
  <c r="BE59" i="18"/>
  <c r="BD59" i="18"/>
  <c r="BA59" i="18"/>
  <c r="AZ59" i="18"/>
  <c r="AW59" i="18"/>
  <c r="AV59" i="18"/>
  <c r="AS59" i="18"/>
  <c r="AR59" i="18"/>
  <c r="AO59" i="18"/>
  <c r="AN59" i="18"/>
  <c r="AK59" i="18"/>
  <c r="AJ59" i="18"/>
  <c r="AG59" i="18"/>
  <c r="AF59" i="18"/>
  <c r="AC59" i="18"/>
  <c r="AB59" i="18"/>
  <c r="Y59" i="18"/>
  <c r="X59" i="18"/>
  <c r="U59" i="18"/>
  <c r="T59" i="18"/>
  <c r="Q59" i="18"/>
  <c r="P59" i="18"/>
  <c r="M59" i="18"/>
  <c r="L59" i="18"/>
  <c r="I59" i="18"/>
  <c r="H59" i="18"/>
  <c r="B59" i="18"/>
  <c r="BI58" i="18"/>
  <c r="BE58" i="18"/>
  <c r="BA58" i="18"/>
  <c r="AW58" i="18"/>
  <c r="AS58" i="18"/>
  <c r="AO58" i="18"/>
  <c r="AK58" i="18"/>
  <c r="AG58" i="18"/>
  <c r="AC58" i="18"/>
  <c r="Y58" i="18"/>
  <c r="U58" i="18"/>
  <c r="Q58" i="18"/>
  <c r="Q82" i="18" s="1"/>
  <c r="M58" i="18"/>
  <c r="I58" i="18"/>
  <c r="E58" i="18"/>
  <c r="D58" i="18"/>
  <c r="D82" i="18" s="1"/>
  <c r="BK57" i="18"/>
  <c r="BJ57" i="18"/>
  <c r="BG57" i="18"/>
  <c r="BF57" i="18"/>
  <c r="BC57" i="18"/>
  <c r="BB57" i="18"/>
  <c r="AY57" i="18"/>
  <c r="AX57" i="18"/>
  <c r="AU57" i="18"/>
  <c r="AT57" i="18"/>
  <c r="AQ57" i="18"/>
  <c r="AP57" i="18"/>
  <c r="AM57" i="18"/>
  <c r="AL57" i="18"/>
  <c r="AI57" i="18"/>
  <c r="AH57" i="18"/>
  <c r="AE57" i="18"/>
  <c r="AD57" i="18"/>
  <c r="AA57" i="18"/>
  <c r="Z57" i="18"/>
  <c r="W57" i="18"/>
  <c r="V57" i="18"/>
  <c r="S57" i="18"/>
  <c r="R57" i="18"/>
  <c r="O57" i="18"/>
  <c r="O81" i="18" s="1"/>
  <c r="N57" i="18"/>
  <c r="K57" i="18"/>
  <c r="J57" i="18"/>
  <c r="G57" i="18"/>
  <c r="F57" i="18"/>
  <c r="D57" i="18"/>
  <c r="BK56" i="18"/>
  <c r="BG56" i="18"/>
  <c r="BC56" i="18"/>
  <c r="AY56" i="18"/>
  <c r="AU56" i="18"/>
  <c r="AQ56" i="18"/>
  <c r="AM56" i="18"/>
  <c r="AI56" i="18"/>
  <c r="AE56" i="18"/>
  <c r="AA56" i="18"/>
  <c r="W56" i="18"/>
  <c r="S56" i="18"/>
  <c r="O56" i="18"/>
  <c r="K56" i="18"/>
  <c r="K80" i="18" s="1"/>
  <c r="G56" i="18"/>
  <c r="BI55" i="18"/>
  <c r="BH55" i="18"/>
  <c r="BE55" i="18"/>
  <c r="BD55" i="18"/>
  <c r="BA55" i="18"/>
  <c r="AZ55" i="18"/>
  <c r="AW55" i="18"/>
  <c r="AV55" i="18"/>
  <c r="AS55" i="18"/>
  <c r="AR55" i="18"/>
  <c r="AO55" i="18"/>
  <c r="AN55" i="18"/>
  <c r="AK55" i="18"/>
  <c r="AJ55" i="18"/>
  <c r="AG55" i="18"/>
  <c r="AF55" i="18"/>
  <c r="AC55" i="18"/>
  <c r="AB55" i="18"/>
  <c r="Y55" i="18"/>
  <c r="X55" i="18"/>
  <c r="U55" i="18"/>
  <c r="T55" i="18"/>
  <c r="Q55" i="18"/>
  <c r="P55" i="18"/>
  <c r="M55" i="18"/>
  <c r="L55" i="18"/>
  <c r="I55" i="18"/>
  <c r="H55" i="18"/>
  <c r="E55" i="18"/>
  <c r="BI54" i="18"/>
  <c r="BA54" i="18"/>
  <c r="AW54" i="18"/>
  <c r="AS54" i="18"/>
  <c r="AK54" i="18"/>
  <c r="AG54" i="18"/>
  <c r="AC54" i="18"/>
  <c r="U54" i="18"/>
  <c r="Q54" i="18"/>
  <c r="M54" i="18"/>
  <c r="E54" i="18"/>
  <c r="E78" i="18" s="1"/>
  <c r="D54" i="18"/>
  <c r="D78" i="18" s="1"/>
  <c r="BK53" i="18"/>
  <c r="BJ53" i="18"/>
  <c r="BG53" i="18"/>
  <c r="BF53" i="18"/>
  <c r="BC53" i="18"/>
  <c r="BB53" i="18"/>
  <c r="AY53" i="18"/>
  <c r="AX53" i="18"/>
  <c r="AU53" i="18"/>
  <c r="AT53" i="18"/>
  <c r="AQ53" i="18"/>
  <c r="AP53" i="18"/>
  <c r="AM53" i="18"/>
  <c r="AL53" i="18"/>
  <c r="AI53" i="18"/>
  <c r="AH53" i="18"/>
  <c r="AE53" i="18"/>
  <c r="AD53" i="18"/>
  <c r="AA53" i="18"/>
  <c r="Z53" i="18"/>
  <c r="W53" i="18"/>
  <c r="V53" i="18"/>
  <c r="S53" i="18"/>
  <c r="R53" i="18"/>
  <c r="O53" i="18"/>
  <c r="N53" i="18"/>
  <c r="K53" i="18"/>
  <c r="J53" i="18"/>
  <c r="G53" i="18"/>
  <c r="F53" i="18"/>
  <c r="BK52" i="18"/>
  <c r="BG52" i="18"/>
  <c r="BC52" i="18"/>
  <c r="AU52" i="18"/>
  <c r="AQ52" i="18"/>
  <c r="AM52" i="18"/>
  <c r="AE52" i="18"/>
  <c r="AA52" i="18"/>
  <c r="W52" i="18"/>
  <c r="S52" i="18"/>
  <c r="O52" i="18"/>
  <c r="K52" i="18"/>
  <c r="G52" i="18"/>
  <c r="F52" i="18"/>
  <c r="F76" i="18" s="1"/>
  <c r="BI51" i="18"/>
  <c r="BH51" i="18"/>
  <c r="BE51" i="18"/>
  <c r="BD51" i="18"/>
  <c r="BA51" i="18"/>
  <c r="AZ51" i="18"/>
  <c r="AW51" i="18"/>
  <c r="AV51" i="18"/>
  <c r="AS51" i="18"/>
  <c r="AR51" i="18"/>
  <c r="AO51" i="18"/>
  <c r="AN51" i="18"/>
  <c r="AK51" i="18"/>
  <c r="AJ51" i="18"/>
  <c r="AG51" i="18"/>
  <c r="AF51" i="18"/>
  <c r="AC51" i="18"/>
  <c r="AB51" i="18"/>
  <c r="Y51" i="18"/>
  <c r="X51" i="18"/>
  <c r="U51" i="18"/>
  <c r="T51" i="18"/>
  <c r="Q51" i="18"/>
  <c r="P51" i="18"/>
  <c r="M51" i="18"/>
  <c r="L51" i="18"/>
  <c r="I51" i="18"/>
  <c r="I75" i="18" s="1"/>
  <c r="H51" i="18"/>
  <c r="B51" i="18"/>
  <c r="BI50" i="18"/>
  <c r="BE50" i="18"/>
  <c r="BA50" i="18"/>
  <c r="AW50" i="18"/>
  <c r="AS50" i="18"/>
  <c r="AO50" i="18"/>
  <c r="AK50" i="18"/>
  <c r="AG50" i="18"/>
  <c r="AC50" i="18"/>
  <c r="Y50" i="18"/>
  <c r="U50" i="18"/>
  <c r="Q50" i="18"/>
  <c r="M50" i="18"/>
  <c r="I50" i="18"/>
  <c r="E50" i="18"/>
  <c r="D50" i="18"/>
  <c r="D74" i="18" s="1"/>
  <c r="BK49" i="18"/>
  <c r="BJ49" i="18"/>
  <c r="BG49" i="18"/>
  <c r="BF49" i="18"/>
  <c r="BC49" i="18"/>
  <c r="BB49" i="18"/>
  <c r="AY49" i="18"/>
  <c r="AX49" i="18"/>
  <c r="AU49" i="18"/>
  <c r="AT49" i="18"/>
  <c r="AQ49" i="18"/>
  <c r="AP49" i="18"/>
  <c r="AM49" i="18"/>
  <c r="AL49" i="18"/>
  <c r="AI49" i="18"/>
  <c r="AI73" i="18" s="1"/>
  <c r="AH49" i="18"/>
  <c r="AE49" i="18"/>
  <c r="AD49" i="18"/>
  <c r="AA49" i="18"/>
  <c r="Z49" i="18"/>
  <c r="W49" i="18"/>
  <c r="V49" i="18"/>
  <c r="S49" i="18"/>
  <c r="R49" i="18"/>
  <c r="O49" i="18"/>
  <c r="N49" i="18"/>
  <c r="K49" i="18"/>
  <c r="J49" i="18"/>
  <c r="G49" i="18"/>
  <c r="F49" i="18"/>
  <c r="E49" i="18"/>
  <c r="E73" i="18" s="1"/>
  <c r="D49" i="18"/>
  <c r="D73" i="18" s="1"/>
  <c r="BK48" i="18"/>
  <c r="BG48" i="18"/>
  <c r="BC48" i="18"/>
  <c r="AY48" i="18"/>
  <c r="AU48" i="18"/>
  <c r="AS48" i="18"/>
  <c r="AS72" i="18" s="1"/>
  <c r="AQ48" i="18"/>
  <c r="AM48" i="18"/>
  <c r="AI48" i="18"/>
  <c r="AE48" i="18"/>
  <c r="AA48" i="18"/>
  <c r="W48" i="18"/>
  <c r="S48" i="18"/>
  <c r="Q48" i="18"/>
  <c r="O48" i="18"/>
  <c r="K48" i="18"/>
  <c r="G48" i="18"/>
  <c r="F48" i="18"/>
  <c r="B45" i="18"/>
  <c r="B40" i="18"/>
  <c r="B36" i="18"/>
  <c r="B28" i="18"/>
  <c r="BK3" i="18"/>
  <c r="BK25" i="18" s="1"/>
  <c r="BJ3" i="18"/>
  <c r="BJ94" i="18" s="1"/>
  <c r="BI3" i="18"/>
  <c r="BH3" i="18"/>
  <c r="BG3" i="18"/>
  <c r="BF3" i="18"/>
  <c r="BE3" i="18"/>
  <c r="BE47" i="18" s="1"/>
  <c r="BD3" i="18"/>
  <c r="BC3" i="18"/>
  <c r="BB3" i="18"/>
  <c r="BB71" i="18" s="1"/>
  <c r="BA3" i="18"/>
  <c r="AZ3" i="18"/>
  <c r="AY3" i="18"/>
  <c r="AX3" i="18"/>
  <c r="AW3" i="18"/>
  <c r="AV3" i="18"/>
  <c r="AU3" i="18"/>
  <c r="AT3" i="18"/>
  <c r="AT94" i="18" s="1"/>
  <c r="AS3" i="18"/>
  <c r="AR3" i="18"/>
  <c r="AQ3" i="18"/>
  <c r="AP3" i="18"/>
  <c r="AO3" i="18"/>
  <c r="AO47" i="18" s="1"/>
  <c r="AN3" i="18"/>
  <c r="AM3" i="18"/>
  <c r="AL3" i="18"/>
  <c r="AL71" i="18" s="1"/>
  <c r="AK3" i="18"/>
  <c r="AJ3" i="18"/>
  <c r="AJ47" i="18" s="1"/>
  <c r="AI3" i="18"/>
  <c r="AI47" i="18" s="1"/>
  <c r="AH3" i="18"/>
  <c r="AG3" i="18"/>
  <c r="AF3" i="18"/>
  <c r="AE3" i="18"/>
  <c r="AE47" i="18" s="1"/>
  <c r="AD3" i="18"/>
  <c r="AD117" i="18" s="1"/>
  <c r="AC3" i="18"/>
  <c r="AC47" i="18" s="1"/>
  <c r="AB3" i="18"/>
  <c r="AA3" i="18"/>
  <c r="Z3" i="18"/>
  <c r="Y3" i="18"/>
  <c r="Y47" i="18" s="1"/>
  <c r="X3" i="18"/>
  <c r="W3" i="18"/>
  <c r="V3" i="18"/>
  <c r="V71" i="18" s="1"/>
  <c r="U3" i="18"/>
  <c r="T3" i="18"/>
  <c r="S3" i="18"/>
  <c r="R3" i="18"/>
  <c r="Q3" i="18"/>
  <c r="P3" i="18"/>
  <c r="O3" i="18"/>
  <c r="N3" i="18"/>
  <c r="N94" i="18" s="1"/>
  <c r="M3" i="18"/>
  <c r="L3" i="18"/>
  <c r="K3" i="18"/>
  <c r="J3" i="18"/>
  <c r="I3" i="18"/>
  <c r="I47" i="18" s="1"/>
  <c r="H3" i="18"/>
  <c r="G3" i="18"/>
  <c r="F3" i="18"/>
  <c r="F71" i="18" s="1"/>
  <c r="E3" i="18"/>
  <c r="D3" i="18"/>
  <c r="D47" i="18" s="1"/>
  <c r="B35" i="18" l="1"/>
  <c r="B114" i="18"/>
  <c r="B137" i="18" s="1"/>
  <c r="B32" i="18"/>
  <c r="B41" i="18"/>
  <c r="M47" i="18"/>
  <c r="B74" i="18"/>
  <c r="B90" i="18"/>
  <c r="B106" i="18"/>
  <c r="B129" i="18" s="1"/>
  <c r="AC117" i="18"/>
  <c r="B29" i="18"/>
  <c r="B50" i="18"/>
  <c r="B54" i="18"/>
  <c r="AO60" i="18"/>
  <c r="AB65" i="18"/>
  <c r="N71" i="18"/>
  <c r="B53" i="18"/>
  <c r="B57" i="18"/>
  <c r="B61" i="18"/>
  <c r="BJ71" i="18"/>
  <c r="B89" i="18"/>
  <c r="B31" i="18"/>
  <c r="B39" i="18"/>
  <c r="BI47" i="18"/>
  <c r="B65" i="18"/>
  <c r="B43" i="18"/>
  <c r="B81" i="18"/>
  <c r="B100" i="18"/>
  <c r="B123" i="18" s="1"/>
  <c r="B27" i="18"/>
  <c r="AM50" i="18"/>
  <c r="AM74" i="18" s="1"/>
  <c r="AI62" i="18"/>
  <c r="B77" i="18"/>
  <c r="B85" i="18"/>
  <c r="B96" i="18"/>
  <c r="B119" i="18" s="1"/>
  <c r="Y57" i="18"/>
  <c r="Y81" i="18" s="1"/>
  <c r="V48" i="18"/>
  <c r="V72" i="18" s="1"/>
  <c r="V118" i="18" s="1"/>
  <c r="O47" i="18"/>
  <c r="O25" i="18"/>
  <c r="W25" i="18"/>
  <c r="AM25" i="18"/>
  <c r="AU47" i="18"/>
  <c r="AU25" i="18"/>
  <c r="BC25" i="18"/>
  <c r="BK47" i="18"/>
  <c r="B99" i="18"/>
  <c r="B122" i="18" s="1"/>
  <c r="G25" i="18"/>
  <c r="E56" i="18"/>
  <c r="E80" i="18" s="1"/>
  <c r="E126" i="18" s="1"/>
  <c r="F67" i="18"/>
  <c r="F91" i="18" s="1"/>
  <c r="I61" i="18"/>
  <c r="I85" i="18" s="1"/>
  <c r="BH50" i="18"/>
  <c r="BH74" i="18" s="1"/>
  <c r="AD60" i="18"/>
  <c r="AD84" i="18" s="1"/>
  <c r="AD130" i="18" s="1"/>
  <c r="B72" i="18"/>
  <c r="B48" i="18"/>
  <c r="B26" i="18"/>
  <c r="B103" i="18"/>
  <c r="B126" i="18" s="1"/>
  <c r="AE25" i="18"/>
  <c r="AS47" i="18"/>
  <c r="B49" i="18"/>
  <c r="G50" i="18"/>
  <c r="G74" i="18" s="1"/>
  <c r="B55" i="18"/>
  <c r="Q56" i="18"/>
  <c r="Q80" i="18" s="1"/>
  <c r="U60" i="18"/>
  <c r="U84" i="18" s="1"/>
  <c r="U130" i="18" s="1"/>
  <c r="BA64" i="18"/>
  <c r="BA88" i="18" s="1"/>
  <c r="BA134" i="18" s="1"/>
  <c r="AD71" i="18"/>
  <c r="B79" i="18"/>
  <c r="AD94" i="18"/>
  <c r="B102" i="18"/>
  <c r="B125" i="18" s="1"/>
  <c r="B110" i="18"/>
  <c r="B133" i="18" s="1"/>
  <c r="B33" i="18"/>
  <c r="BK58" i="18"/>
  <c r="J59" i="18"/>
  <c r="J83" i="18" s="1"/>
  <c r="J129" i="18" s="1"/>
  <c r="B67" i="18"/>
  <c r="AT71" i="18"/>
  <c r="B98" i="18"/>
  <c r="B121" i="18" s="1"/>
  <c r="BC67" i="18"/>
  <c r="BC91" i="18" s="1"/>
  <c r="AU67" i="18"/>
  <c r="AU91" i="18" s="1"/>
  <c r="AU137" i="18" s="1"/>
  <c r="AM67" i="18"/>
  <c r="AM91" i="18" s="1"/>
  <c r="S67" i="18"/>
  <c r="K67" i="18"/>
  <c r="K91" i="18" s="1"/>
  <c r="K137" i="18" s="1"/>
  <c r="BH66" i="18"/>
  <c r="BH90" i="18" s="1"/>
  <c r="AN66" i="18"/>
  <c r="AN90" i="18" s="1"/>
  <c r="AN136" i="18" s="1"/>
  <c r="AF66" i="18"/>
  <c r="AF90" i="18" s="1"/>
  <c r="AF136" i="18" s="1"/>
  <c r="X66" i="18"/>
  <c r="X90" i="18" s="1"/>
  <c r="X136" i="18" s="1"/>
  <c r="P66" i="18"/>
  <c r="P90" i="18" s="1"/>
  <c r="P136" i="18" s="1"/>
  <c r="H66" i="18"/>
  <c r="H90" i="18" s="1"/>
  <c r="H136" i="18" s="1"/>
  <c r="BE65" i="18"/>
  <c r="BE89" i="18" s="1"/>
  <c r="BA65" i="18"/>
  <c r="BA89" i="18" s="1"/>
  <c r="BA135" i="18" s="1"/>
  <c r="AS65" i="18"/>
  <c r="AS89" i="18" s="1"/>
  <c r="AS135" i="18" s="1"/>
  <c r="AK65" i="18"/>
  <c r="AK89" i="18" s="1"/>
  <c r="AK135" i="18" s="1"/>
  <c r="AC65" i="18"/>
  <c r="AC89" i="18" s="1"/>
  <c r="AC135" i="18" s="1"/>
  <c r="U65" i="18"/>
  <c r="U89" i="18" s="1"/>
  <c r="U135" i="18" s="1"/>
  <c r="M65" i="18"/>
  <c r="M89" i="18" s="1"/>
  <c r="M135" i="18" s="1"/>
  <c r="I65" i="18"/>
  <c r="I89" i="18" s="1"/>
  <c r="BF64" i="18"/>
  <c r="Z64" i="18"/>
  <c r="Z88" i="18" s="1"/>
  <c r="Z134" i="18" s="1"/>
  <c r="AZ62" i="18"/>
  <c r="AZ86" i="18" s="1"/>
  <c r="AB62" i="18"/>
  <c r="AB86" i="18" s="1"/>
  <c r="T62" i="18"/>
  <c r="T86" i="18" s="1"/>
  <c r="AG61" i="18"/>
  <c r="AG85" i="18" s="1"/>
  <c r="Q61" i="18"/>
  <c r="Q85" i="18" s="1"/>
  <c r="J60" i="18"/>
  <c r="J84" i="18" s="1"/>
  <c r="J130" i="18" s="1"/>
  <c r="BK59" i="18"/>
  <c r="W59" i="18"/>
  <c r="W83" i="18" s="1"/>
  <c r="BH58" i="18"/>
  <c r="BH82" i="18" s="1"/>
  <c r="T58" i="18"/>
  <c r="T82" i="18" s="1"/>
  <c r="Q57" i="18"/>
  <c r="Q81" i="18" s="1"/>
  <c r="I57" i="18"/>
  <c r="I81" i="18" s="1"/>
  <c r="AH56" i="18"/>
  <c r="AH80" i="18" s="1"/>
  <c r="AH126" i="18" s="1"/>
  <c r="J56" i="18"/>
  <c r="J80" i="18" s="1"/>
  <c r="J126" i="18" s="1"/>
  <c r="W55" i="18"/>
  <c r="W79" i="18" s="1"/>
  <c r="O55" i="18"/>
  <c r="O79" i="18" s="1"/>
  <c r="O125" i="18" s="1"/>
  <c r="L54" i="18"/>
  <c r="L78" i="18" s="1"/>
  <c r="BE53" i="18"/>
  <c r="BE77" i="18" s="1"/>
  <c r="I53" i="18"/>
  <c r="I77" i="18" s="1"/>
  <c r="J52" i="18"/>
  <c r="J76" i="18" s="1"/>
  <c r="J122" i="18" s="1"/>
  <c r="AM51" i="18"/>
  <c r="AM75" i="18" s="1"/>
  <c r="O51" i="18"/>
  <c r="O75" i="18" s="1"/>
  <c r="AJ50" i="18"/>
  <c r="AJ74" i="18" s="1"/>
  <c r="BE49" i="18"/>
  <c r="BE73" i="18" s="1"/>
  <c r="I49" i="18"/>
  <c r="I73" i="18" s="1"/>
  <c r="AP48" i="18"/>
  <c r="AP72" i="18" s="1"/>
  <c r="AP118" i="18" s="1"/>
  <c r="AH48" i="18"/>
  <c r="AH72" i="18" s="1"/>
  <c r="AH118" i="18" s="1"/>
  <c r="BF48" i="18"/>
  <c r="BF72" i="18" s="1"/>
  <c r="AP56" i="18"/>
  <c r="AP80" i="18" s="1"/>
  <c r="AP126" i="18" s="1"/>
  <c r="BJ64" i="18"/>
  <c r="BJ88" i="18" s="1"/>
  <c r="BJ134" i="18" s="1"/>
  <c r="BH65" i="18"/>
  <c r="BH89" i="18" s="1"/>
  <c r="BH135" i="18" s="1"/>
  <c r="AR65" i="18"/>
  <c r="AR89" i="18" s="1"/>
  <c r="AR135" i="18" s="1"/>
  <c r="L65" i="18"/>
  <c r="L89" i="18" s="1"/>
  <c r="L135" i="18" s="1"/>
  <c r="AW64" i="18"/>
  <c r="AW88" i="18" s="1"/>
  <c r="AO64" i="18"/>
  <c r="AG64" i="18"/>
  <c r="AG88" i="18" s="1"/>
  <c r="Y64" i="18"/>
  <c r="Y88" i="18" s="1"/>
  <c r="Y134" i="18" s="1"/>
  <c r="I64" i="18"/>
  <c r="I88" i="18" s="1"/>
  <c r="I134" i="18" s="1"/>
  <c r="BK62" i="18"/>
  <c r="BK86" i="18" s="1"/>
  <c r="BK132" i="18" s="1"/>
  <c r="BC62" i="18"/>
  <c r="BC86" i="18" s="1"/>
  <c r="BC132" i="18" s="1"/>
  <c r="AU62" i="18"/>
  <c r="AU86" i="18" s="1"/>
  <c r="AU132" i="18" s="1"/>
  <c r="AA62" i="18"/>
  <c r="AA86" i="18" s="1"/>
  <c r="S62" i="18"/>
  <c r="O62" i="18"/>
  <c r="G62" i="18"/>
  <c r="G86" i="18" s="1"/>
  <c r="G132" i="18" s="1"/>
  <c r="BD61" i="18"/>
  <c r="BD85" i="18" s="1"/>
  <c r="AV61" i="18"/>
  <c r="AV85" i="18" s="1"/>
  <c r="AV131" i="18" s="1"/>
  <c r="AN61" i="18"/>
  <c r="AN85" i="18" s="1"/>
  <c r="AJ61" i="18"/>
  <c r="AJ85" i="18" s="1"/>
  <c r="AJ131" i="18" s="1"/>
  <c r="AB61" i="18"/>
  <c r="AB85" i="18" s="1"/>
  <c r="AB131" i="18" s="1"/>
  <c r="T61" i="18"/>
  <c r="T85" i="18" s="1"/>
  <c r="T131" i="18" s="1"/>
  <c r="L61" i="18"/>
  <c r="L85" i="18" s="1"/>
  <c r="L131" i="18" s="1"/>
  <c r="BI60" i="18"/>
  <c r="BI84" i="18" s="1"/>
  <c r="BA60" i="18"/>
  <c r="BA84" i="18" s="1"/>
  <c r="BA130" i="18" s="1"/>
  <c r="AS60" i="18"/>
  <c r="AS84" i="18" s="1"/>
  <c r="AS130" i="18" s="1"/>
  <c r="AK60" i="18"/>
  <c r="AK84" i="18" s="1"/>
  <c r="AK130" i="18" s="1"/>
  <c r="AC60" i="18"/>
  <c r="M60" i="18"/>
  <c r="BJ59" i="18"/>
  <c r="BB59" i="18"/>
  <c r="BB83" i="18" s="1"/>
  <c r="AT59" i="18"/>
  <c r="AT83" i="18" s="1"/>
  <c r="AT129" i="18" s="1"/>
  <c r="AL59" i="18"/>
  <c r="AL83" i="18" s="1"/>
  <c r="AD59" i="18"/>
  <c r="AD83" i="18" s="1"/>
  <c r="AD129" i="18" s="1"/>
  <c r="V59" i="18"/>
  <c r="V83" i="18" s="1"/>
  <c r="R59" i="18"/>
  <c r="R83" i="18" s="1"/>
  <c r="R129" i="18" s="1"/>
  <c r="BG58" i="18"/>
  <c r="BG82" i="18" s="1"/>
  <c r="AY58" i="18"/>
  <c r="AY82" i="18" s="1"/>
  <c r="AY128" i="18" s="1"/>
  <c r="AU58" i="18"/>
  <c r="AU82" i="18" s="1"/>
  <c r="AU128" i="18" s="1"/>
  <c r="AA58" i="18"/>
  <c r="AA82" i="18" s="1"/>
  <c r="R48" i="18"/>
  <c r="R72" i="18" s="1"/>
  <c r="L50" i="18"/>
  <c r="L74" i="18" s="1"/>
  <c r="W50" i="18"/>
  <c r="BC50" i="18"/>
  <c r="BC74" i="18" s="1"/>
  <c r="BC120" i="18" s="1"/>
  <c r="P54" i="18"/>
  <c r="P78" i="18" s="1"/>
  <c r="P124" i="18" s="1"/>
  <c r="I56" i="18"/>
  <c r="I80" i="18" s="1"/>
  <c r="I126" i="18" s="1"/>
  <c r="AQ58" i="18"/>
  <c r="AQ82" i="18" s="1"/>
  <c r="I60" i="18"/>
  <c r="I84" i="18" s="1"/>
  <c r="I130" i="18" s="1"/>
  <c r="V60" i="18"/>
  <c r="V84" i="18" s="1"/>
  <c r="R64" i="18"/>
  <c r="R88" i="18" s="1"/>
  <c r="R134" i="18" s="1"/>
  <c r="AV66" i="18"/>
  <c r="AV90" i="18" s="1"/>
  <c r="AV136" i="18" s="1"/>
  <c r="AL67" i="18"/>
  <c r="AL91" i="18" s="1"/>
  <c r="BC59" i="18"/>
  <c r="BC83" i="18" s="1"/>
  <c r="BK67" i="18"/>
  <c r="BK91" i="18" s="1"/>
  <c r="BK137" i="18" s="1"/>
  <c r="BG67" i="18"/>
  <c r="AY67" i="18"/>
  <c r="AY91" i="18" s="1"/>
  <c r="AY137" i="18" s="1"/>
  <c r="AQ67" i="18"/>
  <c r="AQ91" i="18" s="1"/>
  <c r="AQ137" i="18" s="1"/>
  <c r="AI67" i="18"/>
  <c r="AI91" i="18" s="1"/>
  <c r="AI137" i="18" s="1"/>
  <c r="AE67" i="18"/>
  <c r="W67" i="18"/>
  <c r="W91" i="18" s="1"/>
  <c r="O67" i="18"/>
  <c r="O91" i="18" s="1"/>
  <c r="O137" i="18" s="1"/>
  <c r="G67" i="18"/>
  <c r="G91" i="18" s="1"/>
  <c r="BD66" i="18"/>
  <c r="BD90" i="18" s="1"/>
  <c r="BD136" i="18" s="1"/>
  <c r="AZ66" i="18"/>
  <c r="AZ90" i="18" s="1"/>
  <c r="AR66" i="18"/>
  <c r="AR90" i="18" s="1"/>
  <c r="AJ66" i="18"/>
  <c r="AJ90" i="18" s="1"/>
  <c r="AB66" i="18"/>
  <c r="AB90" i="18" s="1"/>
  <c r="T66" i="18"/>
  <c r="T90" i="18" s="1"/>
  <c r="L66" i="18"/>
  <c r="L90" i="18" s="1"/>
  <c r="BI65" i="18"/>
  <c r="AW65" i="18"/>
  <c r="AW89" i="18" s="1"/>
  <c r="AO65" i="18"/>
  <c r="AO89" i="18" s="1"/>
  <c r="AG65" i="18"/>
  <c r="AG89" i="18" s="1"/>
  <c r="Y65" i="18"/>
  <c r="Y89" i="18" s="1"/>
  <c r="Q65" i="18"/>
  <c r="Q89" i="18" s="1"/>
  <c r="BB64" i="18"/>
  <c r="BB88" i="18" s="1"/>
  <c r="AX64" i="18"/>
  <c r="AU63" i="18"/>
  <c r="AU87" i="18" s="1"/>
  <c r="AU133" i="18" s="1"/>
  <c r="O63" i="18"/>
  <c r="O87" i="18" s="1"/>
  <c r="O133" i="18" s="1"/>
  <c r="BE61" i="18"/>
  <c r="BE85" i="18" s="1"/>
  <c r="BA61" i="18"/>
  <c r="BA85" i="18" s="1"/>
  <c r="BA131" i="18" s="1"/>
  <c r="AH60" i="18"/>
  <c r="AH84" i="18" s="1"/>
  <c r="AH130" i="18" s="1"/>
  <c r="AE59" i="18"/>
  <c r="AE83" i="18" s="1"/>
  <c r="AE129" i="18" s="1"/>
  <c r="AJ58" i="18"/>
  <c r="AJ82" i="18" s="1"/>
  <c r="BE57" i="18"/>
  <c r="BE81" i="18" s="1"/>
  <c r="AO57" i="18"/>
  <c r="AO81" i="18" s="1"/>
  <c r="BK55" i="18"/>
  <c r="BK79" i="18" s="1"/>
  <c r="BK125" i="18" s="1"/>
  <c r="AR54" i="18"/>
  <c r="AR78" i="18" s="1"/>
  <c r="AO53" i="18"/>
  <c r="AO77" i="18" s="1"/>
  <c r="Q53" i="18"/>
  <c r="Q77" i="18" s="1"/>
  <c r="AP52" i="18"/>
  <c r="AP76" i="18" s="1"/>
  <c r="AP122" i="18" s="1"/>
  <c r="BC51" i="18"/>
  <c r="BC75" i="18" s="1"/>
  <c r="AO49" i="18"/>
  <c r="AO73" i="18" s="1"/>
  <c r="Q49" i="18"/>
  <c r="Q73" i="18" s="1"/>
  <c r="AA67" i="18"/>
  <c r="AA91" i="18" s="1"/>
  <c r="AA137" i="18" s="1"/>
  <c r="AI66" i="18"/>
  <c r="AI90" i="18" s="1"/>
  <c r="AI136" i="18" s="1"/>
  <c r="S66" i="18"/>
  <c r="S90" i="18" s="1"/>
  <c r="S136" i="18" s="1"/>
  <c r="AS64" i="18"/>
  <c r="AK64" i="18"/>
  <c r="AC64" i="18"/>
  <c r="AC88" i="18" s="1"/>
  <c r="AC134" i="18" s="1"/>
  <c r="U64" i="18"/>
  <c r="U88" i="18" s="1"/>
  <c r="U134" i="18" s="1"/>
  <c r="Q64" i="18"/>
  <c r="Q88" i="18" s="1"/>
  <c r="BG62" i="18"/>
  <c r="BG86" i="18" s="1"/>
  <c r="AY62" i="18"/>
  <c r="AY86" i="18" s="1"/>
  <c r="AY132" i="18" s="1"/>
  <c r="AQ62" i="18"/>
  <c r="AQ86" i="18" s="1"/>
  <c r="AM62" i="18"/>
  <c r="AE62" i="18"/>
  <c r="AE86" i="18" s="1"/>
  <c r="AE132" i="18" s="1"/>
  <c r="W62" i="18"/>
  <c r="W86" i="18" s="1"/>
  <c r="W132" i="18" s="1"/>
  <c r="BH61" i="18"/>
  <c r="BH85" i="18" s="1"/>
  <c r="BH131" i="18" s="1"/>
  <c r="AZ61" i="18"/>
  <c r="AZ85" i="18" s="1"/>
  <c r="AZ131" i="18" s="1"/>
  <c r="AR61" i="18"/>
  <c r="AR85" i="18" s="1"/>
  <c r="AR131" i="18" s="1"/>
  <c r="AF61" i="18"/>
  <c r="AF85" i="18" s="1"/>
  <c r="AF131" i="18" s="1"/>
  <c r="X61" i="18"/>
  <c r="X85" i="18" s="1"/>
  <c r="P61" i="18"/>
  <c r="H61" i="18"/>
  <c r="H85" i="18" s="1"/>
  <c r="BE60" i="18"/>
  <c r="AW60" i="18"/>
  <c r="AW84" i="18" s="1"/>
  <c r="AG60" i="18"/>
  <c r="AG84" i="18" s="1"/>
  <c r="Y60" i="18"/>
  <c r="Q60" i="18"/>
  <c r="Q84" i="18" s="1"/>
  <c r="BF59" i="18"/>
  <c r="BF83" i="18" s="1"/>
  <c r="BF129" i="18" s="1"/>
  <c r="AX59" i="18"/>
  <c r="AP59" i="18"/>
  <c r="AP83" i="18" s="1"/>
  <c r="AP129" i="18" s="1"/>
  <c r="AH59" i="18"/>
  <c r="AH83" i="18" s="1"/>
  <c r="AH129" i="18" s="1"/>
  <c r="Z59" i="18"/>
  <c r="Z83" i="18" s="1"/>
  <c r="Z129" i="18" s="1"/>
  <c r="BC58" i="18"/>
  <c r="BC82" i="18" s="1"/>
  <c r="BC128" i="18" s="1"/>
  <c r="AM58" i="18"/>
  <c r="AE58" i="18"/>
  <c r="W58" i="18"/>
  <c r="W82" i="18" s="1"/>
  <c r="W128" i="18" s="1"/>
  <c r="AH52" i="18"/>
  <c r="AI58" i="18"/>
  <c r="AI82" i="18" s="1"/>
  <c r="AI128" i="18" s="1"/>
  <c r="N59" i="18"/>
  <c r="N83" i="18" s="1"/>
  <c r="N129" i="18" s="1"/>
  <c r="K62" i="18"/>
  <c r="K86" i="18" s="1"/>
  <c r="AY66" i="18"/>
  <c r="F55" i="18"/>
  <c r="F79" i="18" s="1"/>
  <c r="E59" i="18"/>
  <c r="E83" i="18" s="1"/>
  <c r="E129" i="18" s="1"/>
  <c r="D52" i="18"/>
  <c r="D76" i="18" s="1"/>
  <c r="D122" i="18" s="1"/>
  <c r="D56" i="18"/>
  <c r="D64" i="18"/>
  <c r="D88" i="18" s="1"/>
  <c r="D134" i="18" s="1"/>
  <c r="AI119" i="18"/>
  <c r="O127" i="18"/>
  <c r="AH115" i="18"/>
  <c r="G87" i="18"/>
  <c r="G133" i="18" s="1"/>
  <c r="AD72" i="18"/>
  <c r="AD118" i="18" s="1"/>
  <c r="AX62" i="18"/>
  <c r="AX86" i="18" s="1"/>
  <c r="AX132" i="18" s="1"/>
  <c r="AP62" i="18"/>
  <c r="AP86" i="18" s="1"/>
  <c r="AP132" i="18" s="1"/>
  <c r="R62" i="18"/>
  <c r="R86" i="18" s="1"/>
  <c r="R132" i="18" s="1"/>
  <c r="J62" i="18"/>
  <c r="J86" i="18" s="1"/>
  <c r="J132" i="18" s="1"/>
  <c r="AV60" i="18"/>
  <c r="AV84" i="18" s="1"/>
  <c r="AV130" i="18" s="1"/>
  <c r="P60" i="18"/>
  <c r="AX58" i="18"/>
  <c r="AX82" i="18" s="1"/>
  <c r="AX128" i="18" s="1"/>
  <c r="Z58" i="18"/>
  <c r="Z82" i="18" s="1"/>
  <c r="Z128" i="18" s="1"/>
  <c r="J58" i="18"/>
  <c r="J82" i="18" s="1"/>
  <c r="AN56" i="18"/>
  <c r="P56" i="18"/>
  <c r="P80" i="18" s="1"/>
  <c r="P126" i="18" s="1"/>
  <c r="H56" i="18"/>
  <c r="H80" i="18" s="1"/>
  <c r="AX54" i="18"/>
  <c r="AX78" i="18" s="1"/>
  <c r="AX124" i="18" s="1"/>
  <c r="AP54" i="18"/>
  <c r="AP78" i="18" s="1"/>
  <c r="AP124" i="18" s="1"/>
  <c r="J54" i="18"/>
  <c r="J78" i="18" s="1"/>
  <c r="J124" i="18" s="1"/>
  <c r="P52" i="18"/>
  <c r="P76" i="18" s="1"/>
  <c r="H52" i="18"/>
  <c r="H76" i="18" s="1"/>
  <c r="H122" i="18" s="1"/>
  <c r="AP50" i="18"/>
  <c r="AH50" i="18"/>
  <c r="AH74" i="18" s="1"/>
  <c r="AH120" i="18" s="1"/>
  <c r="BD48" i="18"/>
  <c r="P48" i="18"/>
  <c r="H48" i="18"/>
  <c r="BK76" i="18"/>
  <c r="BK122" i="18" s="1"/>
  <c r="AL72" i="18"/>
  <c r="AL118" i="18" s="1"/>
  <c r="BB68" i="18"/>
  <c r="BB72" i="18"/>
  <c r="BB118" i="18" s="1"/>
  <c r="H79" i="18"/>
  <c r="H125" i="18" s="1"/>
  <c r="AR64" i="18"/>
  <c r="AR88" i="18" s="1"/>
  <c r="AR134" i="18" s="1"/>
  <c r="AT72" i="18"/>
  <c r="AT118" i="18" s="1"/>
  <c r="BJ72" i="18"/>
  <c r="BJ118" i="18" s="1"/>
  <c r="AV64" i="18"/>
  <c r="AV88" i="18" s="1"/>
  <c r="AV134" i="18" s="1"/>
  <c r="P64" i="18"/>
  <c r="P88" i="18" s="1"/>
  <c r="P134" i="18" s="1"/>
  <c r="AH62" i="18"/>
  <c r="AH86" i="18" s="1"/>
  <c r="AH132" i="18" s="1"/>
  <c r="Z62" i="18"/>
  <c r="Z86" i="18" s="1"/>
  <c r="Z132" i="18" s="1"/>
  <c r="BD60" i="18"/>
  <c r="BD84" i="18" s="1"/>
  <c r="BD130" i="18" s="1"/>
  <c r="AN60" i="18"/>
  <c r="AN84" i="18" s="1"/>
  <c r="AF60" i="18"/>
  <c r="AF84" i="18" s="1"/>
  <c r="AF130" i="18" s="1"/>
  <c r="H60" i="18"/>
  <c r="H84" i="18" s="1"/>
  <c r="H130" i="18" s="1"/>
  <c r="BF58" i="18"/>
  <c r="BF82" i="18" s="1"/>
  <c r="BF128" i="18" s="1"/>
  <c r="AP58" i="18"/>
  <c r="AP82" i="18" s="1"/>
  <c r="AP128" i="18" s="1"/>
  <c r="AH58" i="18"/>
  <c r="AH82" i="18" s="1"/>
  <c r="AH128" i="18" s="1"/>
  <c r="R58" i="18"/>
  <c r="R82" i="18" s="1"/>
  <c r="AV56" i="18"/>
  <c r="AV80" i="18" s="1"/>
  <c r="AV126" i="18" s="1"/>
  <c r="AF56" i="18"/>
  <c r="X56" i="18"/>
  <c r="X80" i="18" s="1"/>
  <c r="X126" i="18" s="1"/>
  <c r="AH54" i="18"/>
  <c r="Z54" i="18"/>
  <c r="Z78" i="18" s="1"/>
  <c r="Z124" i="18" s="1"/>
  <c r="R54" i="18"/>
  <c r="R78" i="18" s="1"/>
  <c r="R124" i="18" s="1"/>
  <c r="BD52" i="18"/>
  <c r="AV52" i="18"/>
  <c r="X52" i="18"/>
  <c r="X76" i="18" s="1"/>
  <c r="X122" i="18" s="1"/>
  <c r="AX50" i="18"/>
  <c r="AX74" i="18" s="1"/>
  <c r="AX120" i="18" s="1"/>
  <c r="AL74" i="18"/>
  <c r="AL120" i="18" s="1"/>
  <c r="R50" i="18"/>
  <c r="AV48" i="18"/>
  <c r="AV72" i="18" s="1"/>
  <c r="AF72" i="18"/>
  <c r="AF118" i="18" s="1"/>
  <c r="X48" i="18"/>
  <c r="L64" i="18"/>
  <c r="T83" i="18"/>
  <c r="T129" i="18" s="1"/>
  <c r="M122" i="18"/>
  <c r="N81" i="18"/>
  <c r="N127" i="18" s="1"/>
  <c r="U83" i="18"/>
  <c r="U129" i="18" s="1"/>
  <c r="AT63" i="18"/>
  <c r="Z63" i="18"/>
  <c r="N63" i="18"/>
  <c r="N87" i="18" s="1"/>
  <c r="N133" i="18" s="1"/>
  <c r="AO75" i="18"/>
  <c r="AO121" i="18" s="1"/>
  <c r="I79" i="18"/>
  <c r="I125" i="18" s="1"/>
  <c r="I115" i="18"/>
  <c r="M115" i="18"/>
  <c r="Q115" i="18"/>
  <c r="U115" i="18"/>
  <c r="Y115" i="18"/>
  <c r="AC115" i="18"/>
  <c r="AG115" i="18"/>
  <c r="AK115" i="18"/>
  <c r="AO115" i="18"/>
  <c r="AS115" i="18"/>
  <c r="AW115" i="18"/>
  <c r="BA115" i="18"/>
  <c r="BE115" i="18"/>
  <c r="BI115" i="18"/>
  <c r="AN115" i="18"/>
  <c r="AR115" i="18"/>
  <c r="G115" i="18"/>
  <c r="K115" i="18"/>
  <c r="O115" i="18"/>
  <c r="S115" i="18"/>
  <c r="W115" i="18"/>
  <c r="AA115" i="18"/>
  <c r="AE115" i="18"/>
  <c r="AI115" i="18"/>
  <c r="E115" i="18"/>
  <c r="D132" i="18"/>
  <c r="B34" i="18"/>
  <c r="B42" i="18"/>
  <c r="B56" i="18"/>
  <c r="B64" i="18"/>
  <c r="B80" i="18"/>
  <c r="B88" i="18"/>
  <c r="B107" i="18"/>
  <c r="B130" i="18" s="1"/>
  <c r="B111" i="18"/>
  <c r="B134" i="18" s="1"/>
  <c r="B75" i="18"/>
  <c r="B76" i="18"/>
  <c r="B83" i="18"/>
  <c r="B91" i="18"/>
  <c r="B30" i="18"/>
  <c r="B38" i="18"/>
  <c r="B52" i="18"/>
  <c r="B60" i="18"/>
  <c r="H117" i="18"/>
  <c r="H94" i="18"/>
  <c r="H71" i="18"/>
  <c r="P117" i="18"/>
  <c r="P94" i="18"/>
  <c r="P71" i="18"/>
  <c r="P47" i="18"/>
  <c r="X117" i="18"/>
  <c r="X94" i="18"/>
  <c r="X71" i="18"/>
  <c r="AF117" i="18"/>
  <c r="AF94" i="18"/>
  <c r="AF71" i="18"/>
  <c r="AF47" i="18"/>
  <c r="AN117" i="18"/>
  <c r="AN94" i="18"/>
  <c r="AN71" i="18"/>
  <c r="AV117" i="18"/>
  <c r="AV94" i="18"/>
  <c r="AV71" i="18"/>
  <c r="AV47" i="18"/>
  <c r="BH117" i="18"/>
  <c r="BH94" i="18"/>
  <c r="BH71" i="18"/>
  <c r="BH47" i="18"/>
  <c r="D25" i="18"/>
  <c r="T25" i="18"/>
  <c r="AJ25" i="18"/>
  <c r="AZ25" i="18"/>
  <c r="T47" i="18"/>
  <c r="AZ47" i="18"/>
  <c r="F72" i="18"/>
  <c r="N72" i="18"/>
  <c r="X47" i="18"/>
  <c r="BD47" i="18"/>
  <c r="H25" i="18"/>
  <c r="P25" i="18"/>
  <c r="X25" i="18"/>
  <c r="AF25" i="18"/>
  <c r="AN25" i="18"/>
  <c r="AV25" i="18"/>
  <c r="BD25" i="18"/>
  <c r="D117" i="18"/>
  <c r="D94" i="18"/>
  <c r="D71" i="18"/>
  <c r="L117" i="18"/>
  <c r="L94" i="18"/>
  <c r="L71" i="18"/>
  <c r="L47" i="18"/>
  <c r="T117" i="18"/>
  <c r="T94" i="18"/>
  <c r="T71" i="18"/>
  <c r="AB117" i="18"/>
  <c r="AB94" i="18"/>
  <c r="AB71" i="18"/>
  <c r="AB47" i="18"/>
  <c r="AJ117" i="18"/>
  <c r="AJ94" i="18"/>
  <c r="AJ71" i="18"/>
  <c r="AR117" i="18"/>
  <c r="AR94" i="18"/>
  <c r="AR71" i="18"/>
  <c r="AR47" i="18"/>
  <c r="AZ117" i="18"/>
  <c r="AZ94" i="18"/>
  <c r="AZ71" i="18"/>
  <c r="BD117" i="18"/>
  <c r="BD94" i="18"/>
  <c r="BD71" i="18"/>
  <c r="L25" i="18"/>
  <c r="AB25" i="18"/>
  <c r="AR25" i="18"/>
  <c r="BH25" i="18"/>
  <c r="J72" i="18"/>
  <c r="J118" i="18" s="1"/>
  <c r="G117" i="18"/>
  <c r="G94" i="18"/>
  <c r="G71" i="18"/>
  <c r="G47" i="18"/>
  <c r="K117" i="18"/>
  <c r="K94" i="18"/>
  <c r="K71" i="18"/>
  <c r="K47" i="18"/>
  <c r="O117" i="18"/>
  <c r="O71" i="18"/>
  <c r="O94" i="18"/>
  <c r="S117" i="18"/>
  <c r="S94" i="18"/>
  <c r="S71" i="18"/>
  <c r="W117" i="18"/>
  <c r="W94" i="18"/>
  <c r="W71" i="18"/>
  <c r="W47" i="18"/>
  <c r="AA117" i="18"/>
  <c r="AA94" i="18"/>
  <c r="AA71" i="18"/>
  <c r="AA47" i="18"/>
  <c r="AE117" i="18"/>
  <c r="AE71" i="18"/>
  <c r="AE94" i="18"/>
  <c r="AI117" i="18"/>
  <c r="AI94" i="18"/>
  <c r="AI71" i="18"/>
  <c r="AM117" i="18"/>
  <c r="AM94" i="18"/>
  <c r="AM71" i="18"/>
  <c r="AM47" i="18"/>
  <c r="AQ117" i="18"/>
  <c r="AQ94" i="18"/>
  <c r="AQ71" i="18"/>
  <c r="AQ47" i="18"/>
  <c r="AU117" i="18"/>
  <c r="AU71" i="18"/>
  <c r="AU94" i="18"/>
  <c r="AY117" i="18"/>
  <c r="AY94" i="18"/>
  <c r="AY71" i="18"/>
  <c r="BC117" i="18"/>
  <c r="BC94" i="18"/>
  <c r="BC71" i="18"/>
  <c r="BC47" i="18"/>
  <c r="BG117" i="18"/>
  <c r="BG94" i="18"/>
  <c r="BG71" i="18"/>
  <c r="BG47" i="18"/>
  <c r="BK117" i="18"/>
  <c r="BK71" i="18"/>
  <c r="BK94" i="18"/>
  <c r="K25" i="18"/>
  <c r="S25" i="18"/>
  <c r="AA25" i="18"/>
  <c r="AI25" i="18"/>
  <c r="AQ25" i="18"/>
  <c r="AY25" i="18"/>
  <c r="BG25" i="18"/>
  <c r="H47" i="18"/>
  <c r="S47" i="18"/>
  <c r="AN47" i="18"/>
  <c r="AY47" i="18"/>
  <c r="AG118" i="18"/>
  <c r="D119" i="18"/>
  <c r="AJ119" i="18"/>
  <c r="J121" i="18"/>
  <c r="AP121" i="18"/>
  <c r="F133" i="18"/>
  <c r="R115" i="18"/>
  <c r="BF115" i="18"/>
  <c r="J115" i="18"/>
  <c r="V115" i="18"/>
  <c r="AD115" i="18"/>
  <c r="AP115" i="18"/>
  <c r="BB115" i="18"/>
  <c r="E94" i="18"/>
  <c r="E71" i="18"/>
  <c r="E117" i="18"/>
  <c r="I94" i="18"/>
  <c r="I117" i="18"/>
  <c r="I71" i="18"/>
  <c r="M94" i="18"/>
  <c r="M71" i="18"/>
  <c r="M117" i="18"/>
  <c r="Q94" i="18"/>
  <c r="Q117" i="18"/>
  <c r="Q71" i="18"/>
  <c r="U94" i="18"/>
  <c r="U71" i="18"/>
  <c r="U117" i="18"/>
  <c r="Y94" i="18"/>
  <c r="Y117" i="18"/>
  <c r="Y71" i="18"/>
  <c r="AC94" i="18"/>
  <c r="AC71" i="18"/>
  <c r="AG94" i="18"/>
  <c r="AG117" i="18"/>
  <c r="AG71" i="18"/>
  <c r="AK94" i="18"/>
  <c r="AK71" i="18"/>
  <c r="AK117" i="18"/>
  <c r="AO94" i="18"/>
  <c r="AO117" i="18"/>
  <c r="AO71" i="18"/>
  <c r="AS94" i="18"/>
  <c r="AS71" i="18"/>
  <c r="AS117" i="18"/>
  <c r="AW94" i="18"/>
  <c r="AW117" i="18"/>
  <c r="AW71" i="18"/>
  <c r="BA94" i="18"/>
  <c r="BA71" i="18"/>
  <c r="BA117" i="18"/>
  <c r="BE94" i="18"/>
  <c r="BE117" i="18"/>
  <c r="BE71" i="18"/>
  <c r="BI94" i="18"/>
  <c r="BI71" i="18"/>
  <c r="E25" i="18"/>
  <c r="I25" i="18"/>
  <c r="M25" i="18"/>
  <c r="Q25" i="18"/>
  <c r="U25" i="18"/>
  <c r="Y25" i="18"/>
  <c r="AC25" i="18"/>
  <c r="AG25" i="18"/>
  <c r="AK25" i="18"/>
  <c r="AO25" i="18"/>
  <c r="AS25" i="18"/>
  <c r="AW25" i="18"/>
  <c r="BA25" i="18"/>
  <c r="BE25" i="18"/>
  <c r="BI25" i="18"/>
  <c r="E47" i="18"/>
  <c r="U47" i="18"/>
  <c r="AK47" i="18"/>
  <c r="BA47" i="18"/>
  <c r="G72" i="18"/>
  <c r="G118" i="18" s="1"/>
  <c r="K72" i="18"/>
  <c r="K118" i="18" s="1"/>
  <c r="O72" i="18"/>
  <c r="O118" i="18" s="1"/>
  <c r="S72" i="18"/>
  <c r="S118" i="18" s="1"/>
  <c r="W72" i="18"/>
  <c r="W118" i="18" s="1"/>
  <c r="AA72" i="18"/>
  <c r="AA118" i="18" s="1"/>
  <c r="AE72" i="18"/>
  <c r="AI72" i="18"/>
  <c r="AM72" i="18"/>
  <c r="AM118" i="18" s="1"/>
  <c r="AQ72" i="18"/>
  <c r="AQ118" i="18" s="1"/>
  <c r="AU72" i="18"/>
  <c r="AY72" i="18"/>
  <c r="BC72" i="18"/>
  <c r="BC118" i="18" s="1"/>
  <c r="BG72" i="18"/>
  <c r="BG118" i="18" s="1"/>
  <c r="BK72" i="18"/>
  <c r="F73" i="18"/>
  <c r="F119" i="18" s="1"/>
  <c r="J73" i="18"/>
  <c r="J119" i="18" s="1"/>
  <c r="N73" i="18"/>
  <c r="N119" i="18" s="1"/>
  <c r="R73" i="18"/>
  <c r="R119" i="18" s="1"/>
  <c r="V73" i="18"/>
  <c r="Z73" i="18"/>
  <c r="Z119" i="18" s="1"/>
  <c r="AD73" i="18"/>
  <c r="AD119" i="18" s="1"/>
  <c r="AH73" i="18"/>
  <c r="AH119" i="18" s="1"/>
  <c r="AL73" i="18"/>
  <c r="AL119" i="18" s="1"/>
  <c r="AP73" i="18"/>
  <c r="AP119" i="18" s="1"/>
  <c r="AT73" i="18"/>
  <c r="AX73" i="18"/>
  <c r="AX119" i="18" s="1"/>
  <c r="BB73" i="18"/>
  <c r="BB119" i="18" s="1"/>
  <c r="BF73" i="18"/>
  <c r="BF119" i="18" s="1"/>
  <c r="BJ73" i="18"/>
  <c r="BJ119" i="18" s="1"/>
  <c r="E74" i="18"/>
  <c r="E120" i="18" s="1"/>
  <c r="I74" i="18"/>
  <c r="I120" i="18" s="1"/>
  <c r="M74" i="18"/>
  <c r="M120" i="18" s="1"/>
  <c r="Q74" i="18"/>
  <c r="Q120" i="18" s="1"/>
  <c r="U74" i="18"/>
  <c r="U120" i="18" s="1"/>
  <c r="Y74" i="18"/>
  <c r="Y120" i="18" s="1"/>
  <c r="AC74" i="18"/>
  <c r="AG74" i="18"/>
  <c r="AG120" i="18" s="1"/>
  <c r="AK74" i="18"/>
  <c r="AK120" i="18" s="1"/>
  <c r="AO74" i="18"/>
  <c r="AO120" i="18" s="1"/>
  <c r="AS74" i="18"/>
  <c r="AS120" i="18" s="1"/>
  <c r="AW74" i="18"/>
  <c r="AW120" i="18" s="1"/>
  <c r="BA74" i="18"/>
  <c r="BA120" i="18" s="1"/>
  <c r="BE74" i="18"/>
  <c r="BE120" i="18" s="1"/>
  <c r="BI74" i="18"/>
  <c r="BI120" i="18" s="1"/>
  <c r="D75" i="18"/>
  <c r="D121" i="18" s="1"/>
  <c r="H75" i="18"/>
  <c r="H121" i="18" s="1"/>
  <c r="L75" i="18"/>
  <c r="L121" i="18" s="1"/>
  <c r="P75" i="18"/>
  <c r="P121" i="18" s="1"/>
  <c r="T75" i="18"/>
  <c r="T121" i="18" s="1"/>
  <c r="X75" i="18"/>
  <c r="X121" i="18" s="1"/>
  <c r="AB75" i="18"/>
  <c r="AB121" i="18" s="1"/>
  <c r="AF75" i="18"/>
  <c r="AF121" i="18" s="1"/>
  <c r="AJ75" i="18"/>
  <c r="AJ121" i="18" s="1"/>
  <c r="AN75" i="18"/>
  <c r="AN121" i="18" s="1"/>
  <c r="AR75" i="18"/>
  <c r="AR121" i="18" s="1"/>
  <c r="AV75" i="18"/>
  <c r="AV121" i="18" s="1"/>
  <c r="AZ75" i="18"/>
  <c r="AZ121" i="18" s="1"/>
  <c r="BD75" i="18"/>
  <c r="BD121" i="18" s="1"/>
  <c r="BH75" i="18"/>
  <c r="BH121" i="18" s="1"/>
  <c r="G76" i="18"/>
  <c r="G122" i="18" s="1"/>
  <c r="K76" i="18"/>
  <c r="K122" i="18" s="1"/>
  <c r="O76" i="18"/>
  <c r="O122" i="18" s="1"/>
  <c r="S76" i="18"/>
  <c r="S122" i="18" s="1"/>
  <c r="W76" i="18"/>
  <c r="W122" i="18" s="1"/>
  <c r="AA76" i="18"/>
  <c r="AA122" i="18" s="1"/>
  <c r="AE76" i="18"/>
  <c r="AE122" i="18" s="1"/>
  <c r="AI76" i="18"/>
  <c r="AI122" i="18" s="1"/>
  <c r="AM76" i="18"/>
  <c r="AM122" i="18" s="1"/>
  <c r="AQ76" i="18"/>
  <c r="AQ122" i="18" s="1"/>
  <c r="AU76" i="18"/>
  <c r="AU122" i="18" s="1"/>
  <c r="AY76" i="18"/>
  <c r="AY122" i="18" s="1"/>
  <c r="BC76" i="18"/>
  <c r="BC122" i="18" s="1"/>
  <c r="BG76" i="18"/>
  <c r="BG122" i="18" s="1"/>
  <c r="F77" i="18"/>
  <c r="F123" i="18" s="1"/>
  <c r="J77" i="18"/>
  <c r="J123" i="18" s="1"/>
  <c r="N77" i="18"/>
  <c r="N123" i="18" s="1"/>
  <c r="R77" i="18"/>
  <c r="R123" i="18" s="1"/>
  <c r="V77" i="18"/>
  <c r="V123" i="18" s="1"/>
  <c r="Z77" i="18"/>
  <c r="Z123" i="18" s="1"/>
  <c r="AD77" i="18"/>
  <c r="AD123" i="18" s="1"/>
  <c r="AH77" i="18"/>
  <c r="AH123" i="18" s="1"/>
  <c r="AL77" i="18"/>
  <c r="AL123" i="18" s="1"/>
  <c r="AP77" i="18"/>
  <c r="AP123" i="18" s="1"/>
  <c r="AT77" i="18"/>
  <c r="AT123" i="18" s="1"/>
  <c r="AX77" i="18"/>
  <c r="AX123" i="18" s="1"/>
  <c r="BB77" i="18"/>
  <c r="BB123" i="18" s="1"/>
  <c r="BF77" i="18"/>
  <c r="BF123" i="18" s="1"/>
  <c r="BJ77" i="18"/>
  <c r="BJ123" i="18" s="1"/>
  <c r="I78" i="18"/>
  <c r="I124" i="18" s="1"/>
  <c r="M78" i="18"/>
  <c r="M124" i="18" s="1"/>
  <c r="Q78" i="18"/>
  <c r="Q124" i="18" s="1"/>
  <c r="U78" i="18"/>
  <c r="U124" i="18" s="1"/>
  <c r="Y78" i="18"/>
  <c r="Y124" i="18" s="1"/>
  <c r="AC78" i="18"/>
  <c r="AC124" i="18" s="1"/>
  <c r="AG78" i="18"/>
  <c r="AG124" i="18" s="1"/>
  <c r="AK78" i="18"/>
  <c r="AK124" i="18" s="1"/>
  <c r="AO78" i="18"/>
  <c r="AO124" i="18" s="1"/>
  <c r="AS78" i="18"/>
  <c r="AS124" i="18" s="1"/>
  <c r="AW78" i="18"/>
  <c r="AW124" i="18" s="1"/>
  <c r="BA78" i="18"/>
  <c r="BA124" i="18" s="1"/>
  <c r="BE78" i="18"/>
  <c r="BE124" i="18" s="1"/>
  <c r="BI78" i="18"/>
  <c r="BI124" i="18" s="1"/>
  <c r="D79" i="18"/>
  <c r="D125" i="18" s="1"/>
  <c r="L79" i="18"/>
  <c r="L125" i="18" s="1"/>
  <c r="P79" i="18"/>
  <c r="P125" i="18" s="1"/>
  <c r="T79" i="18"/>
  <c r="T125" i="18" s="1"/>
  <c r="X79" i="18"/>
  <c r="X125" i="18" s="1"/>
  <c r="AB79" i="18"/>
  <c r="AB125" i="18" s="1"/>
  <c r="AF79" i="18"/>
  <c r="AF125" i="18" s="1"/>
  <c r="AJ79" i="18"/>
  <c r="AJ125" i="18" s="1"/>
  <c r="AN79" i="18"/>
  <c r="AN125" i="18" s="1"/>
  <c r="AR79" i="18"/>
  <c r="AR125" i="18" s="1"/>
  <c r="AV79" i="18"/>
  <c r="AV125" i="18" s="1"/>
  <c r="AZ79" i="18"/>
  <c r="AZ125" i="18" s="1"/>
  <c r="BD79" i="18"/>
  <c r="BD125" i="18" s="1"/>
  <c r="BH79" i="18"/>
  <c r="BH125" i="18" s="1"/>
  <c r="G80" i="18"/>
  <c r="G126" i="18" s="1"/>
  <c r="O80" i="18"/>
  <c r="O126" i="18" s="1"/>
  <c r="S80" i="18"/>
  <c r="S126" i="18" s="1"/>
  <c r="W80" i="18"/>
  <c r="W126" i="18" s="1"/>
  <c r="AA80" i="18"/>
  <c r="AA126" i="18" s="1"/>
  <c r="AE80" i="18"/>
  <c r="AE126" i="18" s="1"/>
  <c r="AI80" i="18"/>
  <c r="AI126" i="18" s="1"/>
  <c r="AM80" i="18"/>
  <c r="AM126" i="18" s="1"/>
  <c r="AQ80" i="18"/>
  <c r="AQ126" i="18" s="1"/>
  <c r="AU80" i="18"/>
  <c r="AU126" i="18" s="1"/>
  <c r="AY80" i="18"/>
  <c r="AY126" i="18" s="1"/>
  <c r="BC80" i="18"/>
  <c r="BC126" i="18" s="1"/>
  <c r="BG80" i="18"/>
  <c r="BG126" i="18" s="1"/>
  <c r="BK80" i="18"/>
  <c r="BK126" i="18" s="1"/>
  <c r="F81" i="18"/>
  <c r="F127" i="18" s="1"/>
  <c r="J81" i="18"/>
  <c r="J127" i="18" s="1"/>
  <c r="R81" i="18"/>
  <c r="R127" i="18" s="1"/>
  <c r="V81" i="18"/>
  <c r="V127" i="18" s="1"/>
  <c r="Z81" i="18"/>
  <c r="Z127" i="18" s="1"/>
  <c r="AD81" i="18"/>
  <c r="AD127" i="18" s="1"/>
  <c r="AH81" i="18"/>
  <c r="AH127" i="18" s="1"/>
  <c r="AL81" i="18"/>
  <c r="AL127" i="18" s="1"/>
  <c r="AP81" i="18"/>
  <c r="AP127" i="18" s="1"/>
  <c r="AT81" i="18"/>
  <c r="AT127" i="18" s="1"/>
  <c r="AX81" i="18"/>
  <c r="AX127" i="18" s="1"/>
  <c r="BB81" i="18"/>
  <c r="BB127" i="18" s="1"/>
  <c r="BF81" i="18"/>
  <c r="BF127" i="18" s="1"/>
  <c r="BJ81" i="18"/>
  <c r="BJ127" i="18" s="1"/>
  <c r="E82" i="18"/>
  <c r="E128" i="18" s="1"/>
  <c r="I82" i="18"/>
  <c r="I128" i="18" s="1"/>
  <c r="M82" i="18"/>
  <c r="M128" i="18" s="1"/>
  <c r="U82" i="18"/>
  <c r="U128" i="18" s="1"/>
  <c r="Y82" i="18"/>
  <c r="Y128" i="18" s="1"/>
  <c r="AC82" i="18"/>
  <c r="AC128" i="18" s="1"/>
  <c r="AG82" i="18"/>
  <c r="AG128" i="18" s="1"/>
  <c r="AK82" i="18"/>
  <c r="AK128" i="18" s="1"/>
  <c r="AO82" i="18"/>
  <c r="AO128" i="18" s="1"/>
  <c r="AS82" i="18"/>
  <c r="AS128" i="18" s="1"/>
  <c r="AW82" i="18"/>
  <c r="AW128" i="18" s="1"/>
  <c r="BA82" i="18"/>
  <c r="BA128" i="18" s="1"/>
  <c r="BE82" i="18"/>
  <c r="BE128" i="18" s="1"/>
  <c r="BI82" i="18"/>
  <c r="BI128" i="18" s="1"/>
  <c r="D83" i="18"/>
  <c r="D129" i="18" s="1"/>
  <c r="H83" i="18"/>
  <c r="H129" i="18" s="1"/>
  <c r="L83" i="18"/>
  <c r="L129" i="18" s="1"/>
  <c r="P83" i="18"/>
  <c r="P129" i="18" s="1"/>
  <c r="X83" i="18"/>
  <c r="X129" i="18" s="1"/>
  <c r="AB83" i="18"/>
  <c r="AB129" i="18" s="1"/>
  <c r="AF83" i="18"/>
  <c r="AF129" i="18" s="1"/>
  <c r="AJ83" i="18"/>
  <c r="AJ129" i="18" s="1"/>
  <c r="AN83" i="18"/>
  <c r="AN129" i="18" s="1"/>
  <c r="AR83" i="18"/>
  <c r="AR129" i="18" s="1"/>
  <c r="AV83" i="18"/>
  <c r="AV129" i="18" s="1"/>
  <c r="AZ83" i="18"/>
  <c r="AZ129" i="18" s="1"/>
  <c r="BD83" i="18"/>
  <c r="BD129" i="18" s="1"/>
  <c r="BH83" i="18"/>
  <c r="BH129" i="18" s="1"/>
  <c r="G84" i="18"/>
  <c r="G130" i="18" s="1"/>
  <c r="K84" i="18"/>
  <c r="K130" i="18" s="1"/>
  <c r="O84" i="18"/>
  <c r="O130" i="18" s="1"/>
  <c r="S84" i="18"/>
  <c r="S130" i="18" s="1"/>
  <c r="AA84" i="18"/>
  <c r="AA130" i="18" s="1"/>
  <c r="AE84" i="18"/>
  <c r="AE130" i="18" s="1"/>
  <c r="AI84" i="18"/>
  <c r="AI130" i="18" s="1"/>
  <c r="AM84" i="18"/>
  <c r="AM130" i="18" s="1"/>
  <c r="AQ84" i="18"/>
  <c r="AQ130" i="18" s="1"/>
  <c r="AU84" i="18"/>
  <c r="AU130" i="18" s="1"/>
  <c r="AY84" i="18"/>
  <c r="AY130" i="18" s="1"/>
  <c r="BC84" i="18"/>
  <c r="BC130" i="18" s="1"/>
  <c r="BG84" i="18"/>
  <c r="BG130" i="18" s="1"/>
  <c r="BK84" i="18"/>
  <c r="BK130" i="18" s="1"/>
  <c r="F85" i="18"/>
  <c r="F131" i="18" s="1"/>
  <c r="J85" i="18"/>
  <c r="J131" i="18" s="1"/>
  <c r="N85" i="18"/>
  <c r="N131" i="18" s="1"/>
  <c r="R85" i="18"/>
  <c r="R131" i="18" s="1"/>
  <c r="V85" i="18"/>
  <c r="V131" i="18" s="1"/>
  <c r="Z85" i="18"/>
  <c r="Z131" i="18" s="1"/>
  <c r="AD85" i="18"/>
  <c r="AD131" i="18" s="1"/>
  <c r="AH85" i="18"/>
  <c r="AH131" i="18" s="1"/>
  <c r="AL85" i="18"/>
  <c r="AL131" i="18" s="1"/>
  <c r="AP85" i="18"/>
  <c r="AP131" i="18" s="1"/>
  <c r="AT85" i="18"/>
  <c r="AT131" i="18" s="1"/>
  <c r="AX85" i="18"/>
  <c r="AX131" i="18" s="1"/>
  <c r="BB85" i="18"/>
  <c r="BB131" i="18" s="1"/>
  <c r="BF85" i="18"/>
  <c r="BF131" i="18" s="1"/>
  <c r="BJ85" i="18"/>
  <c r="BJ131" i="18" s="1"/>
  <c r="E86" i="18"/>
  <c r="E132" i="18" s="1"/>
  <c r="I86" i="18"/>
  <c r="I132" i="18" s="1"/>
  <c r="M86" i="18"/>
  <c r="M132" i="18" s="1"/>
  <c r="Q86" i="18"/>
  <c r="Q132" i="18" s="1"/>
  <c r="U86" i="18"/>
  <c r="U132" i="18" s="1"/>
  <c r="Y86" i="18"/>
  <c r="Y132" i="18" s="1"/>
  <c r="AC86" i="18"/>
  <c r="AC132" i="18" s="1"/>
  <c r="AG86" i="18"/>
  <c r="AG132" i="18" s="1"/>
  <c r="AK86" i="18"/>
  <c r="AK132" i="18" s="1"/>
  <c r="AO86" i="18"/>
  <c r="AO132" i="18" s="1"/>
  <c r="AS86" i="18"/>
  <c r="AS132" i="18" s="1"/>
  <c r="AW86" i="18"/>
  <c r="AW132" i="18" s="1"/>
  <c r="BA86" i="18"/>
  <c r="BA132" i="18" s="1"/>
  <c r="BE86" i="18"/>
  <c r="BE132" i="18" s="1"/>
  <c r="BI86" i="18"/>
  <c r="BI132" i="18" s="1"/>
  <c r="D87" i="18"/>
  <c r="D133" i="18" s="1"/>
  <c r="H87" i="18"/>
  <c r="H133" i="18" s="1"/>
  <c r="L87" i="18"/>
  <c r="L133" i="18" s="1"/>
  <c r="P87" i="18"/>
  <c r="P133" i="18" s="1"/>
  <c r="T87" i="18"/>
  <c r="T133" i="18" s="1"/>
  <c r="X87" i="18"/>
  <c r="X133" i="18" s="1"/>
  <c r="AB87" i="18"/>
  <c r="AB133" i="18" s="1"/>
  <c r="AF87" i="18"/>
  <c r="AF133" i="18" s="1"/>
  <c r="AJ87" i="18"/>
  <c r="AJ133" i="18" s="1"/>
  <c r="AN87" i="18"/>
  <c r="AN133" i="18" s="1"/>
  <c r="AR87" i="18"/>
  <c r="AR133" i="18" s="1"/>
  <c r="AV87" i="18"/>
  <c r="AV133" i="18" s="1"/>
  <c r="AZ87" i="18"/>
  <c r="AZ133" i="18" s="1"/>
  <c r="BD87" i="18"/>
  <c r="BD133" i="18" s="1"/>
  <c r="BH87" i="18"/>
  <c r="BH133" i="18" s="1"/>
  <c r="G88" i="18"/>
  <c r="G134" i="18" s="1"/>
  <c r="K88" i="18"/>
  <c r="K134" i="18" s="1"/>
  <c r="O88" i="18"/>
  <c r="O134" i="18" s="1"/>
  <c r="S88" i="18"/>
  <c r="S134" i="18" s="1"/>
  <c r="W88" i="18"/>
  <c r="W134" i="18" s="1"/>
  <c r="AA88" i="18"/>
  <c r="AA134" i="18" s="1"/>
  <c r="AE88" i="18"/>
  <c r="AE134" i="18" s="1"/>
  <c r="AI88" i="18"/>
  <c r="AI134" i="18" s="1"/>
  <c r="AM88" i="18"/>
  <c r="AM134" i="18" s="1"/>
  <c r="AQ88" i="18"/>
  <c r="AQ134" i="18" s="1"/>
  <c r="AU88" i="18"/>
  <c r="AU134" i="18" s="1"/>
  <c r="BC88" i="18"/>
  <c r="BC134" i="18" s="1"/>
  <c r="BG88" i="18"/>
  <c r="BG134" i="18" s="1"/>
  <c r="BK88" i="18"/>
  <c r="BK134" i="18" s="1"/>
  <c r="F89" i="18"/>
  <c r="F135" i="18" s="1"/>
  <c r="J89" i="18"/>
  <c r="J135" i="18" s="1"/>
  <c r="N89" i="18"/>
  <c r="N135" i="18" s="1"/>
  <c r="R89" i="18"/>
  <c r="R135" i="18" s="1"/>
  <c r="V89" i="18"/>
  <c r="V135" i="18" s="1"/>
  <c r="Z89" i="18"/>
  <c r="Z135" i="18" s="1"/>
  <c r="AD89" i="18"/>
  <c r="AD135" i="18" s="1"/>
  <c r="AH89" i="18"/>
  <c r="AH135" i="18" s="1"/>
  <c r="AL89" i="18"/>
  <c r="AL135" i="18" s="1"/>
  <c r="AP89" i="18"/>
  <c r="AP135" i="18" s="1"/>
  <c r="AT89" i="18"/>
  <c r="AT135" i="18" s="1"/>
  <c r="AX89" i="18"/>
  <c r="AX135" i="18" s="1"/>
  <c r="BB89" i="18"/>
  <c r="BB135" i="18" s="1"/>
  <c r="BF89" i="18"/>
  <c r="BF135" i="18" s="1"/>
  <c r="BJ89" i="18"/>
  <c r="BJ135" i="18" s="1"/>
  <c r="E90" i="18"/>
  <c r="E136" i="18" s="1"/>
  <c r="I90" i="18"/>
  <c r="I136" i="18" s="1"/>
  <c r="M90" i="18"/>
  <c r="M136" i="18" s="1"/>
  <c r="Q90" i="18"/>
  <c r="Q136" i="18" s="1"/>
  <c r="U90" i="18"/>
  <c r="U136" i="18" s="1"/>
  <c r="Y90" i="18"/>
  <c r="Y136" i="18" s="1"/>
  <c r="AC90" i="18"/>
  <c r="AC136" i="18" s="1"/>
  <c r="AG90" i="18"/>
  <c r="AG136" i="18" s="1"/>
  <c r="AK90" i="18"/>
  <c r="AK136" i="18" s="1"/>
  <c r="AO90" i="18"/>
  <c r="AO136" i="18" s="1"/>
  <c r="AS90" i="18"/>
  <c r="AS136" i="18" s="1"/>
  <c r="AW90" i="18"/>
  <c r="AW136" i="18" s="1"/>
  <c r="BA90" i="18"/>
  <c r="BA136" i="18" s="1"/>
  <c r="BE90" i="18"/>
  <c r="BE136" i="18" s="1"/>
  <c r="BI90" i="18"/>
  <c r="BI136" i="18" s="1"/>
  <c r="D91" i="18"/>
  <c r="D137" i="18" s="1"/>
  <c r="H91" i="18"/>
  <c r="H137" i="18" s="1"/>
  <c r="L91" i="18"/>
  <c r="L137" i="18" s="1"/>
  <c r="P91" i="18"/>
  <c r="P137" i="18" s="1"/>
  <c r="T91" i="18"/>
  <c r="T137" i="18" s="1"/>
  <c r="X91" i="18"/>
  <c r="X137" i="18" s="1"/>
  <c r="AB91" i="18"/>
  <c r="AB137" i="18" s="1"/>
  <c r="AF91" i="18"/>
  <c r="AF137" i="18" s="1"/>
  <c r="AJ91" i="18"/>
  <c r="AJ137" i="18" s="1"/>
  <c r="AN91" i="18"/>
  <c r="AN137" i="18" s="1"/>
  <c r="AR91" i="18"/>
  <c r="AR137" i="18" s="1"/>
  <c r="AV91" i="18"/>
  <c r="AV137" i="18" s="1"/>
  <c r="AZ91" i="18"/>
  <c r="AZ137" i="18" s="1"/>
  <c r="BD91" i="18"/>
  <c r="BD137" i="18" s="1"/>
  <c r="BH91" i="18"/>
  <c r="BH137" i="18" s="1"/>
  <c r="BI117" i="18"/>
  <c r="F120" i="18"/>
  <c r="I121" i="18"/>
  <c r="L122" i="18"/>
  <c r="E124" i="18"/>
  <c r="K126" i="18"/>
  <c r="Q128" i="18"/>
  <c r="W130" i="18"/>
  <c r="AY134" i="18"/>
  <c r="F115" i="18"/>
  <c r="N115" i="18"/>
  <c r="Z115" i="18"/>
  <c r="AL115" i="18"/>
  <c r="AT115" i="18"/>
  <c r="AX115" i="18"/>
  <c r="BJ115" i="18"/>
  <c r="F117" i="18"/>
  <c r="F94" i="18"/>
  <c r="F47" i="18"/>
  <c r="J117" i="18"/>
  <c r="J94" i="18"/>
  <c r="J71" i="18"/>
  <c r="J47" i="18"/>
  <c r="N117" i="18"/>
  <c r="N47" i="18"/>
  <c r="R117" i="18"/>
  <c r="R94" i="18"/>
  <c r="R71" i="18"/>
  <c r="R47" i="18"/>
  <c r="V117" i="18"/>
  <c r="V94" i="18"/>
  <c r="V47" i="18"/>
  <c r="Z117" i="18"/>
  <c r="Z94" i="18"/>
  <c r="Z71" i="18"/>
  <c r="Z47" i="18"/>
  <c r="AD47" i="18"/>
  <c r="AH117" i="18"/>
  <c r="AH94" i="18"/>
  <c r="AH71" i="18"/>
  <c r="AH47" i="18"/>
  <c r="AL117" i="18"/>
  <c r="AL94" i="18"/>
  <c r="AL47" i="18"/>
  <c r="AP117" i="18"/>
  <c r="AP94" i="18"/>
  <c r="AP71" i="18"/>
  <c r="AP47" i="18"/>
  <c r="AT117" i="18"/>
  <c r="AT47" i="18"/>
  <c r="AX117" i="18"/>
  <c r="AX94" i="18"/>
  <c r="AX71" i="18"/>
  <c r="AX47" i="18"/>
  <c r="BB117" i="18"/>
  <c r="BB94" i="18"/>
  <c r="BB47" i="18"/>
  <c r="BF117" i="18"/>
  <c r="BF94" i="18"/>
  <c r="BF71" i="18"/>
  <c r="BF47" i="18"/>
  <c r="BJ47" i="18"/>
  <c r="F25" i="18"/>
  <c r="J25" i="18"/>
  <c r="N25" i="18"/>
  <c r="R25" i="18"/>
  <c r="V25" i="18"/>
  <c r="Z25" i="18"/>
  <c r="AD25" i="18"/>
  <c r="AH25" i="18"/>
  <c r="AL25" i="18"/>
  <c r="AP25" i="18"/>
  <c r="AT25" i="18"/>
  <c r="AX25" i="18"/>
  <c r="BB25" i="18"/>
  <c r="BF25" i="18"/>
  <c r="BJ25" i="18"/>
  <c r="Q47" i="18"/>
  <c r="AG47" i="18"/>
  <c r="AW47" i="18"/>
  <c r="D72" i="18"/>
  <c r="L72" i="18"/>
  <c r="T72" i="18"/>
  <c r="AB72" i="18"/>
  <c r="AJ72" i="18"/>
  <c r="AN72" i="18"/>
  <c r="AR72" i="18"/>
  <c r="AR118" i="18" s="1"/>
  <c r="AZ72" i="18"/>
  <c r="BH72" i="18"/>
  <c r="BH118" i="18" s="1"/>
  <c r="G73" i="18"/>
  <c r="G119" i="18" s="1"/>
  <c r="K73" i="18"/>
  <c r="K119" i="18" s="1"/>
  <c r="O73" i="18"/>
  <c r="O119" i="18" s="1"/>
  <c r="S73" i="18"/>
  <c r="S119" i="18" s="1"/>
  <c r="W73" i="18"/>
  <c r="W119" i="18" s="1"/>
  <c r="AA73" i="18"/>
  <c r="AA119" i="18" s="1"/>
  <c r="AE73" i="18"/>
  <c r="AE119" i="18" s="1"/>
  <c r="AM73" i="18"/>
  <c r="AM119" i="18" s="1"/>
  <c r="AQ73" i="18"/>
  <c r="AQ119" i="18" s="1"/>
  <c r="AU73" i="18"/>
  <c r="AU119" i="18" s="1"/>
  <c r="AY73" i="18"/>
  <c r="AY119" i="18" s="1"/>
  <c r="BC73" i="18"/>
  <c r="BC119" i="18" s="1"/>
  <c r="BG73" i="18"/>
  <c r="BG119" i="18" s="1"/>
  <c r="BK73" i="18"/>
  <c r="BK119" i="18" s="1"/>
  <c r="J74" i="18"/>
  <c r="J120" i="18" s="1"/>
  <c r="N74" i="18"/>
  <c r="N120" i="18"/>
  <c r="V74" i="18"/>
  <c r="V120" i="18" s="1"/>
  <c r="Z74" i="18"/>
  <c r="Z120" i="18" s="1"/>
  <c r="AD74" i="18"/>
  <c r="AD120" i="18" s="1"/>
  <c r="AT74" i="18"/>
  <c r="AT120" i="18" s="1"/>
  <c r="BB74" i="18"/>
  <c r="BB120" i="18" s="1"/>
  <c r="BF74" i="18"/>
  <c r="BF120" i="18" s="1"/>
  <c r="BJ74" i="18"/>
  <c r="BJ120" i="18" s="1"/>
  <c r="E75" i="18"/>
  <c r="M75" i="18"/>
  <c r="M121" i="18" s="1"/>
  <c r="Q75" i="18"/>
  <c r="Q121" i="18" s="1"/>
  <c r="U75" i="18"/>
  <c r="U121" i="18" s="1"/>
  <c r="Y75" i="18"/>
  <c r="Y121" i="18" s="1"/>
  <c r="AC75" i="18"/>
  <c r="AC121" i="18" s="1"/>
  <c r="AG75" i="18"/>
  <c r="AG121" i="18" s="1"/>
  <c r="AK75" i="18"/>
  <c r="AK121" i="18" s="1"/>
  <c r="AS75" i="18"/>
  <c r="AS121" i="18" s="1"/>
  <c r="AW75" i="18"/>
  <c r="AW121" i="18" s="1"/>
  <c r="BA75" i="18"/>
  <c r="BA121" i="18" s="1"/>
  <c r="BE75" i="18"/>
  <c r="BE121" i="18" s="1"/>
  <c r="BI75" i="18"/>
  <c r="BI121" i="18" s="1"/>
  <c r="T76" i="18"/>
  <c r="T122" i="18" s="1"/>
  <c r="AB76" i="18"/>
  <c r="AB122" i="18" s="1"/>
  <c r="AF76" i="18"/>
  <c r="AJ76" i="18"/>
  <c r="AJ122" i="18" s="1"/>
  <c r="AN76" i="18"/>
  <c r="AN122" i="18" s="1"/>
  <c r="AR76" i="18"/>
  <c r="AR122" i="18" s="1"/>
  <c r="AV76" i="18"/>
  <c r="AV122" i="18" s="1"/>
  <c r="AZ76" i="18"/>
  <c r="AZ122" i="18" s="1"/>
  <c r="BH76" i="18"/>
  <c r="BH122" i="18" s="1"/>
  <c r="G77" i="18"/>
  <c r="G123" i="18" s="1"/>
  <c r="K77" i="18"/>
  <c r="K123" i="18" s="1"/>
  <c r="O77" i="18"/>
  <c r="O123" i="18" s="1"/>
  <c r="S77" i="18"/>
  <c r="S123" i="18" s="1"/>
  <c r="W77" i="18"/>
  <c r="W123" i="18" s="1"/>
  <c r="AA77" i="18"/>
  <c r="AA123" i="18" s="1"/>
  <c r="AE77" i="18"/>
  <c r="AE123" i="18" s="1"/>
  <c r="AI77" i="18"/>
  <c r="AI123" i="18" s="1"/>
  <c r="AM77" i="18"/>
  <c r="AM123" i="18" s="1"/>
  <c r="AQ77" i="18"/>
  <c r="AQ123" i="18" s="1"/>
  <c r="AU77" i="18"/>
  <c r="AU123" i="18" s="1"/>
  <c r="AY77" i="18"/>
  <c r="AY123" i="18" s="1"/>
  <c r="BC77" i="18"/>
  <c r="BC123" i="18" s="1"/>
  <c r="BG77" i="18"/>
  <c r="BG123" i="18" s="1"/>
  <c r="BK77" i="18"/>
  <c r="BK123" i="18" s="1"/>
  <c r="N78" i="18"/>
  <c r="N124" i="18" s="1"/>
  <c r="V78" i="18"/>
  <c r="V124" i="18" s="1"/>
  <c r="AD78" i="18"/>
  <c r="AD124" i="18" s="1"/>
  <c r="AL78" i="18"/>
  <c r="AL124" i="18" s="1"/>
  <c r="AT78" i="18"/>
  <c r="AT124" i="18" s="1"/>
  <c r="BB78" i="18"/>
  <c r="BB124" i="18" s="1"/>
  <c r="BF78" i="18"/>
  <c r="BF124" i="18" s="1"/>
  <c r="BJ78" i="18"/>
  <c r="BJ124" i="18" s="1"/>
  <c r="E79" i="18"/>
  <c r="E125" i="18" s="1"/>
  <c r="M79" i="18"/>
  <c r="M125" i="18" s="1"/>
  <c r="Q79" i="18"/>
  <c r="Q125" i="18" s="1"/>
  <c r="U79" i="18"/>
  <c r="U125" i="18" s="1"/>
  <c r="Y79" i="18"/>
  <c r="Y125" i="18" s="1"/>
  <c r="AC79" i="18"/>
  <c r="AC125" i="18" s="1"/>
  <c r="AG79" i="18"/>
  <c r="AG125" i="18" s="1"/>
  <c r="AK79" i="18"/>
  <c r="AK125" i="18" s="1"/>
  <c r="AO79" i="18"/>
  <c r="AO125" i="18" s="1"/>
  <c r="AS79" i="18"/>
  <c r="AS125" i="18" s="1"/>
  <c r="AW79" i="18"/>
  <c r="AW125" i="18" s="1"/>
  <c r="BA79" i="18"/>
  <c r="BA125" i="18" s="1"/>
  <c r="BE79" i="18"/>
  <c r="BE125" i="18" s="1"/>
  <c r="BI79" i="18"/>
  <c r="BI125" i="18" s="1"/>
  <c r="T80" i="18"/>
  <c r="T126" i="18" s="1"/>
  <c r="AB80" i="18"/>
  <c r="AB126" i="18" s="1"/>
  <c r="AJ80" i="18"/>
  <c r="AJ126" i="18" s="1"/>
  <c r="AR80" i="18"/>
  <c r="AR126" i="18" s="1"/>
  <c r="AZ80" i="18"/>
  <c r="AZ126" i="18" s="1"/>
  <c r="BD80" i="18"/>
  <c r="BD126" i="18" s="1"/>
  <c r="BH80" i="18"/>
  <c r="BH126" i="18" s="1"/>
  <c r="G81" i="18"/>
  <c r="G127" i="18" s="1"/>
  <c r="K81" i="18"/>
  <c r="K127" i="18" s="1"/>
  <c r="S81" i="18"/>
  <c r="S127" i="18" s="1"/>
  <c r="W81" i="18"/>
  <c r="W127" i="18" s="1"/>
  <c r="AA81" i="18"/>
  <c r="AA127" i="18" s="1"/>
  <c r="AE81" i="18"/>
  <c r="AE127" i="18" s="1"/>
  <c r="AI81" i="18"/>
  <c r="AI127" i="18" s="1"/>
  <c r="AM81" i="18"/>
  <c r="AM127" i="18" s="1"/>
  <c r="AQ81" i="18"/>
  <c r="AQ127" i="18" s="1"/>
  <c r="AU81" i="18"/>
  <c r="AU127" i="18" s="1"/>
  <c r="AY81" i="18"/>
  <c r="AY127" i="18" s="1"/>
  <c r="BC81" i="18"/>
  <c r="BC127" i="18" s="1"/>
  <c r="BG81" i="18"/>
  <c r="BG127" i="18" s="1"/>
  <c r="BK81" i="18"/>
  <c r="BK127" i="18" s="1"/>
  <c r="F82" i="18"/>
  <c r="F128" i="18" s="1"/>
  <c r="N82" i="18"/>
  <c r="N128" i="18" s="1"/>
  <c r="V82" i="18"/>
  <c r="V128" i="18" s="1"/>
  <c r="AD82" i="18"/>
  <c r="AD128" i="18" s="1"/>
  <c r="AL82" i="18"/>
  <c r="AL128" i="18" s="1"/>
  <c r="AT82" i="18"/>
  <c r="AT128" i="18" s="1"/>
  <c r="BB82" i="18"/>
  <c r="BB128" i="18" s="1"/>
  <c r="BJ82" i="18"/>
  <c r="BJ128" i="18" s="1"/>
  <c r="I83" i="18"/>
  <c r="I129" i="18" s="1"/>
  <c r="M83" i="18"/>
  <c r="M129" i="18" s="1"/>
  <c r="Q83" i="18"/>
  <c r="Q129" i="18" s="1"/>
  <c r="Y83" i="18"/>
  <c r="Y129" i="18" s="1"/>
  <c r="AC83" i="18"/>
  <c r="AC129" i="18" s="1"/>
  <c r="AG83" i="18"/>
  <c r="AG129" i="18" s="1"/>
  <c r="AK83" i="18"/>
  <c r="AK129" i="18" s="1"/>
  <c r="AO83" i="18"/>
  <c r="AO129" i="18" s="1"/>
  <c r="AS83" i="18"/>
  <c r="AS129" i="18" s="1"/>
  <c r="AW83" i="18"/>
  <c r="AW129" i="18" s="1"/>
  <c r="BA83" i="18"/>
  <c r="BA129" i="18" s="1"/>
  <c r="BE83" i="18"/>
  <c r="BE129" i="18" s="1"/>
  <c r="BI83" i="18"/>
  <c r="BI129" i="18" s="1"/>
  <c r="D84" i="18"/>
  <c r="D130" i="18" s="1"/>
  <c r="L84" i="18"/>
  <c r="L130" i="18" s="1"/>
  <c r="T84" i="18"/>
  <c r="T130" i="18" s="1"/>
  <c r="AB84" i="18"/>
  <c r="AB130" i="18" s="1"/>
  <c r="AJ84" i="18"/>
  <c r="AJ130" i="18" s="1"/>
  <c r="AR84" i="18"/>
  <c r="AR130" i="18" s="1"/>
  <c r="AZ84" i="18"/>
  <c r="AZ130" i="18" s="1"/>
  <c r="BH84" i="18"/>
  <c r="BH130" i="18" s="1"/>
  <c r="G85" i="18"/>
  <c r="G131" i="18" s="1"/>
  <c r="K85" i="18"/>
  <c r="K131" i="18" s="1"/>
  <c r="O85" i="18"/>
  <c r="O131" i="18" s="1"/>
  <c r="S85" i="18"/>
  <c r="S131" i="18" s="1"/>
  <c r="W85" i="18"/>
  <c r="W131" i="18" s="1"/>
  <c r="AA85" i="18"/>
  <c r="AA131" i="18" s="1"/>
  <c r="AE85" i="18"/>
  <c r="AE131" i="18" s="1"/>
  <c r="AI85" i="18"/>
  <c r="AI131" i="18" s="1"/>
  <c r="AM85" i="18"/>
  <c r="AM131" i="18" s="1"/>
  <c r="AQ85" i="18"/>
  <c r="AQ131" i="18" s="1"/>
  <c r="AU85" i="18"/>
  <c r="AU131" i="18" s="1"/>
  <c r="AY85" i="18"/>
  <c r="AY131" i="18" s="1"/>
  <c r="BC85" i="18"/>
  <c r="BC131" i="18" s="1"/>
  <c r="BG85" i="18"/>
  <c r="BG131" i="18" s="1"/>
  <c r="BK85" i="18"/>
  <c r="BK131" i="18" s="1"/>
  <c r="F86" i="18"/>
  <c r="F132" i="18" s="1"/>
  <c r="N86" i="18"/>
  <c r="N132" i="18" s="1"/>
  <c r="V86" i="18"/>
  <c r="V132" i="18" s="1"/>
  <c r="AD86" i="18"/>
  <c r="AD132" i="18" s="1"/>
  <c r="AL86" i="18"/>
  <c r="AL132" i="18" s="1"/>
  <c r="AT86" i="18"/>
  <c r="AT132" i="18" s="1"/>
  <c r="BB86" i="18"/>
  <c r="BB132" i="18" s="1"/>
  <c r="BF86" i="18"/>
  <c r="BF132" i="18" s="1"/>
  <c r="BJ86" i="18"/>
  <c r="BJ132" i="18" s="1"/>
  <c r="E87" i="18"/>
  <c r="E133" i="18" s="1"/>
  <c r="I87" i="18"/>
  <c r="I133" i="18" s="1"/>
  <c r="M87" i="18"/>
  <c r="M133" i="18" s="1"/>
  <c r="Q87" i="18"/>
  <c r="Q133" i="18" s="1"/>
  <c r="U87" i="18"/>
  <c r="U133" i="18" s="1"/>
  <c r="Y87" i="18"/>
  <c r="Y133" i="18" s="1"/>
  <c r="AC87" i="18"/>
  <c r="AC133" i="18" s="1"/>
  <c r="AG87" i="18"/>
  <c r="AG133" i="18" s="1"/>
  <c r="AK87" i="18"/>
  <c r="AK133" i="18" s="1"/>
  <c r="AO87" i="18"/>
  <c r="AO133" i="18" s="1"/>
  <c r="AS87" i="18"/>
  <c r="AS133" i="18" s="1"/>
  <c r="AW87" i="18"/>
  <c r="AW133" i="18" s="1"/>
  <c r="BA87" i="18"/>
  <c r="BA133" i="18" s="1"/>
  <c r="BE87" i="18"/>
  <c r="BE133" i="18" s="1"/>
  <c r="BI87" i="18"/>
  <c r="BI133" i="18" s="1"/>
  <c r="H88" i="18"/>
  <c r="H134" i="18" s="1"/>
  <c r="T88" i="18"/>
  <c r="T134" i="18" s="1"/>
  <c r="X88" i="18"/>
  <c r="X134" i="18" s="1"/>
  <c r="AB88" i="18"/>
  <c r="AB134" i="18" s="1"/>
  <c r="AF88" i="18"/>
  <c r="AF134" i="18" s="1"/>
  <c r="AJ88" i="18"/>
  <c r="AJ134" i="18" s="1"/>
  <c r="AN88" i="18"/>
  <c r="AN134" i="18" s="1"/>
  <c r="BD88" i="18"/>
  <c r="BD134" i="18" s="1"/>
  <c r="BH88" i="18"/>
  <c r="BH134" i="18" s="1"/>
  <c r="G89" i="18"/>
  <c r="G135" i="18" s="1"/>
  <c r="K89" i="18"/>
  <c r="K135" i="18" s="1"/>
  <c r="O89" i="18"/>
  <c r="O135" i="18" s="1"/>
  <c r="S89" i="18"/>
  <c r="S135" i="18" s="1"/>
  <c r="W89" i="18"/>
  <c r="W135" i="18" s="1"/>
  <c r="AA89" i="18"/>
  <c r="AA135" i="18" s="1"/>
  <c r="AE89" i="18"/>
  <c r="AE135" i="18" s="1"/>
  <c r="AI89" i="18"/>
  <c r="AI135" i="18" s="1"/>
  <c r="AM89" i="18"/>
  <c r="AM135" i="18" s="1"/>
  <c r="AQ89" i="18"/>
  <c r="AQ135" i="18" s="1"/>
  <c r="AU89" i="18"/>
  <c r="AU135" i="18" s="1"/>
  <c r="AY89" i="18"/>
  <c r="AY135" i="18" s="1"/>
  <c r="BC89" i="18"/>
  <c r="BC135" i="18" s="1"/>
  <c r="BG89" i="18"/>
  <c r="BG135" i="18" s="1"/>
  <c r="BK89" i="18"/>
  <c r="BK135" i="18" s="1"/>
  <c r="F90" i="18"/>
  <c r="F136" i="18" s="1"/>
  <c r="J90" i="18"/>
  <c r="J136" i="18" s="1"/>
  <c r="N90" i="18"/>
  <c r="N136" i="18" s="1"/>
  <c r="R90" i="18"/>
  <c r="R136" i="18" s="1"/>
  <c r="V90" i="18"/>
  <c r="V136" i="18" s="1"/>
  <c r="Z90" i="18"/>
  <c r="Z136" i="18" s="1"/>
  <c r="AD90" i="18"/>
  <c r="AD136" i="18" s="1"/>
  <c r="AH90" i="18"/>
  <c r="AH136" i="18" s="1"/>
  <c r="AL90" i="18"/>
  <c r="AL136" i="18" s="1"/>
  <c r="AP90" i="18"/>
  <c r="AP136" i="18" s="1"/>
  <c r="AT90" i="18"/>
  <c r="AT136" i="18" s="1"/>
  <c r="AX90" i="18"/>
  <c r="AX136" i="18" s="1"/>
  <c r="BB90" i="18"/>
  <c r="BB136" i="18" s="1"/>
  <c r="BF90" i="18"/>
  <c r="BF136" i="18" s="1"/>
  <c r="BJ90" i="18"/>
  <c r="BJ136" i="18" s="1"/>
  <c r="E91" i="18"/>
  <c r="E137" i="18" s="1"/>
  <c r="I91" i="18"/>
  <c r="I137" i="18" s="1"/>
  <c r="M91" i="18"/>
  <c r="M137" i="18" s="1"/>
  <c r="Q91" i="18"/>
  <c r="Q137" i="18" s="1"/>
  <c r="U91" i="18"/>
  <c r="U137" i="18" s="1"/>
  <c r="Y91" i="18"/>
  <c r="Y137" i="18" s="1"/>
  <c r="AC91" i="18"/>
  <c r="AC137" i="18" s="1"/>
  <c r="AG91" i="18"/>
  <c r="AG137" i="18" s="1"/>
  <c r="AK91" i="18"/>
  <c r="AK137" i="18" s="1"/>
  <c r="AO91" i="18"/>
  <c r="AO137" i="18" s="1"/>
  <c r="AS91" i="18"/>
  <c r="AS137" i="18" s="1"/>
  <c r="AW91" i="18"/>
  <c r="AW137" i="18" s="1"/>
  <c r="BA91" i="18"/>
  <c r="BA137" i="18" s="1"/>
  <c r="BE91" i="18"/>
  <c r="BE137" i="18" s="1"/>
  <c r="BI91" i="18"/>
  <c r="BI137" i="18" s="1"/>
  <c r="BJ117" i="18"/>
  <c r="F124" i="18"/>
  <c r="L126" i="18"/>
  <c r="X130" i="18"/>
  <c r="AZ134" i="18"/>
  <c r="E118" i="18"/>
  <c r="M118" i="18"/>
  <c r="U118" i="18"/>
  <c r="AC118" i="18"/>
  <c r="AK118" i="18"/>
  <c r="AS118" i="18"/>
  <c r="BA118" i="18"/>
  <c r="BI118" i="18"/>
  <c r="H119" i="18"/>
  <c r="P119" i="18"/>
  <c r="X119" i="18"/>
  <c r="AF119" i="18"/>
  <c r="AN119" i="18"/>
  <c r="AV119" i="18"/>
  <c r="BD119" i="18"/>
  <c r="K120" i="18"/>
  <c r="S120" i="18"/>
  <c r="AA120" i="18"/>
  <c r="AI120" i="18"/>
  <c r="AQ120" i="18"/>
  <c r="AY120" i="18"/>
  <c r="BG120" i="18"/>
  <c r="F121" i="18"/>
  <c r="N121" i="18"/>
  <c r="V121" i="18"/>
  <c r="AD121" i="18"/>
  <c r="AL121" i="18"/>
  <c r="AT121" i="18"/>
  <c r="BB121" i="18"/>
  <c r="BJ121" i="18"/>
  <c r="E122" i="18"/>
  <c r="U122" i="18"/>
  <c r="AC122" i="18"/>
  <c r="AK122" i="18"/>
  <c r="AS122" i="18"/>
  <c r="BA122" i="18"/>
  <c r="BI122" i="18"/>
  <c r="H123" i="18"/>
  <c r="P123" i="18"/>
  <c r="X123" i="18"/>
  <c r="AF123" i="18"/>
  <c r="AN123" i="18"/>
  <c r="AV123" i="18"/>
  <c r="BD123" i="18"/>
  <c r="K124" i="18"/>
  <c r="O78" i="18"/>
  <c r="O124" i="18" s="1"/>
  <c r="W78" i="18"/>
  <c r="W124" i="18" s="1"/>
  <c r="AA124" i="18"/>
  <c r="AE78" i="18"/>
  <c r="AE124" i="18" s="1"/>
  <c r="AM78" i="18"/>
  <c r="AM124" i="18" s="1"/>
  <c r="AQ124" i="18"/>
  <c r="AU78" i="18"/>
  <c r="AU124" i="18" s="1"/>
  <c r="BC78" i="18"/>
  <c r="BC124" i="18" s="1"/>
  <c r="BG124" i="18"/>
  <c r="BK78" i="18"/>
  <c r="BK124" i="18" s="1"/>
  <c r="J79" i="18"/>
  <c r="J125" i="18" s="1"/>
  <c r="R79" i="18"/>
  <c r="R125" i="18" s="1"/>
  <c r="V125" i="18"/>
  <c r="Z79" i="18"/>
  <c r="Z125" i="18" s="1"/>
  <c r="AH79" i="18"/>
  <c r="AH125" i="18" s="1"/>
  <c r="AL125" i="18"/>
  <c r="AP79" i="18"/>
  <c r="AP125" i="18" s="1"/>
  <c r="AX79" i="18"/>
  <c r="AX125" i="18" s="1"/>
  <c r="BB125" i="18"/>
  <c r="BF79" i="18"/>
  <c r="BF125" i="18" s="1"/>
  <c r="M80" i="18"/>
  <c r="M126" i="18" s="1"/>
  <c r="U80" i="18"/>
  <c r="U126" i="18" s="1"/>
  <c r="AC80" i="18"/>
  <c r="AC126" i="18" s="1"/>
  <c r="AG126" i="18"/>
  <c r="AK80" i="18"/>
  <c r="AK126" i="18" s="1"/>
  <c r="AS80" i="18"/>
  <c r="AS126" i="18" s="1"/>
  <c r="AW126" i="18"/>
  <c r="BA80" i="18"/>
  <c r="BA126" i="18" s="1"/>
  <c r="BI80" i="18"/>
  <c r="BI126" i="18" s="1"/>
  <c r="D81" i="18"/>
  <c r="D127" i="18" s="1"/>
  <c r="H127" i="18"/>
  <c r="L81" i="18"/>
  <c r="L127" i="18" s="1"/>
  <c r="T81" i="18"/>
  <c r="T127" i="18" s="1"/>
  <c r="X127" i="18"/>
  <c r="AB81" i="18"/>
  <c r="AB127" i="18" s="1"/>
  <c r="AJ81" i="18"/>
  <c r="AJ127" i="18" s="1"/>
  <c r="AN127" i="18"/>
  <c r="AR81" i="18"/>
  <c r="AR127" i="18" s="1"/>
  <c r="AZ81" i="18"/>
  <c r="AZ127" i="18" s="1"/>
  <c r="BD127" i="18"/>
  <c r="BH81" i="18"/>
  <c r="BH127" i="18" s="1"/>
  <c r="G82" i="18"/>
  <c r="G128" i="18" s="1"/>
  <c r="K128" i="18"/>
  <c r="O82" i="18"/>
  <c r="O128" i="18" s="1"/>
  <c r="AM82" i="18"/>
  <c r="AM128" i="18" s="1"/>
  <c r="BK82" i="18"/>
  <c r="BK128" i="18" s="1"/>
  <c r="F129" i="18"/>
  <c r="V129" i="18"/>
  <c r="AX83" i="18"/>
  <c r="BB129" i="18"/>
  <c r="E84" i="18"/>
  <c r="E130" i="18" s="1"/>
  <c r="AG130" i="18"/>
  <c r="D85" i="18"/>
  <c r="D131" i="18" s="1"/>
  <c r="H131" i="18"/>
  <c r="O86" i="18"/>
  <c r="O132" i="18" s="1"/>
  <c r="AM86" i="18"/>
  <c r="AM132" i="18" s="1"/>
  <c r="J87" i="18"/>
  <c r="J133" i="18" s="1"/>
  <c r="R87" i="18"/>
  <c r="R133" i="18" s="1"/>
  <c r="V133" i="18"/>
  <c r="AH87" i="18"/>
  <c r="AH133" i="18" s="1"/>
  <c r="AL133" i="18"/>
  <c r="AP87" i="18"/>
  <c r="AP133" i="18" s="1"/>
  <c r="AX87" i="18"/>
  <c r="AX133" i="18" s="1"/>
  <c r="BB133" i="18"/>
  <c r="BF87" i="18"/>
  <c r="BF133" i="18" s="1"/>
  <c r="E88" i="18"/>
  <c r="E134" i="18" s="1"/>
  <c r="M88" i="18"/>
  <c r="M134" i="18" s="1"/>
  <c r="Q134" i="18"/>
  <c r="AG134" i="18"/>
  <c r="AK88" i="18"/>
  <c r="AK134" i="18" s="1"/>
  <c r="BI88" i="18"/>
  <c r="BI134" i="18" s="1"/>
  <c r="D89" i="18"/>
  <c r="D135" i="18" s="1"/>
  <c r="H135" i="18"/>
  <c r="T89" i="18"/>
  <c r="T135" i="18" s="1"/>
  <c r="X135" i="18"/>
  <c r="AB89" i="18"/>
  <c r="AB135" i="18" s="1"/>
  <c r="AJ89" i="18"/>
  <c r="AJ135" i="18" s="1"/>
  <c r="AN135" i="18"/>
  <c r="AZ89" i="18"/>
  <c r="AZ135" i="18" s="1"/>
  <c r="BD135" i="18"/>
  <c r="G90" i="18"/>
  <c r="G136" i="18" s="1"/>
  <c r="K136" i="18"/>
  <c r="O90" i="18"/>
  <c r="O136" i="18" s="1"/>
  <c r="W90" i="18"/>
  <c r="W136" i="18" s="1"/>
  <c r="AA136" i="18"/>
  <c r="AE90" i="18"/>
  <c r="AE136" i="18" s="1"/>
  <c r="AM90" i="18"/>
  <c r="AM136" i="18" s="1"/>
  <c r="AQ136" i="18"/>
  <c r="AU90" i="18"/>
  <c r="AU136" i="18" s="1"/>
  <c r="BC90" i="18"/>
  <c r="BC136" i="18" s="1"/>
  <c r="BG136" i="18"/>
  <c r="BK90" i="18"/>
  <c r="BK136" i="18" s="1"/>
  <c r="F137" i="18"/>
  <c r="J91" i="18"/>
  <c r="J137" i="18" s="1"/>
  <c r="R91" i="18"/>
  <c r="R137" i="18" s="1"/>
  <c r="V137" i="18"/>
  <c r="Z91" i="18"/>
  <c r="Z137" i="18" s="1"/>
  <c r="AH91" i="18"/>
  <c r="AH137" i="18" s="1"/>
  <c r="AP91" i="18"/>
  <c r="AP137" i="18" s="1"/>
  <c r="AX91" i="18"/>
  <c r="AX137" i="18" s="1"/>
  <c r="BB137" i="18"/>
  <c r="BF91" i="18"/>
  <c r="BF137" i="18" s="1"/>
  <c r="I72" i="18"/>
  <c r="Q72" i="18"/>
  <c r="Y72" i="18"/>
  <c r="Y118" i="18" s="1"/>
  <c r="AO72" i="18"/>
  <c r="AW72" i="18"/>
  <c r="BE72" i="18"/>
  <c r="I76" i="18"/>
  <c r="I122" i="18" s="1"/>
  <c r="Q76" i="18"/>
  <c r="Q122" i="18" s="1"/>
  <c r="Y76" i="18"/>
  <c r="Y122" i="18" s="1"/>
  <c r="AG76" i="18"/>
  <c r="AG122" i="18" s="1"/>
  <c r="AO76" i="18"/>
  <c r="AO122" i="18" s="1"/>
  <c r="AW76" i="18"/>
  <c r="AW122" i="18" s="1"/>
  <c r="BE76" i="18"/>
  <c r="BE122" i="18" s="1"/>
  <c r="N79" i="18"/>
  <c r="N125" i="18" s="1"/>
  <c r="AD79" i="18"/>
  <c r="AD125" i="18" s="1"/>
  <c r="AT79" i="18"/>
  <c r="AT125" i="18" s="1"/>
  <c r="BJ79" i="18"/>
  <c r="BJ125" i="18" s="1"/>
  <c r="Y80" i="18"/>
  <c r="Y126" i="18" s="1"/>
  <c r="AO80" i="18"/>
  <c r="AO126" i="18" s="1"/>
  <c r="BE80" i="18"/>
  <c r="BE126" i="18" s="1"/>
  <c r="BJ83" i="18"/>
  <c r="BJ129" i="18" s="1"/>
  <c r="AO84" i="18"/>
  <c r="AO130" i="18" s="1"/>
  <c r="BE84" i="18"/>
  <c r="BE130" i="18" s="1"/>
  <c r="AD87" i="18"/>
  <c r="AD133" i="18" s="1"/>
  <c r="BJ87" i="18"/>
  <c r="BJ133" i="18" s="1"/>
  <c r="AO88" i="18"/>
  <c r="AO134" i="18" s="1"/>
  <c r="BE88" i="18"/>
  <c r="BE134" i="18" s="1"/>
  <c r="N91" i="18"/>
  <c r="N137" i="18" s="1"/>
  <c r="AD91" i="18"/>
  <c r="AD137" i="18" s="1"/>
  <c r="AT91" i="18"/>
  <c r="AT137" i="18" s="1"/>
  <c r="BJ91" i="18"/>
  <c r="BJ137" i="18" s="1"/>
  <c r="BI130" i="18"/>
  <c r="E119" i="18"/>
  <c r="M119" i="18"/>
  <c r="U119" i="18"/>
  <c r="Y119" i="18"/>
  <c r="AC119" i="18"/>
  <c r="AG119" i="18"/>
  <c r="AK119" i="18"/>
  <c r="AS119" i="18"/>
  <c r="AW119" i="18"/>
  <c r="BA119" i="18"/>
  <c r="BI119" i="18"/>
  <c r="D120" i="18"/>
  <c r="H120" i="18"/>
  <c r="P120" i="18"/>
  <c r="T120" i="18"/>
  <c r="X120" i="18"/>
  <c r="AB120" i="18"/>
  <c r="AF120" i="18"/>
  <c r="AN120" i="18"/>
  <c r="AR120" i="18"/>
  <c r="AV120" i="18"/>
  <c r="AZ120" i="18"/>
  <c r="BD120" i="18"/>
  <c r="G121" i="18"/>
  <c r="K121" i="18"/>
  <c r="S121" i="18"/>
  <c r="W121" i="18"/>
  <c r="AA121" i="18"/>
  <c r="AE121" i="18"/>
  <c r="AI121" i="18"/>
  <c r="AQ121" i="18"/>
  <c r="AU121" i="18"/>
  <c r="AY121" i="18"/>
  <c r="BG121" i="18"/>
  <c r="BK121" i="18"/>
  <c r="F122" i="18"/>
  <c r="N122" i="18"/>
  <c r="V122" i="18"/>
  <c r="AD122" i="18"/>
  <c r="AL122" i="18"/>
  <c r="AT122" i="18"/>
  <c r="BB122" i="18"/>
  <c r="BJ122" i="18"/>
  <c r="E123" i="18"/>
  <c r="M123" i="18"/>
  <c r="U123" i="18"/>
  <c r="Y123" i="18"/>
  <c r="AC123" i="18"/>
  <c r="AG123" i="18"/>
  <c r="AK123" i="18"/>
  <c r="AO123" i="18"/>
  <c r="AS123" i="18"/>
  <c r="AW123" i="18"/>
  <c r="BA123" i="18"/>
  <c r="BE123" i="18"/>
  <c r="BI123" i="18"/>
  <c r="D124" i="18"/>
  <c r="H124" i="18"/>
  <c r="T124" i="18"/>
  <c r="X78" i="18"/>
  <c r="X124" i="18" s="1"/>
  <c r="AB124" i="18"/>
  <c r="AF78" i="18"/>
  <c r="AF124" i="18" s="1"/>
  <c r="AJ124" i="18"/>
  <c r="AN78" i="18"/>
  <c r="AN124" i="18" s="1"/>
  <c r="AV78" i="18"/>
  <c r="AV124" i="18" s="1"/>
  <c r="AZ124" i="18"/>
  <c r="BD78" i="18"/>
  <c r="BD124" i="18" s="1"/>
  <c r="BH124" i="18"/>
  <c r="G125" i="18"/>
  <c r="K79" i="18"/>
  <c r="K125" i="18" s="1"/>
  <c r="S79" i="18"/>
  <c r="S125" i="18" s="1"/>
  <c r="AA79" i="18"/>
  <c r="AA125" i="18" s="1"/>
  <c r="AI79" i="18"/>
  <c r="AI125" i="18" s="1"/>
  <c r="AM125" i="18"/>
  <c r="AQ79" i="18"/>
  <c r="AQ125" i="18" s="1"/>
  <c r="AY79" i="18"/>
  <c r="AY125" i="18" s="1"/>
  <c r="BC125" i="18"/>
  <c r="BG79" i="18"/>
  <c r="BG125" i="18" s="1"/>
  <c r="F126" i="18"/>
  <c r="R80" i="18"/>
  <c r="R126" i="18" s="1"/>
  <c r="V126" i="18"/>
  <c r="Z80" i="18"/>
  <c r="Z126" i="18" s="1"/>
  <c r="AL126" i="18"/>
  <c r="AX80" i="18"/>
  <c r="AX126" i="18" s="1"/>
  <c r="BB126" i="18"/>
  <c r="BF80" i="18"/>
  <c r="BF126" i="18" s="1"/>
  <c r="E81" i="18"/>
  <c r="E127" i="18" s="1"/>
  <c r="M81" i="18"/>
  <c r="M127" i="18" s="1"/>
  <c r="U81" i="18"/>
  <c r="U127" i="18" s="1"/>
  <c r="AC81" i="18"/>
  <c r="AC127" i="18" s="1"/>
  <c r="AG127" i="18"/>
  <c r="AK81" i="18"/>
  <c r="AK127" i="18" s="1"/>
  <c r="AO127" i="18"/>
  <c r="AS81" i="18"/>
  <c r="AS127" i="18" s="1"/>
  <c r="AW127" i="18"/>
  <c r="BA81" i="18"/>
  <c r="BA127" i="18" s="1"/>
  <c r="BI81" i="18"/>
  <c r="BI127" i="18" s="1"/>
  <c r="D128" i="18"/>
  <c r="H82" i="18"/>
  <c r="H128" i="18" s="1"/>
  <c r="L128" i="18"/>
  <c r="P82" i="18"/>
  <c r="P128" i="18" s="1"/>
  <c r="T128" i="18"/>
  <c r="X82" i="18"/>
  <c r="X128" i="18" s="1"/>
  <c r="AB128" i="18"/>
  <c r="AF82" i="18"/>
  <c r="AF128" i="18" s="1"/>
  <c r="AN82" i="18"/>
  <c r="AN128" i="18" s="1"/>
  <c r="AR128" i="18"/>
  <c r="AV82" i="18"/>
  <c r="AV128" i="18" s="1"/>
  <c r="AZ128" i="18"/>
  <c r="BD82" i="18"/>
  <c r="BD128" i="18" s="1"/>
  <c r="G129" i="18"/>
  <c r="K83" i="18"/>
  <c r="K129" i="18" s="1"/>
  <c r="S83" i="18"/>
  <c r="S129" i="18" s="1"/>
  <c r="AA83" i="18"/>
  <c r="AA129" i="18" s="1"/>
  <c r="AI83" i="18"/>
  <c r="AI129" i="18" s="1"/>
  <c r="AM129" i="18"/>
  <c r="AQ83" i="18"/>
  <c r="AQ129" i="18" s="1"/>
  <c r="AY83" i="18"/>
  <c r="AY129" i="18" s="1"/>
  <c r="BG83" i="18"/>
  <c r="BG129" i="18" s="1"/>
  <c r="F130" i="18"/>
  <c r="R84" i="18"/>
  <c r="R130" i="18" s="1"/>
  <c r="Z84" i="18"/>
  <c r="Z130" i="18" s="1"/>
  <c r="AL130" i="18"/>
  <c r="AP84" i="18"/>
  <c r="AP130" i="18" s="1"/>
  <c r="AX84" i="18"/>
  <c r="AX130" i="18" s="1"/>
  <c r="BB130" i="18"/>
  <c r="BF84" i="18"/>
  <c r="BF130" i="18" s="1"/>
  <c r="E85" i="18"/>
  <c r="E131" i="18" s="1"/>
  <c r="M85" i="18"/>
  <c r="M131" i="18" s="1"/>
  <c r="U85" i="18"/>
  <c r="U131" i="18" s="1"/>
  <c r="Y131" i="18"/>
  <c r="AC85" i="18"/>
  <c r="AC131" i="18" s="1"/>
  <c r="AK85" i="18"/>
  <c r="AK131" i="18" s="1"/>
  <c r="AO131" i="18"/>
  <c r="AS85" i="18"/>
  <c r="AS131" i="18" s="1"/>
  <c r="AW131" i="18"/>
  <c r="BI85" i="18"/>
  <c r="BI131" i="18" s="1"/>
  <c r="H86" i="18"/>
  <c r="H132" i="18" s="1"/>
  <c r="L132" i="18"/>
  <c r="P86" i="18"/>
  <c r="P132" i="18" s="1"/>
  <c r="X86" i="18"/>
  <c r="X132" i="18" s="1"/>
  <c r="AB132" i="18"/>
  <c r="AF86" i="18"/>
  <c r="AF132" i="18" s="1"/>
  <c r="AJ132" i="18"/>
  <c r="AN86" i="18"/>
  <c r="AN132" i="18" s="1"/>
  <c r="AR132" i="18"/>
  <c r="AV86" i="18"/>
  <c r="AV132" i="18" s="1"/>
  <c r="BD86" i="18"/>
  <c r="BD132" i="18" s="1"/>
  <c r="BH132" i="18"/>
  <c r="K87" i="18"/>
  <c r="K133" i="18" s="1"/>
  <c r="S87" i="18"/>
  <c r="S133" i="18" s="1"/>
  <c r="W133" i="18"/>
  <c r="AA87" i="18"/>
  <c r="AA133" i="18" s="1"/>
  <c r="AI87" i="18"/>
  <c r="AI133" i="18" s="1"/>
  <c r="AM133" i="18"/>
  <c r="AQ87" i="18"/>
  <c r="AQ133" i="18" s="1"/>
  <c r="AY87" i="18"/>
  <c r="AY133" i="18" s="1"/>
  <c r="BC133" i="18"/>
  <c r="BG87" i="18"/>
  <c r="BG133" i="18" s="1"/>
  <c r="F134" i="18"/>
  <c r="J88" i="18"/>
  <c r="J134" i="18" s="1"/>
  <c r="V134" i="18"/>
  <c r="AH88" i="18"/>
  <c r="AH134" i="18" s="1"/>
  <c r="AL134" i="18"/>
  <c r="AP88" i="18"/>
  <c r="AP134" i="18" s="1"/>
  <c r="AX88" i="18"/>
  <c r="AX134" i="18" s="1"/>
  <c r="BF88" i="18"/>
  <c r="BF134" i="18" s="1"/>
  <c r="E89" i="18"/>
  <c r="E135" i="18" s="1"/>
  <c r="Y135" i="18"/>
  <c r="AG135" i="18"/>
  <c r="D136" i="18"/>
  <c r="AB136" i="18"/>
  <c r="S91" i="18"/>
  <c r="S137" i="18" s="1"/>
  <c r="BG91" i="18"/>
  <c r="BG137" i="18" s="1"/>
  <c r="Z72" i="18"/>
  <c r="Z118" i="18" s="1"/>
  <c r="AX72" i="18"/>
  <c r="AX118" i="18" s="1"/>
  <c r="L73" i="18"/>
  <c r="L119" i="18" s="1"/>
  <c r="T73" i="18"/>
  <c r="T119" i="18" s="1"/>
  <c r="AB73" i="18"/>
  <c r="AB119" i="18" s="1"/>
  <c r="AR73" i="18"/>
  <c r="AR119" i="18" s="1"/>
  <c r="AZ73" i="18"/>
  <c r="AZ119" i="18" s="1"/>
  <c r="BH73" i="18"/>
  <c r="BH119" i="18" s="1"/>
  <c r="O74" i="18"/>
  <c r="O120" i="18" s="1"/>
  <c r="W74" i="18"/>
  <c r="W120" i="18" s="1"/>
  <c r="AE74" i="18"/>
  <c r="AE120" i="18" s="1"/>
  <c r="AU74" i="18"/>
  <c r="AU120" i="18" s="1"/>
  <c r="BK74" i="18"/>
  <c r="BK120" i="18" s="1"/>
  <c r="R75" i="18"/>
  <c r="R121" i="18" s="1"/>
  <c r="Z75" i="18"/>
  <c r="Z121" i="18" s="1"/>
  <c r="AH75" i="18"/>
  <c r="AH121" i="18" s="1"/>
  <c r="AX75" i="18"/>
  <c r="AX121" i="18" s="1"/>
  <c r="BF75" i="18"/>
  <c r="BF121" i="18" s="1"/>
  <c r="R76" i="18"/>
  <c r="R122" i="18" s="1"/>
  <c r="Z76" i="18"/>
  <c r="Z122" i="18" s="1"/>
  <c r="AH76" i="18"/>
  <c r="AH122" i="18" s="1"/>
  <c r="AX76" i="18"/>
  <c r="AX122" i="18" s="1"/>
  <c r="BF76" i="18"/>
  <c r="BF122" i="18" s="1"/>
  <c r="D77" i="18"/>
  <c r="D123" i="18" s="1"/>
  <c r="L77" i="18"/>
  <c r="L123" i="18" s="1"/>
  <c r="T77" i="18"/>
  <c r="T123" i="18" s="1"/>
  <c r="AB77" i="18"/>
  <c r="AB123" i="18" s="1"/>
  <c r="AJ77" i="18"/>
  <c r="AJ123" i="18" s="1"/>
  <c r="AR77" i="18"/>
  <c r="AR123" i="18" s="1"/>
  <c r="AZ77" i="18"/>
  <c r="AZ123" i="18" s="1"/>
  <c r="BH77" i="18"/>
  <c r="BH123" i="18" s="1"/>
  <c r="G78" i="18"/>
  <c r="G124" i="18" s="1"/>
  <c r="S78" i="18"/>
  <c r="S124" i="18" s="1"/>
  <c r="AI78" i="18"/>
  <c r="AI124" i="18" s="1"/>
  <c r="AY78" i="18"/>
  <c r="AY124" i="18" s="1"/>
  <c r="AE79" i="18"/>
  <c r="AE125" i="18" s="1"/>
  <c r="AU79" i="18"/>
  <c r="AU125" i="18" s="1"/>
  <c r="N80" i="18"/>
  <c r="N126" i="18" s="1"/>
  <c r="AD80" i="18"/>
  <c r="AD126" i="18" s="1"/>
  <c r="AT80" i="18"/>
  <c r="AT126" i="18" s="1"/>
  <c r="BJ80" i="18"/>
  <c r="BJ126" i="18" s="1"/>
  <c r="P81" i="18"/>
  <c r="P127" i="18" s="1"/>
  <c r="AF81" i="18"/>
  <c r="AF127" i="18" s="1"/>
  <c r="AV81" i="18"/>
  <c r="AV127" i="18" s="1"/>
  <c r="S82" i="18"/>
  <c r="S128" i="18" s="1"/>
  <c r="O83" i="18"/>
  <c r="O129" i="18" s="1"/>
  <c r="AU83" i="18"/>
  <c r="AU129" i="18" s="1"/>
  <c r="BK83" i="18"/>
  <c r="BK129" i="18" s="1"/>
  <c r="N84" i="18"/>
  <c r="N130" i="18" s="1"/>
  <c r="AT84" i="18"/>
  <c r="AT130" i="18" s="1"/>
  <c r="BJ84" i="18"/>
  <c r="BJ130" i="18" s="1"/>
  <c r="P85" i="18"/>
  <c r="P131" i="18" s="1"/>
  <c r="AI86" i="18"/>
  <c r="AI132" i="18" s="1"/>
  <c r="AE87" i="18"/>
  <c r="AE133" i="18" s="1"/>
  <c r="BK87" i="18"/>
  <c r="BK133" i="18" s="1"/>
  <c r="N88" i="18"/>
  <c r="N134" i="18" s="1"/>
  <c r="AD88" i="18"/>
  <c r="AD134" i="18" s="1"/>
  <c r="AT88" i="18"/>
  <c r="AT134" i="18" s="1"/>
  <c r="P89" i="18"/>
  <c r="P135" i="18" s="1"/>
  <c r="AF89" i="18"/>
  <c r="AF135" i="18" s="1"/>
  <c r="AV89" i="18"/>
  <c r="AV135" i="18" s="1"/>
  <c r="AY90" i="18"/>
  <c r="AY136" i="18" s="1"/>
  <c r="AE91" i="18"/>
  <c r="AE137" i="18" s="1"/>
  <c r="D115" i="18"/>
  <c r="H115" i="18"/>
  <c r="L115" i="18"/>
  <c r="P115" i="18"/>
  <c r="T115" i="18"/>
  <c r="X115" i="18"/>
  <c r="AB115" i="18"/>
  <c r="AF115" i="18"/>
  <c r="AJ115" i="18"/>
  <c r="AV115" i="18"/>
  <c r="AM115" i="18"/>
  <c r="AQ115" i="18"/>
  <c r="AU115" i="18"/>
  <c r="AY115" i="18"/>
  <c r="BC115" i="18"/>
  <c r="BG115" i="18"/>
  <c r="BK115" i="18"/>
  <c r="AZ115" i="18"/>
  <c r="BD115" i="18"/>
  <c r="BH115" i="18"/>
  <c r="F6" i="15"/>
  <c r="G6" i="15"/>
  <c r="H6" i="15"/>
  <c r="I6" i="15"/>
  <c r="J6" i="15"/>
  <c r="K6" i="15"/>
  <c r="L6" i="15"/>
  <c r="M6" i="15"/>
  <c r="N6" i="15"/>
  <c r="O6" i="15"/>
  <c r="P6" i="15"/>
  <c r="Q6" i="15"/>
  <c r="R6" i="15"/>
  <c r="S6" i="15"/>
  <c r="T6" i="15"/>
  <c r="U6" i="15"/>
  <c r="V6" i="15"/>
  <c r="W6" i="15"/>
  <c r="X6" i="15"/>
  <c r="Y6" i="15"/>
  <c r="Z6" i="15"/>
  <c r="AA6" i="15"/>
  <c r="AB6" i="15"/>
  <c r="AC6" i="15"/>
  <c r="AD6" i="15"/>
  <c r="AE6" i="15"/>
  <c r="AF6" i="15"/>
  <c r="AG6" i="15"/>
  <c r="AH6" i="15"/>
  <c r="AI6" i="15"/>
  <c r="AJ6" i="15"/>
  <c r="AK6" i="15"/>
  <c r="AL6" i="15"/>
  <c r="AM6" i="15"/>
  <c r="AN6" i="15"/>
  <c r="AO6" i="15"/>
  <c r="AP6" i="15"/>
  <c r="AQ6" i="15"/>
  <c r="AR6" i="15"/>
  <c r="AS6" i="15"/>
  <c r="AT6" i="15"/>
  <c r="AU6" i="15"/>
  <c r="AV6" i="15"/>
  <c r="AW6" i="15"/>
  <c r="AX6" i="15"/>
  <c r="AY6" i="15"/>
  <c r="AZ6" i="15"/>
  <c r="BA6" i="15"/>
  <c r="BB6" i="15"/>
  <c r="BC6" i="15"/>
  <c r="BD6" i="15"/>
  <c r="BE6" i="15"/>
  <c r="BF6" i="15"/>
  <c r="BG6" i="15"/>
  <c r="BH6" i="15"/>
  <c r="BI6" i="15"/>
  <c r="BJ6" i="15"/>
  <c r="D6" i="15"/>
  <c r="E6" i="15"/>
  <c r="C6" i="15"/>
  <c r="AN3" i="16"/>
  <c r="AN47" i="16" s="1"/>
  <c r="AO3" i="16"/>
  <c r="AO69" i="16" s="1"/>
  <c r="AP3" i="16"/>
  <c r="AQ3" i="16"/>
  <c r="AQ183" i="16" s="1"/>
  <c r="AR3" i="16"/>
  <c r="AS3" i="16"/>
  <c r="AS69" i="16" s="1"/>
  <c r="AT3" i="16"/>
  <c r="AT25" i="16" s="1"/>
  <c r="AU3" i="16"/>
  <c r="AV3" i="16"/>
  <c r="AV25" i="16" s="1"/>
  <c r="AW3" i="16"/>
  <c r="AW69" i="16" s="1"/>
  <c r="AX3" i="16"/>
  <c r="AY3" i="16"/>
  <c r="AZ3" i="16"/>
  <c r="BA3" i="16"/>
  <c r="BA69" i="16" s="1"/>
  <c r="BB3" i="16"/>
  <c r="BB137" i="16" s="1"/>
  <c r="BC3" i="16"/>
  <c r="BC160" i="16" s="1"/>
  <c r="BD3" i="16"/>
  <c r="BE3" i="16"/>
  <c r="BE69" i="16" s="1"/>
  <c r="BF3" i="16"/>
  <c r="BG3" i="16"/>
  <c r="BH3" i="16"/>
  <c r="BI3" i="16"/>
  <c r="BI69" i="16" s="1"/>
  <c r="BJ3" i="16"/>
  <c r="BK3" i="16"/>
  <c r="AN25" i="16"/>
  <c r="AO25" i="16"/>
  <c r="AP25" i="16"/>
  <c r="AR25" i="16"/>
  <c r="AS25" i="16"/>
  <c r="AZ25" i="16"/>
  <c r="BA25" i="16"/>
  <c r="BD25" i="16"/>
  <c r="BE25" i="16"/>
  <c r="BH25" i="16"/>
  <c r="BI25" i="16"/>
  <c r="AO47" i="16"/>
  <c r="AR47" i="16"/>
  <c r="AV47" i="16"/>
  <c r="AW47" i="16"/>
  <c r="AZ47" i="16"/>
  <c r="BA47" i="16"/>
  <c r="BD47" i="16"/>
  <c r="BE47" i="16"/>
  <c r="BH47" i="16"/>
  <c r="AN48" i="16"/>
  <c r="AO48" i="16"/>
  <c r="AO70" i="16" s="1"/>
  <c r="AP48" i="16"/>
  <c r="AQ48" i="16"/>
  <c r="AR48" i="16"/>
  <c r="AS48" i="16"/>
  <c r="AT48" i="16"/>
  <c r="AU48" i="16"/>
  <c r="AV48" i="16"/>
  <c r="AV70" i="16" s="1"/>
  <c r="AW48" i="16"/>
  <c r="AX48" i="16"/>
  <c r="AY48" i="16"/>
  <c r="AZ48" i="16"/>
  <c r="BA48" i="16"/>
  <c r="BB48" i="16"/>
  <c r="BB70" i="16" s="1"/>
  <c r="BC48" i="16"/>
  <c r="BD48" i="16"/>
  <c r="BE48" i="16"/>
  <c r="BE115" i="16" s="1"/>
  <c r="BF48" i="16"/>
  <c r="BG48" i="16"/>
  <c r="BH48" i="16"/>
  <c r="BI48" i="16"/>
  <c r="BJ48" i="16"/>
  <c r="BK48" i="16"/>
  <c r="AN49" i="16"/>
  <c r="AO49" i="16"/>
  <c r="AO116" i="16" s="1"/>
  <c r="AP49" i="16"/>
  <c r="AQ49" i="16"/>
  <c r="AQ71" i="16" s="1"/>
  <c r="AR49" i="16"/>
  <c r="AR71" i="16" s="1"/>
  <c r="AS49" i="16"/>
  <c r="AS71" i="16" s="1"/>
  <c r="AT49" i="16"/>
  <c r="AU49" i="16"/>
  <c r="AV49" i="16"/>
  <c r="AW49" i="16"/>
  <c r="AX49" i="16"/>
  <c r="AY49" i="16"/>
  <c r="AZ49" i="16"/>
  <c r="AZ116" i="16" s="1"/>
  <c r="BA49" i="16"/>
  <c r="BA116" i="16" s="1"/>
  <c r="BB49" i="16"/>
  <c r="BC49" i="16"/>
  <c r="BD49" i="16"/>
  <c r="BD71" i="16" s="1"/>
  <c r="BE49" i="16"/>
  <c r="BF49" i="16"/>
  <c r="BG49" i="16"/>
  <c r="BH49" i="16"/>
  <c r="BH116" i="16" s="1"/>
  <c r="BI49" i="16"/>
  <c r="BJ49" i="16"/>
  <c r="BK49" i="16"/>
  <c r="AN50" i="16"/>
  <c r="AN117" i="16" s="1"/>
  <c r="AO50" i="16"/>
  <c r="AP50" i="16"/>
  <c r="AQ50" i="16"/>
  <c r="AR50" i="16"/>
  <c r="AS50" i="16"/>
  <c r="AT50" i="16"/>
  <c r="AT72" i="16" s="1"/>
  <c r="AU50" i="16"/>
  <c r="AV50" i="16"/>
  <c r="AV117" i="16" s="1"/>
  <c r="AW50" i="16"/>
  <c r="AX50" i="16"/>
  <c r="AX72" i="16" s="1"/>
  <c r="AY50" i="16"/>
  <c r="AY72" i="16" s="1"/>
  <c r="AZ50" i="16"/>
  <c r="AZ72" i="16" s="1"/>
  <c r="BA50" i="16"/>
  <c r="BB50" i="16"/>
  <c r="BC50" i="16"/>
  <c r="BD50" i="16"/>
  <c r="BD117" i="16" s="1"/>
  <c r="BE50" i="16"/>
  <c r="BF50" i="16"/>
  <c r="BG50" i="16"/>
  <c r="BH50" i="16"/>
  <c r="BH72" i="16" s="1"/>
  <c r="BI50" i="16"/>
  <c r="BJ50" i="16"/>
  <c r="BJ72" i="16" s="1"/>
  <c r="BK50" i="16"/>
  <c r="AN51" i="16"/>
  <c r="AO51" i="16"/>
  <c r="AO73" i="16" s="1"/>
  <c r="AP51" i="16"/>
  <c r="AQ51" i="16"/>
  <c r="AR51" i="16"/>
  <c r="AS51" i="16"/>
  <c r="AT51" i="16"/>
  <c r="AU51" i="16"/>
  <c r="AU73" i="16" s="1"/>
  <c r="AV51" i="16"/>
  <c r="AW51" i="16"/>
  <c r="AX51" i="16"/>
  <c r="AY51" i="16"/>
  <c r="AY118" i="16" s="1"/>
  <c r="AZ51" i="16"/>
  <c r="BA51" i="16"/>
  <c r="BB51" i="16"/>
  <c r="BC51" i="16"/>
  <c r="BC73" i="16" s="1"/>
  <c r="BD51" i="16"/>
  <c r="BE51" i="16"/>
  <c r="BE73" i="16" s="1"/>
  <c r="BF51" i="16"/>
  <c r="BG51" i="16"/>
  <c r="BG73" i="16" s="1"/>
  <c r="BH51" i="16"/>
  <c r="BI51" i="16"/>
  <c r="BJ51" i="16"/>
  <c r="BK51" i="16"/>
  <c r="BK118" i="16" s="1"/>
  <c r="AN52" i="16"/>
  <c r="AO52" i="16"/>
  <c r="AO74" i="16" s="1"/>
  <c r="AP52" i="16"/>
  <c r="AQ52" i="16"/>
  <c r="AR52" i="16"/>
  <c r="AR74" i="16" s="1"/>
  <c r="AS52" i="16"/>
  <c r="AS74" i="16" s="1"/>
  <c r="AT52" i="16"/>
  <c r="AU52" i="16"/>
  <c r="AV52" i="16"/>
  <c r="AV74" i="16" s="1"/>
  <c r="AW52" i="16"/>
  <c r="AW119" i="16" s="1"/>
  <c r="AX52" i="16"/>
  <c r="AX74" i="16" s="1"/>
  <c r="AY52" i="16"/>
  <c r="AZ52" i="16"/>
  <c r="BA52" i="16"/>
  <c r="BA74" i="16" s="1"/>
  <c r="BB52" i="16"/>
  <c r="BC52" i="16"/>
  <c r="BD52" i="16"/>
  <c r="BE52" i="16"/>
  <c r="BF52" i="16"/>
  <c r="BG52" i="16"/>
  <c r="BH52" i="16"/>
  <c r="BI52" i="16"/>
  <c r="BI74" i="16" s="1"/>
  <c r="BJ52" i="16"/>
  <c r="BK52" i="16"/>
  <c r="AN53" i="16"/>
  <c r="AN120" i="16" s="1"/>
  <c r="AO53" i="16"/>
  <c r="AP53" i="16"/>
  <c r="AQ53" i="16"/>
  <c r="AR53" i="16"/>
  <c r="AR75" i="16" s="1"/>
  <c r="AS53" i="16"/>
  <c r="AS75" i="16" s="1"/>
  <c r="AT53" i="16"/>
  <c r="AU53" i="16"/>
  <c r="AV53" i="16"/>
  <c r="AV120" i="16" s="1"/>
  <c r="AW53" i="16"/>
  <c r="AX53" i="16"/>
  <c r="AY53" i="16"/>
  <c r="AY75" i="16" s="1"/>
  <c r="AZ53" i="16"/>
  <c r="AZ75" i="16" s="1"/>
  <c r="BA53" i="16"/>
  <c r="BA75" i="16" s="1"/>
  <c r="BB53" i="16"/>
  <c r="BC53" i="16"/>
  <c r="BD53" i="16"/>
  <c r="BD120" i="16" s="1"/>
  <c r="BE53" i="16"/>
  <c r="BF53" i="16"/>
  <c r="BG53" i="16"/>
  <c r="BH53" i="16"/>
  <c r="BH120" i="16" s="1"/>
  <c r="BI53" i="16"/>
  <c r="BI75" i="16" s="1"/>
  <c r="BJ53" i="16"/>
  <c r="BK53" i="16"/>
  <c r="AN54" i="16"/>
  <c r="AN76" i="16" s="1"/>
  <c r="AO54" i="16"/>
  <c r="AP54" i="16"/>
  <c r="AP76" i="16" s="1"/>
  <c r="AQ54" i="16"/>
  <c r="AQ121" i="16" s="1"/>
  <c r="AR54" i="16"/>
  <c r="AR121" i="16" s="1"/>
  <c r="AS54" i="16"/>
  <c r="AT54" i="16"/>
  <c r="AT76" i="16" s="1"/>
  <c r="AU54" i="16"/>
  <c r="AU76" i="16" s="1"/>
  <c r="AV54" i="16"/>
  <c r="AW54" i="16"/>
  <c r="AX54" i="16"/>
  <c r="AY54" i="16"/>
  <c r="AZ54" i="16"/>
  <c r="AZ76" i="16" s="1"/>
  <c r="BA54" i="16"/>
  <c r="BB54" i="16"/>
  <c r="BC54" i="16"/>
  <c r="BD54" i="16"/>
  <c r="BE54" i="16"/>
  <c r="BF54" i="16"/>
  <c r="BF76" i="16" s="1"/>
  <c r="BG54" i="16"/>
  <c r="BG76" i="16" s="1"/>
  <c r="BH54" i="16"/>
  <c r="BH76" i="16" s="1"/>
  <c r="BI54" i="16"/>
  <c r="BJ54" i="16"/>
  <c r="BJ76" i="16" s="1"/>
  <c r="BK54" i="16"/>
  <c r="BK121" i="16" s="1"/>
  <c r="AN55" i="16"/>
  <c r="AO55" i="16"/>
  <c r="AP55" i="16"/>
  <c r="AQ55" i="16"/>
  <c r="AQ77" i="16" s="1"/>
  <c r="AR55" i="16"/>
  <c r="AS55" i="16"/>
  <c r="AT55" i="16"/>
  <c r="AU55" i="16"/>
  <c r="AU122" i="16" s="1"/>
  <c r="AV55" i="16"/>
  <c r="AW55" i="16"/>
  <c r="AX55" i="16"/>
  <c r="AY55" i="16"/>
  <c r="AZ55" i="16"/>
  <c r="BA55" i="16"/>
  <c r="BA77" i="16" s="1"/>
  <c r="BB55" i="16"/>
  <c r="BC55" i="16"/>
  <c r="BC77" i="16" s="1"/>
  <c r="BD55" i="16"/>
  <c r="BE55" i="16"/>
  <c r="BF55" i="16"/>
  <c r="BG55" i="16"/>
  <c r="BH55" i="16"/>
  <c r="BI55" i="16"/>
  <c r="BJ55" i="16"/>
  <c r="BK55" i="16"/>
  <c r="AN56" i="16"/>
  <c r="AO56" i="16"/>
  <c r="AP56" i="16"/>
  <c r="AQ56" i="16"/>
  <c r="AR56" i="16"/>
  <c r="AR78" i="16" s="1"/>
  <c r="AS56" i="16"/>
  <c r="AS78" i="16" s="1"/>
  <c r="AT56" i="16"/>
  <c r="AT78" i="16" s="1"/>
  <c r="AU56" i="16"/>
  <c r="AV56" i="16"/>
  <c r="AV78" i="16" s="1"/>
  <c r="AW56" i="16"/>
  <c r="AW78" i="16" s="1"/>
  <c r="AX56" i="16"/>
  <c r="AY56" i="16"/>
  <c r="AZ56" i="16"/>
  <c r="BA56" i="16"/>
  <c r="BB56" i="16"/>
  <c r="BC56" i="16"/>
  <c r="BD56" i="16"/>
  <c r="BE56" i="16"/>
  <c r="BE78" i="16" s="1"/>
  <c r="BF56" i="16"/>
  <c r="BG56" i="16"/>
  <c r="BH56" i="16"/>
  <c r="BH78" i="16" s="1"/>
  <c r="BI56" i="16"/>
  <c r="BJ56" i="16"/>
  <c r="BJ78" i="16" s="1"/>
  <c r="BK56" i="16"/>
  <c r="AN57" i="16"/>
  <c r="AN79" i="16" s="1"/>
  <c r="AO57" i="16"/>
  <c r="AP57" i="16"/>
  <c r="AQ57" i="16"/>
  <c r="AR57" i="16"/>
  <c r="AR124" i="16" s="1"/>
  <c r="AS57" i="16"/>
  <c r="AT57" i="16"/>
  <c r="AU57" i="16"/>
  <c r="AU79" i="16" s="1"/>
  <c r="AV57" i="16"/>
  <c r="AW57" i="16"/>
  <c r="AW79" i="16" s="1"/>
  <c r="AX57" i="16"/>
  <c r="AY57" i="16"/>
  <c r="AY79" i="16" s="1"/>
  <c r="AZ57" i="16"/>
  <c r="AZ124" i="16" s="1"/>
  <c r="BA57" i="16"/>
  <c r="BA79" i="16" s="1"/>
  <c r="BB57" i="16"/>
  <c r="BC57" i="16"/>
  <c r="BD57" i="16"/>
  <c r="BD79" i="16" s="1"/>
  <c r="BE57" i="16"/>
  <c r="BE124" i="16" s="1"/>
  <c r="BF57" i="16"/>
  <c r="BG57" i="16"/>
  <c r="BH57" i="16"/>
  <c r="BH124" i="16" s="1"/>
  <c r="BI57" i="16"/>
  <c r="BJ57" i="16"/>
  <c r="BK57" i="16"/>
  <c r="BK79" i="16" s="1"/>
  <c r="AN58" i="16"/>
  <c r="AO58" i="16"/>
  <c r="AP58" i="16"/>
  <c r="AP80" i="16" s="1"/>
  <c r="AQ58" i="16"/>
  <c r="AQ80" i="16" s="1"/>
  <c r="AR58" i="16"/>
  <c r="AR80" i="16" s="1"/>
  <c r="AS58" i="16"/>
  <c r="AT58" i="16"/>
  <c r="AT80" i="16" s="1"/>
  <c r="AU58" i="16"/>
  <c r="AU125" i="16" s="1"/>
  <c r="AV58" i="16"/>
  <c r="AV80" i="16" s="1"/>
  <c r="AW58" i="16"/>
  <c r="AX58" i="16"/>
  <c r="AX80" i="16" s="1"/>
  <c r="AY58" i="16"/>
  <c r="AZ58" i="16"/>
  <c r="BA58" i="16"/>
  <c r="BB58" i="16"/>
  <c r="BB80" i="16" s="1"/>
  <c r="BC58" i="16"/>
  <c r="BD58" i="16"/>
  <c r="BD125" i="16" s="1"/>
  <c r="BE58" i="16"/>
  <c r="BF58" i="16"/>
  <c r="BF80" i="16" s="1"/>
  <c r="BG58" i="16"/>
  <c r="BG80" i="16" s="1"/>
  <c r="BH58" i="16"/>
  <c r="BH80" i="16" s="1"/>
  <c r="BI58" i="16"/>
  <c r="BJ58" i="16"/>
  <c r="BJ80" i="16" s="1"/>
  <c r="BK58" i="16"/>
  <c r="BK125" i="16" s="1"/>
  <c r="AN59" i="16"/>
  <c r="AO59" i="16"/>
  <c r="AO81" i="16" s="1"/>
  <c r="AP59" i="16"/>
  <c r="AQ59" i="16"/>
  <c r="AR59" i="16"/>
  <c r="AS59" i="16"/>
  <c r="AT59" i="16"/>
  <c r="AU59" i="16"/>
  <c r="AV59" i="16"/>
  <c r="AW59" i="16"/>
  <c r="AX59" i="16"/>
  <c r="AY59" i="16"/>
  <c r="AY81" i="16" s="1"/>
  <c r="AZ59" i="16"/>
  <c r="BA59" i="16"/>
  <c r="BA81" i="16" s="1"/>
  <c r="BB59" i="16"/>
  <c r="BC59" i="16"/>
  <c r="BC126" i="16" s="1"/>
  <c r="BD59" i="16"/>
  <c r="BE59" i="16"/>
  <c r="BF59" i="16"/>
  <c r="BG59" i="16"/>
  <c r="BH59" i="16"/>
  <c r="BI59" i="16"/>
  <c r="BI81" i="16" s="1"/>
  <c r="BJ59" i="16"/>
  <c r="BK59" i="16"/>
  <c r="AN60" i="16"/>
  <c r="AO60" i="16"/>
  <c r="AO82" i="16" s="1"/>
  <c r="AP60" i="16"/>
  <c r="AQ60" i="16"/>
  <c r="AR60" i="16"/>
  <c r="AR82" i="16" s="1"/>
  <c r="AS60" i="16"/>
  <c r="AT60" i="16"/>
  <c r="AU60" i="16"/>
  <c r="AV60" i="16"/>
  <c r="AV82" i="16" s="1"/>
  <c r="AW60" i="16"/>
  <c r="AX60" i="16"/>
  <c r="AY60" i="16"/>
  <c r="AZ60" i="16"/>
  <c r="BA60" i="16"/>
  <c r="BA82" i="16" s="1"/>
  <c r="BB60" i="16"/>
  <c r="BC60" i="16"/>
  <c r="BD60" i="16"/>
  <c r="BE60" i="16"/>
  <c r="BF60" i="16"/>
  <c r="BG60" i="16"/>
  <c r="BH60" i="16"/>
  <c r="BH82" i="16" s="1"/>
  <c r="BI60" i="16"/>
  <c r="BI82" i="16" s="1"/>
  <c r="BJ60" i="16"/>
  <c r="BK60" i="16"/>
  <c r="AN61" i="16"/>
  <c r="AN83" i="16" s="1"/>
  <c r="AO61" i="16"/>
  <c r="AO83" i="16" s="1"/>
  <c r="AP61" i="16"/>
  <c r="AQ61" i="16"/>
  <c r="AR61" i="16"/>
  <c r="AS61" i="16"/>
  <c r="AS83" i="16" s="1"/>
  <c r="AT61" i="16"/>
  <c r="AU61" i="16"/>
  <c r="AU83" i="16" s="1"/>
  <c r="AV61" i="16"/>
  <c r="AV128" i="16" s="1"/>
  <c r="AW61" i="16"/>
  <c r="AW128" i="16" s="1"/>
  <c r="AX61" i="16"/>
  <c r="AY61" i="16"/>
  <c r="AY83" i="16" s="1"/>
  <c r="AZ61" i="16"/>
  <c r="AZ83" i="16" s="1"/>
  <c r="BA61" i="16"/>
  <c r="BB61" i="16"/>
  <c r="BC61" i="16"/>
  <c r="BD61" i="16"/>
  <c r="BD83" i="16" s="1"/>
  <c r="BE61" i="16"/>
  <c r="BE83" i="16" s="1"/>
  <c r="BF61" i="16"/>
  <c r="BG61" i="16"/>
  <c r="BH61" i="16"/>
  <c r="BI61" i="16"/>
  <c r="BI128" i="16" s="1"/>
  <c r="BJ61" i="16"/>
  <c r="BK61" i="16"/>
  <c r="BK83" i="16" s="1"/>
  <c r="AN62" i="16"/>
  <c r="AN129" i="16" s="1"/>
  <c r="AO62" i="16"/>
  <c r="AP62" i="16"/>
  <c r="AP84" i="16" s="1"/>
  <c r="AQ62" i="16"/>
  <c r="AQ84" i="16" s="1"/>
  <c r="AR62" i="16"/>
  <c r="AR84" i="16" s="1"/>
  <c r="AS62" i="16"/>
  <c r="AT62" i="16"/>
  <c r="AT84" i="16" s="1"/>
  <c r="AU62" i="16"/>
  <c r="AU129" i="16" s="1"/>
  <c r="AV62" i="16"/>
  <c r="AV129" i="16" s="1"/>
  <c r="AW62" i="16"/>
  <c r="AX62" i="16"/>
  <c r="AX84" i="16" s="1"/>
  <c r="AY62" i="16"/>
  <c r="AZ62" i="16"/>
  <c r="BA62" i="16"/>
  <c r="BB62" i="16"/>
  <c r="BB84" i="16" s="1"/>
  <c r="BC62" i="16"/>
  <c r="BD62" i="16"/>
  <c r="BD129" i="16" s="1"/>
  <c r="BE62" i="16"/>
  <c r="BF62" i="16"/>
  <c r="BF84" i="16" s="1"/>
  <c r="BG62" i="16"/>
  <c r="BG84" i="16" s="1"/>
  <c r="BH62" i="16"/>
  <c r="BH84" i="16" s="1"/>
  <c r="BI62" i="16"/>
  <c r="BJ62" i="16"/>
  <c r="BJ84" i="16" s="1"/>
  <c r="BK62" i="16"/>
  <c r="BK129" i="16" s="1"/>
  <c r="AN63" i="16"/>
  <c r="AO63" i="16"/>
  <c r="AP63" i="16"/>
  <c r="AQ63" i="16"/>
  <c r="AR63" i="16"/>
  <c r="AS63" i="16"/>
  <c r="AS85" i="16" s="1"/>
  <c r="AT63" i="16"/>
  <c r="AU63" i="16"/>
  <c r="AV63" i="16"/>
  <c r="AW63" i="16"/>
  <c r="AW85" i="16" s="1"/>
  <c r="AX63" i="16"/>
  <c r="AY63" i="16"/>
  <c r="AY85" i="16" s="1"/>
  <c r="AZ63" i="16"/>
  <c r="BA63" i="16"/>
  <c r="BB63" i="16"/>
  <c r="BC63" i="16"/>
  <c r="BC130" i="16" s="1"/>
  <c r="BD63" i="16"/>
  <c r="BE63" i="16"/>
  <c r="BE85" i="16" s="1"/>
  <c r="BF63" i="16"/>
  <c r="BG63" i="16"/>
  <c r="BH63" i="16"/>
  <c r="BI63" i="16"/>
  <c r="BJ63" i="16"/>
  <c r="BK63" i="16"/>
  <c r="AN64" i="16"/>
  <c r="AO64" i="16"/>
  <c r="AO131" i="16" s="1"/>
  <c r="AP64" i="16"/>
  <c r="AQ64" i="16"/>
  <c r="AR64" i="16"/>
  <c r="AR86" i="16" s="1"/>
  <c r="AS64" i="16"/>
  <c r="AS86" i="16" s="1"/>
  <c r="AT64" i="16"/>
  <c r="AU64" i="16"/>
  <c r="AV64" i="16"/>
  <c r="AV86" i="16" s="1"/>
  <c r="AW64" i="16"/>
  <c r="AW86" i="16" s="1"/>
  <c r="AX64" i="16"/>
  <c r="AY64" i="16"/>
  <c r="AZ64" i="16"/>
  <c r="BA64" i="16"/>
  <c r="BB64" i="16"/>
  <c r="BC64" i="16"/>
  <c r="BD64" i="16"/>
  <c r="BE64" i="16"/>
  <c r="BE131" i="16" s="1"/>
  <c r="BF64" i="16"/>
  <c r="BG64" i="16"/>
  <c r="BH64" i="16"/>
  <c r="BH86" i="16" s="1"/>
  <c r="BI64" i="16"/>
  <c r="BJ64" i="16"/>
  <c r="BK64" i="16"/>
  <c r="AN65" i="16"/>
  <c r="AN87" i="16" s="1"/>
  <c r="AO65" i="16"/>
  <c r="AO132" i="16" s="1"/>
  <c r="AP65" i="16"/>
  <c r="AQ65" i="16"/>
  <c r="AR65" i="16"/>
  <c r="AS65" i="16"/>
  <c r="AT65" i="16"/>
  <c r="AU65" i="16"/>
  <c r="AU87" i="16" s="1"/>
  <c r="AV65" i="16"/>
  <c r="AV132" i="16" s="1"/>
  <c r="AW65" i="16"/>
  <c r="AW87" i="16" s="1"/>
  <c r="AX65" i="16"/>
  <c r="AY65" i="16"/>
  <c r="AY87" i="16" s="1"/>
  <c r="AZ65" i="16"/>
  <c r="AZ87" i="16" s="1"/>
  <c r="BA65" i="16"/>
  <c r="BA87" i="16" s="1"/>
  <c r="BB65" i="16"/>
  <c r="BC65" i="16"/>
  <c r="BD65" i="16"/>
  <c r="BD87" i="16" s="1"/>
  <c r="BE65" i="16"/>
  <c r="BF65" i="16"/>
  <c r="BG65" i="16"/>
  <c r="BH65" i="16"/>
  <c r="BI65" i="16"/>
  <c r="BJ65" i="16"/>
  <c r="BK65" i="16"/>
  <c r="BK87" i="16" s="1"/>
  <c r="AN66" i="16"/>
  <c r="AN133" i="16" s="1"/>
  <c r="AO66" i="16"/>
  <c r="AP66" i="16"/>
  <c r="AP88" i="16" s="1"/>
  <c r="AQ66" i="16"/>
  <c r="AQ88" i="16" s="1"/>
  <c r="AR66" i="16"/>
  <c r="AR88" i="16" s="1"/>
  <c r="AS66" i="16"/>
  <c r="AT66" i="16"/>
  <c r="AT88" i="16" s="1"/>
  <c r="AU66" i="16"/>
  <c r="AU133" i="16" s="1"/>
  <c r="AV66" i="16"/>
  <c r="AV88" i="16" s="1"/>
  <c r="AW66" i="16"/>
  <c r="AX66" i="16"/>
  <c r="AX88" i="16" s="1"/>
  <c r="AY66" i="16"/>
  <c r="AZ66" i="16"/>
  <c r="BA66" i="16"/>
  <c r="BB66" i="16"/>
  <c r="BB88" i="16" s="1"/>
  <c r="BC66" i="16"/>
  <c r="BD66" i="16"/>
  <c r="BD133" i="16" s="1"/>
  <c r="BE66" i="16"/>
  <c r="BF66" i="16"/>
  <c r="BF88" i="16" s="1"/>
  <c r="BG66" i="16"/>
  <c r="BG88" i="16" s="1"/>
  <c r="BH66" i="16"/>
  <c r="BH88" i="16" s="1"/>
  <c r="BI66" i="16"/>
  <c r="BJ66" i="16"/>
  <c r="BJ88" i="16" s="1"/>
  <c r="BK66" i="16"/>
  <c r="BK133" i="16" s="1"/>
  <c r="AN67" i="16"/>
  <c r="AO67" i="16"/>
  <c r="AO89" i="16" s="1"/>
  <c r="AP67" i="16"/>
  <c r="AQ67" i="16"/>
  <c r="AR67" i="16"/>
  <c r="AS67" i="16"/>
  <c r="AT67" i="16"/>
  <c r="AU67" i="16"/>
  <c r="AV67" i="16"/>
  <c r="AW67" i="16"/>
  <c r="AX67" i="16"/>
  <c r="AY67" i="16"/>
  <c r="AY89" i="16" s="1"/>
  <c r="AZ67" i="16"/>
  <c r="BA67" i="16"/>
  <c r="BA89" i="16" s="1"/>
  <c r="BB67" i="16"/>
  <c r="BC67" i="16"/>
  <c r="BC134" i="16" s="1"/>
  <c r="BD67" i="16"/>
  <c r="BE67" i="16"/>
  <c r="BF67" i="16"/>
  <c r="BG67" i="16"/>
  <c r="BG89" i="16" s="1"/>
  <c r="BH67" i="16"/>
  <c r="BI67" i="16"/>
  <c r="BJ67" i="16"/>
  <c r="BK67" i="16"/>
  <c r="AN69" i="16"/>
  <c r="AR69" i="16"/>
  <c r="AV69" i="16"/>
  <c r="AZ69" i="16"/>
  <c r="BD69" i="16"/>
  <c r="BH69" i="16"/>
  <c r="AP70" i="16"/>
  <c r="AT70" i="16"/>
  <c r="AX70" i="16"/>
  <c r="BE70" i="16"/>
  <c r="BF70" i="16"/>
  <c r="BJ70" i="16"/>
  <c r="AZ71" i="16"/>
  <c r="AN72" i="16"/>
  <c r="AU72" i="16"/>
  <c r="BG72" i="16"/>
  <c r="AP73" i="16"/>
  <c r="AT73" i="16"/>
  <c r="AX73" i="16"/>
  <c r="AY73" i="16"/>
  <c r="BB73" i="16"/>
  <c r="BF73" i="16"/>
  <c r="BJ73" i="16"/>
  <c r="BK73" i="16"/>
  <c r="AP74" i="16"/>
  <c r="AT74" i="16"/>
  <c r="BB74" i="16"/>
  <c r="BF74" i="16"/>
  <c r="BJ74" i="16"/>
  <c r="AQ76" i="16"/>
  <c r="AR76" i="16"/>
  <c r="BC76" i="16"/>
  <c r="BK76" i="16"/>
  <c r="AP77" i="16"/>
  <c r="AT77" i="16"/>
  <c r="AU77" i="16"/>
  <c r="AX77" i="16"/>
  <c r="BB77" i="16"/>
  <c r="BF77" i="16"/>
  <c r="BJ77" i="16"/>
  <c r="BK77" i="16"/>
  <c r="AP78" i="16"/>
  <c r="AX78" i="16"/>
  <c r="BB78" i="16"/>
  <c r="BF78" i="16"/>
  <c r="AU80" i="16"/>
  <c r="BC80" i="16"/>
  <c r="BK80" i="16"/>
  <c r="AP81" i="16"/>
  <c r="AT81" i="16"/>
  <c r="AU81" i="16"/>
  <c r="AX81" i="16"/>
  <c r="BB81" i="16"/>
  <c r="BC81" i="16"/>
  <c r="BF81" i="16"/>
  <c r="BJ81" i="16"/>
  <c r="BK81" i="16"/>
  <c r="AP82" i="16"/>
  <c r="AT82" i="16"/>
  <c r="AX82" i="16"/>
  <c r="BB82" i="16"/>
  <c r="BF82" i="16"/>
  <c r="BJ82" i="16"/>
  <c r="AV83" i="16"/>
  <c r="AU84" i="16"/>
  <c r="BC84" i="16"/>
  <c r="BK84" i="16"/>
  <c r="AP85" i="16"/>
  <c r="AT85" i="16"/>
  <c r="AU85" i="16"/>
  <c r="AX85" i="16"/>
  <c r="BB85" i="16"/>
  <c r="BC85" i="16"/>
  <c r="BF85" i="16"/>
  <c r="BJ85" i="16"/>
  <c r="BK85" i="16"/>
  <c r="AP86" i="16"/>
  <c r="AT86" i="16"/>
  <c r="AX86" i="16"/>
  <c r="BB86" i="16"/>
  <c r="BF86" i="16"/>
  <c r="BJ86" i="16"/>
  <c r="AN88" i="16"/>
  <c r="AU88" i="16"/>
  <c r="BC88" i="16"/>
  <c r="BD88" i="16"/>
  <c r="BK88" i="16"/>
  <c r="AP89" i="16"/>
  <c r="AT89" i="16"/>
  <c r="AU89" i="16"/>
  <c r="AX89" i="16"/>
  <c r="BB89" i="16"/>
  <c r="BC89" i="16"/>
  <c r="BF89" i="16"/>
  <c r="BJ89" i="16"/>
  <c r="BK89" i="16"/>
  <c r="AN91" i="16"/>
  <c r="AO91" i="16"/>
  <c r="AR91" i="16"/>
  <c r="AS91" i="16"/>
  <c r="AV91" i="16"/>
  <c r="AW91" i="16"/>
  <c r="AZ91" i="16"/>
  <c r="BA91" i="16"/>
  <c r="BC91" i="16"/>
  <c r="BD91" i="16"/>
  <c r="BE91" i="16"/>
  <c r="BH91" i="16"/>
  <c r="BI91" i="16"/>
  <c r="AN92" i="16"/>
  <c r="AO92" i="16"/>
  <c r="AP92" i="16"/>
  <c r="AQ92" i="16"/>
  <c r="AR92" i="16"/>
  <c r="AS92" i="16"/>
  <c r="AT92" i="16"/>
  <c r="AU92" i="16"/>
  <c r="AV92" i="16"/>
  <c r="AW92" i="16"/>
  <c r="AX92" i="16"/>
  <c r="AY92" i="16"/>
  <c r="AZ92" i="16"/>
  <c r="BA92" i="16"/>
  <c r="BB92" i="16"/>
  <c r="BC92" i="16"/>
  <c r="BD92" i="16"/>
  <c r="BE92" i="16"/>
  <c r="BF92" i="16"/>
  <c r="BG92" i="16"/>
  <c r="BH92" i="16"/>
  <c r="BI92" i="16"/>
  <c r="BJ92" i="16"/>
  <c r="BK92" i="16"/>
  <c r="AN93" i="16"/>
  <c r="AO93" i="16"/>
  <c r="AP93" i="16"/>
  <c r="AQ93" i="16"/>
  <c r="AR93" i="16"/>
  <c r="AS93" i="16"/>
  <c r="AT93" i="16"/>
  <c r="AU93" i="16"/>
  <c r="AV93" i="16"/>
  <c r="AW93" i="16"/>
  <c r="AX93" i="16"/>
  <c r="AY93" i="16"/>
  <c r="AZ93" i="16"/>
  <c r="BA93" i="16"/>
  <c r="BB93" i="16"/>
  <c r="BC93" i="16"/>
  <c r="BD93" i="16"/>
  <c r="BE93" i="16"/>
  <c r="BF93" i="16"/>
  <c r="BG93" i="16"/>
  <c r="BH93" i="16"/>
  <c r="BI93" i="16"/>
  <c r="BJ93" i="16"/>
  <c r="BK93" i="16"/>
  <c r="AN94" i="16"/>
  <c r="AO94" i="16"/>
  <c r="AP94" i="16"/>
  <c r="AQ94" i="16"/>
  <c r="AR94" i="16"/>
  <c r="AS94" i="16"/>
  <c r="AT94" i="16"/>
  <c r="AU94" i="16"/>
  <c r="AV94" i="16"/>
  <c r="AW94" i="16"/>
  <c r="AX94" i="16"/>
  <c r="AY94" i="16"/>
  <c r="AZ94" i="16"/>
  <c r="BA94" i="16"/>
  <c r="BB94" i="16"/>
  <c r="BC94" i="16"/>
  <c r="BD94" i="16"/>
  <c r="BE94" i="16"/>
  <c r="BF94" i="16"/>
  <c r="BG94" i="16"/>
  <c r="BH94" i="16"/>
  <c r="BI94" i="16"/>
  <c r="BJ94" i="16"/>
  <c r="BK94" i="16"/>
  <c r="AN95" i="16"/>
  <c r="AO95" i="16"/>
  <c r="AP95" i="16"/>
  <c r="AQ95" i="16"/>
  <c r="AR95" i="16"/>
  <c r="AS95" i="16"/>
  <c r="AT95" i="16"/>
  <c r="AU95" i="16"/>
  <c r="AV95" i="16"/>
  <c r="AW95" i="16"/>
  <c r="AX95" i="16"/>
  <c r="AY95" i="16"/>
  <c r="AZ95" i="16"/>
  <c r="BA95" i="16"/>
  <c r="BB95" i="16"/>
  <c r="BC95" i="16"/>
  <c r="BD95" i="16"/>
  <c r="BE95" i="16"/>
  <c r="BF95" i="16"/>
  <c r="BG95" i="16"/>
  <c r="BH95" i="16"/>
  <c r="BI95" i="16"/>
  <c r="BJ95" i="16"/>
  <c r="BK95" i="16"/>
  <c r="AN96" i="16"/>
  <c r="AO96" i="16"/>
  <c r="AP96" i="16"/>
  <c r="AQ96" i="16"/>
  <c r="AR96" i="16"/>
  <c r="AS96" i="16"/>
  <c r="AT96" i="16"/>
  <c r="AU96" i="16"/>
  <c r="AV96" i="16"/>
  <c r="AW96" i="16"/>
  <c r="AX96" i="16"/>
  <c r="AY96" i="16"/>
  <c r="AZ96" i="16"/>
  <c r="BA96" i="16"/>
  <c r="BB96" i="16"/>
  <c r="BC96" i="16"/>
  <c r="BD96" i="16"/>
  <c r="BE96" i="16"/>
  <c r="BF96" i="16"/>
  <c r="BG96" i="16"/>
  <c r="BH96" i="16"/>
  <c r="BI96" i="16"/>
  <c r="BJ96" i="16"/>
  <c r="BK96" i="16"/>
  <c r="AN97" i="16"/>
  <c r="AO97" i="16"/>
  <c r="AP97" i="16"/>
  <c r="AQ97" i="16"/>
  <c r="AR97" i="16"/>
  <c r="AS97" i="16"/>
  <c r="AT97" i="16"/>
  <c r="AU97" i="16"/>
  <c r="AV97" i="16"/>
  <c r="AW97" i="16"/>
  <c r="AX97" i="16"/>
  <c r="AY97" i="16"/>
  <c r="AZ97" i="16"/>
  <c r="BA97" i="16"/>
  <c r="BB97" i="16"/>
  <c r="BC97" i="16"/>
  <c r="BD97" i="16"/>
  <c r="BE97" i="16"/>
  <c r="BF97" i="16"/>
  <c r="BG97" i="16"/>
  <c r="BH97" i="16"/>
  <c r="BI97" i="16"/>
  <c r="BJ97" i="16"/>
  <c r="BK97" i="16"/>
  <c r="AN98" i="16"/>
  <c r="AO98" i="16"/>
  <c r="AP98" i="16"/>
  <c r="AQ98" i="16"/>
  <c r="AR98" i="16"/>
  <c r="AS98" i="16"/>
  <c r="AT98" i="16"/>
  <c r="AU98" i="16"/>
  <c r="AV98" i="16"/>
  <c r="AW98" i="16"/>
  <c r="AX98" i="16"/>
  <c r="AY98" i="16"/>
  <c r="AZ98" i="16"/>
  <c r="BA98" i="16"/>
  <c r="BB98" i="16"/>
  <c r="BC98" i="16"/>
  <c r="BD98" i="16"/>
  <c r="BE98" i="16"/>
  <c r="BF98" i="16"/>
  <c r="BG98" i="16"/>
  <c r="BH98" i="16"/>
  <c r="BI98" i="16"/>
  <c r="BJ98" i="16"/>
  <c r="BK98" i="16"/>
  <c r="AN99" i="16"/>
  <c r="AO99" i="16"/>
  <c r="AP99" i="16"/>
  <c r="AQ99" i="16"/>
  <c r="AR99" i="16"/>
  <c r="AS99" i="16"/>
  <c r="AT99" i="16"/>
  <c r="AU99" i="16"/>
  <c r="AV99" i="16"/>
  <c r="AW99" i="16"/>
  <c r="AX99" i="16"/>
  <c r="AY99" i="16"/>
  <c r="AZ99" i="16"/>
  <c r="BA99" i="16"/>
  <c r="BB99" i="16"/>
  <c r="BC99" i="16"/>
  <c r="BD99" i="16"/>
  <c r="BE99" i="16"/>
  <c r="BF99" i="16"/>
  <c r="BG99" i="16"/>
  <c r="BH99" i="16"/>
  <c r="BI99" i="16"/>
  <c r="BJ99" i="16"/>
  <c r="BK99" i="16"/>
  <c r="AN100" i="16"/>
  <c r="AO100" i="16"/>
  <c r="AP100" i="16"/>
  <c r="AQ100" i="16"/>
  <c r="AR100" i="16"/>
  <c r="AS100" i="16"/>
  <c r="AT100" i="16"/>
  <c r="AU100" i="16"/>
  <c r="AV100" i="16"/>
  <c r="AW100" i="16"/>
  <c r="AX100" i="16"/>
  <c r="AY100" i="16"/>
  <c r="AZ100" i="16"/>
  <c r="BA100" i="16"/>
  <c r="BB100" i="16"/>
  <c r="BC100" i="16"/>
  <c r="BD100" i="16"/>
  <c r="BE100" i="16"/>
  <c r="BF100" i="16"/>
  <c r="BG100" i="16"/>
  <c r="BH100" i="16"/>
  <c r="BI100" i="16"/>
  <c r="BJ100" i="16"/>
  <c r="BK100" i="16"/>
  <c r="AN101" i="16"/>
  <c r="AO101" i="16"/>
  <c r="AP101" i="16"/>
  <c r="AQ101" i="16"/>
  <c r="AR101" i="16"/>
  <c r="AS101" i="16"/>
  <c r="AT101" i="16"/>
  <c r="AU101" i="16"/>
  <c r="AV101" i="16"/>
  <c r="AW101" i="16"/>
  <c r="AX101" i="16"/>
  <c r="AY101" i="16"/>
  <c r="AZ101" i="16"/>
  <c r="BA101" i="16"/>
  <c r="BB101" i="16"/>
  <c r="BC101" i="16"/>
  <c r="BD101" i="16"/>
  <c r="BE101" i="16"/>
  <c r="BF101" i="16"/>
  <c r="BG101" i="16"/>
  <c r="BH101" i="16"/>
  <c r="BI101" i="16"/>
  <c r="BJ101" i="16"/>
  <c r="BK101" i="16"/>
  <c r="AN102" i="16"/>
  <c r="AO102" i="16"/>
  <c r="AP102" i="16"/>
  <c r="AQ102" i="16"/>
  <c r="AR102" i="16"/>
  <c r="AS102" i="16"/>
  <c r="AT102" i="16"/>
  <c r="AU102" i="16"/>
  <c r="AV102" i="16"/>
  <c r="AW102" i="16"/>
  <c r="AX102" i="16"/>
  <c r="AY102" i="16"/>
  <c r="AZ102" i="16"/>
  <c r="BA102" i="16"/>
  <c r="BB102" i="16"/>
  <c r="BC102" i="16"/>
  <c r="BD102" i="16"/>
  <c r="BE102" i="16"/>
  <c r="BF102" i="16"/>
  <c r="BG102" i="16"/>
  <c r="BH102" i="16"/>
  <c r="BI102" i="16"/>
  <c r="BJ102" i="16"/>
  <c r="BK102" i="16"/>
  <c r="AN103" i="16"/>
  <c r="AO103" i="16"/>
  <c r="AP103" i="16"/>
  <c r="AQ103" i="16"/>
  <c r="AR103" i="16"/>
  <c r="AS103" i="16"/>
  <c r="AT103" i="16"/>
  <c r="AU103" i="16"/>
  <c r="AV103" i="16"/>
  <c r="AW103" i="16"/>
  <c r="AX103" i="16"/>
  <c r="AY103" i="16"/>
  <c r="AZ103" i="16"/>
  <c r="BA103" i="16"/>
  <c r="BB103" i="16"/>
  <c r="BC103" i="16"/>
  <c r="BD103" i="16"/>
  <c r="BE103" i="16"/>
  <c r="BF103" i="16"/>
  <c r="BG103" i="16"/>
  <c r="BH103" i="16"/>
  <c r="BI103" i="16"/>
  <c r="BJ103" i="16"/>
  <c r="BK103" i="16"/>
  <c r="AN104" i="16"/>
  <c r="AO104" i="16"/>
  <c r="AP104" i="16"/>
  <c r="AQ104" i="16"/>
  <c r="AR104" i="16"/>
  <c r="AS104" i="16"/>
  <c r="AT104" i="16"/>
  <c r="AU104" i="16"/>
  <c r="AV104" i="16"/>
  <c r="AW104" i="16"/>
  <c r="AX104" i="16"/>
  <c r="AY104" i="16"/>
  <c r="AZ104" i="16"/>
  <c r="BA104" i="16"/>
  <c r="BB104" i="16"/>
  <c r="BC104" i="16"/>
  <c r="BD104" i="16"/>
  <c r="BE104" i="16"/>
  <c r="BF104" i="16"/>
  <c r="BG104" i="16"/>
  <c r="BH104" i="16"/>
  <c r="BI104" i="16"/>
  <c r="BJ104" i="16"/>
  <c r="BK104" i="16"/>
  <c r="AN105" i="16"/>
  <c r="AO105" i="16"/>
  <c r="AP105" i="16"/>
  <c r="AQ105" i="16"/>
  <c r="AR105" i="16"/>
  <c r="AS105" i="16"/>
  <c r="AT105" i="16"/>
  <c r="AU105" i="16"/>
  <c r="AV105" i="16"/>
  <c r="AW105" i="16"/>
  <c r="AX105" i="16"/>
  <c r="AY105" i="16"/>
  <c r="AZ105" i="16"/>
  <c r="BA105" i="16"/>
  <c r="BB105" i="16"/>
  <c r="BC105" i="16"/>
  <c r="BD105" i="16"/>
  <c r="BE105" i="16"/>
  <c r="BF105" i="16"/>
  <c r="BG105" i="16"/>
  <c r="BH105" i="16"/>
  <c r="BI105" i="16"/>
  <c r="BJ105" i="16"/>
  <c r="BK105" i="16"/>
  <c r="AN106" i="16"/>
  <c r="AO106" i="16"/>
  <c r="AP106" i="16"/>
  <c r="AQ106" i="16"/>
  <c r="AR106" i="16"/>
  <c r="AS106" i="16"/>
  <c r="AT106" i="16"/>
  <c r="AU106" i="16"/>
  <c r="AV106" i="16"/>
  <c r="AW106" i="16"/>
  <c r="AX106" i="16"/>
  <c r="AY106" i="16"/>
  <c r="AZ106" i="16"/>
  <c r="BA106" i="16"/>
  <c r="BB106" i="16"/>
  <c r="BC106" i="16"/>
  <c r="BD106" i="16"/>
  <c r="BE106" i="16"/>
  <c r="BF106" i="16"/>
  <c r="BG106" i="16"/>
  <c r="BH106" i="16"/>
  <c r="BI106" i="16"/>
  <c r="BJ106" i="16"/>
  <c r="BK106" i="16"/>
  <c r="AN107" i="16"/>
  <c r="AO107" i="16"/>
  <c r="AP107" i="16"/>
  <c r="AQ107" i="16"/>
  <c r="AR107" i="16"/>
  <c r="AS107" i="16"/>
  <c r="AT107" i="16"/>
  <c r="AU107" i="16"/>
  <c r="AV107" i="16"/>
  <c r="AW107" i="16"/>
  <c r="AX107" i="16"/>
  <c r="AY107" i="16"/>
  <c r="AZ107" i="16"/>
  <c r="BA107" i="16"/>
  <c r="BB107" i="16"/>
  <c r="BC107" i="16"/>
  <c r="BD107" i="16"/>
  <c r="BE107" i="16"/>
  <c r="BF107" i="16"/>
  <c r="BG107" i="16"/>
  <c r="BH107" i="16"/>
  <c r="BI107" i="16"/>
  <c r="BJ107" i="16"/>
  <c r="BK107" i="16"/>
  <c r="AN108" i="16"/>
  <c r="AO108" i="16"/>
  <c r="AP108" i="16"/>
  <c r="AQ108" i="16"/>
  <c r="AR108" i="16"/>
  <c r="AS108" i="16"/>
  <c r="AT108" i="16"/>
  <c r="AU108" i="16"/>
  <c r="AV108" i="16"/>
  <c r="AW108" i="16"/>
  <c r="AX108" i="16"/>
  <c r="AY108" i="16"/>
  <c r="AZ108" i="16"/>
  <c r="BA108" i="16"/>
  <c r="BB108" i="16"/>
  <c r="BC108" i="16"/>
  <c r="BD108" i="16"/>
  <c r="BE108" i="16"/>
  <c r="BF108" i="16"/>
  <c r="BG108" i="16"/>
  <c r="BH108" i="16"/>
  <c r="BI108" i="16"/>
  <c r="BJ108" i="16"/>
  <c r="BK108" i="16"/>
  <c r="AN109" i="16"/>
  <c r="AO109" i="16"/>
  <c r="AP109" i="16"/>
  <c r="AQ109" i="16"/>
  <c r="AR109" i="16"/>
  <c r="AS109" i="16"/>
  <c r="AT109" i="16"/>
  <c r="AU109" i="16"/>
  <c r="AV109" i="16"/>
  <c r="AW109" i="16"/>
  <c r="AX109" i="16"/>
  <c r="AY109" i="16"/>
  <c r="AZ109" i="16"/>
  <c r="BA109" i="16"/>
  <c r="BB109" i="16"/>
  <c r="BC109" i="16"/>
  <c r="BD109" i="16"/>
  <c r="BE109" i="16"/>
  <c r="BF109" i="16"/>
  <c r="BG109" i="16"/>
  <c r="BH109" i="16"/>
  <c r="BI109" i="16"/>
  <c r="BJ109" i="16"/>
  <c r="BK109" i="16"/>
  <c r="AN110" i="16"/>
  <c r="AO110" i="16"/>
  <c r="AP110" i="16"/>
  <c r="AQ110" i="16"/>
  <c r="AR110" i="16"/>
  <c r="AS110" i="16"/>
  <c r="AT110" i="16"/>
  <c r="AU110" i="16"/>
  <c r="AV110" i="16"/>
  <c r="AW110" i="16"/>
  <c r="AX110" i="16"/>
  <c r="AY110" i="16"/>
  <c r="AZ110" i="16"/>
  <c r="BA110" i="16"/>
  <c r="BB110" i="16"/>
  <c r="BC110" i="16"/>
  <c r="BD110" i="16"/>
  <c r="BE110" i="16"/>
  <c r="BF110" i="16"/>
  <c r="BG110" i="16"/>
  <c r="BH110" i="16"/>
  <c r="BI110" i="16"/>
  <c r="BJ110" i="16"/>
  <c r="BK110" i="16"/>
  <c r="AN111" i="16"/>
  <c r="AO111" i="16"/>
  <c r="AP111" i="16"/>
  <c r="AQ111" i="16"/>
  <c r="AR111" i="16"/>
  <c r="AS111" i="16"/>
  <c r="AT111" i="16"/>
  <c r="AU111" i="16"/>
  <c r="AV111" i="16"/>
  <c r="AW111" i="16"/>
  <c r="AX111" i="16"/>
  <c r="AY111" i="16"/>
  <c r="AZ111" i="16"/>
  <c r="BA111" i="16"/>
  <c r="BB111" i="16"/>
  <c r="BC111" i="16"/>
  <c r="BD111" i="16"/>
  <c r="BE111" i="16"/>
  <c r="BF111" i="16"/>
  <c r="BG111" i="16"/>
  <c r="BH111" i="16"/>
  <c r="BI111" i="16"/>
  <c r="BJ111" i="16"/>
  <c r="BK111" i="16"/>
  <c r="AU112" i="16"/>
  <c r="BB112" i="16"/>
  <c r="AZ4" i="12" s="1"/>
  <c r="BC112" i="16"/>
  <c r="BK112" i="16"/>
  <c r="AN114" i="16"/>
  <c r="AO114" i="16"/>
  <c r="AR114" i="16"/>
  <c r="AS114" i="16"/>
  <c r="AV114" i="16"/>
  <c r="AW114" i="16"/>
  <c r="AZ114" i="16"/>
  <c r="BA114" i="16"/>
  <c r="BD114" i="16"/>
  <c r="BE114" i="16"/>
  <c r="BH114" i="16"/>
  <c r="BI114" i="16"/>
  <c r="AP115" i="16"/>
  <c r="AT115" i="16"/>
  <c r="AV115" i="16"/>
  <c r="AX115" i="16"/>
  <c r="BB115" i="16"/>
  <c r="BF115" i="16"/>
  <c r="BJ115" i="16"/>
  <c r="AQ116" i="16"/>
  <c r="AR116" i="16"/>
  <c r="AS116" i="16"/>
  <c r="AT117" i="16"/>
  <c r="AU117" i="16"/>
  <c r="AX117" i="16"/>
  <c r="AY117" i="16"/>
  <c r="AZ117" i="16"/>
  <c r="BG117" i="16"/>
  <c r="BJ117" i="16"/>
  <c r="AP118" i="16"/>
  <c r="AT118" i="16"/>
  <c r="AU118" i="16"/>
  <c r="AX118" i="16"/>
  <c r="BB118" i="16"/>
  <c r="BC118" i="16"/>
  <c r="BF118" i="16"/>
  <c r="BG118" i="16"/>
  <c r="BJ118" i="16"/>
  <c r="AP119" i="16"/>
  <c r="AT119" i="16"/>
  <c r="AX119" i="16"/>
  <c r="BB119" i="16"/>
  <c r="BF119" i="16"/>
  <c r="BJ119" i="16"/>
  <c r="AY120" i="16"/>
  <c r="AZ120" i="16"/>
  <c r="AP121" i="16"/>
  <c r="AT121" i="16"/>
  <c r="AU121" i="16"/>
  <c r="BC121" i="16"/>
  <c r="BF121" i="16"/>
  <c r="BG121" i="16"/>
  <c r="BJ121" i="16"/>
  <c r="AP122" i="16"/>
  <c r="AQ122" i="16"/>
  <c r="AT122" i="16"/>
  <c r="AX122" i="16"/>
  <c r="BB122" i="16"/>
  <c r="BC122" i="16"/>
  <c r="BF122" i="16"/>
  <c r="BJ122" i="16"/>
  <c r="BK122" i="16"/>
  <c r="AP123" i="16"/>
  <c r="AT123" i="16"/>
  <c r="AX123" i="16"/>
  <c r="BB123" i="16"/>
  <c r="BF123" i="16"/>
  <c r="BJ123" i="16"/>
  <c r="AU124" i="16"/>
  <c r="AY124" i="16"/>
  <c r="BD124" i="16"/>
  <c r="BK124" i="16"/>
  <c r="AP125" i="16"/>
  <c r="AQ125" i="16"/>
  <c r="AT125" i="16"/>
  <c r="AX125" i="16"/>
  <c r="BB125" i="16"/>
  <c r="BC125" i="16"/>
  <c r="BF125" i="16"/>
  <c r="BG125" i="16"/>
  <c r="BJ125" i="16"/>
  <c r="AO126" i="16"/>
  <c r="AP126" i="16"/>
  <c r="AT126" i="16"/>
  <c r="AU126" i="16"/>
  <c r="AX126" i="16"/>
  <c r="AY126" i="16"/>
  <c r="BB126" i="16"/>
  <c r="BF126" i="16"/>
  <c r="BJ126" i="16"/>
  <c r="BK126" i="16"/>
  <c r="AP127" i="16"/>
  <c r="AT127" i="16"/>
  <c r="AX127" i="16"/>
  <c r="BB127" i="16"/>
  <c r="BF127" i="16"/>
  <c r="BJ127" i="16"/>
  <c r="AU128" i="16"/>
  <c r="AY128" i="16"/>
  <c r="BK128" i="16"/>
  <c r="AP129" i="16"/>
  <c r="AQ129" i="16"/>
  <c r="AR129" i="16"/>
  <c r="AT129" i="16"/>
  <c r="AX129" i="16"/>
  <c r="BB129" i="16"/>
  <c r="BC129" i="16"/>
  <c r="BF129" i="16"/>
  <c r="BG129" i="16"/>
  <c r="BJ129" i="16"/>
  <c r="AP130" i="16"/>
  <c r="AT130" i="16"/>
  <c r="AU130" i="16"/>
  <c r="AX130" i="16"/>
  <c r="AY130" i="16"/>
  <c r="BB130" i="16"/>
  <c r="BF130" i="16"/>
  <c r="BJ130" i="16"/>
  <c r="BK130" i="16"/>
  <c r="AP131" i="16"/>
  <c r="AT131" i="16"/>
  <c r="AX131" i="16"/>
  <c r="BB131" i="16"/>
  <c r="BF131" i="16"/>
  <c r="BJ131" i="16"/>
  <c r="AU132" i="16"/>
  <c r="AY132" i="16"/>
  <c r="BA132" i="16"/>
  <c r="BK132" i="16"/>
  <c r="AP133" i="16"/>
  <c r="AQ133" i="16"/>
  <c r="AT133" i="16"/>
  <c r="AX133" i="16"/>
  <c r="BB133" i="16"/>
  <c r="BC133" i="16"/>
  <c r="BF133" i="16"/>
  <c r="BG133" i="16"/>
  <c r="BJ133" i="16"/>
  <c r="AP134" i="16"/>
  <c r="AT134" i="16"/>
  <c r="AU134" i="16"/>
  <c r="AX134" i="16"/>
  <c r="AY134" i="16"/>
  <c r="BB134" i="16"/>
  <c r="BF134" i="16"/>
  <c r="BG134" i="16"/>
  <c r="BJ134" i="16"/>
  <c r="BK134" i="16"/>
  <c r="AN137" i="16"/>
  <c r="AO137" i="16"/>
  <c r="AR137" i="16"/>
  <c r="AS137" i="16"/>
  <c r="AV137" i="16"/>
  <c r="AW137" i="16"/>
  <c r="AZ137" i="16"/>
  <c r="BA137" i="16"/>
  <c r="BD137" i="16"/>
  <c r="BE137" i="16"/>
  <c r="BH137" i="16"/>
  <c r="BI137" i="16"/>
  <c r="AN138" i="16"/>
  <c r="AO138" i="16"/>
  <c r="AP138" i="16"/>
  <c r="AQ138" i="16"/>
  <c r="AR138" i="16"/>
  <c r="AS138" i="16"/>
  <c r="AT138" i="16"/>
  <c r="AU138" i="16"/>
  <c r="AV138" i="16"/>
  <c r="AW138" i="16"/>
  <c r="AX138" i="16"/>
  <c r="AY138" i="16"/>
  <c r="AZ138" i="16"/>
  <c r="BA138" i="16"/>
  <c r="BB138" i="16"/>
  <c r="BC138" i="16"/>
  <c r="BD138" i="16"/>
  <c r="BE138" i="16"/>
  <c r="BF138" i="16"/>
  <c r="BG138" i="16"/>
  <c r="BH138" i="16"/>
  <c r="BI138" i="16"/>
  <c r="BJ138" i="16"/>
  <c r="BK138" i="16"/>
  <c r="AN139" i="16"/>
  <c r="AO139" i="16"/>
  <c r="AO162" i="16" s="1"/>
  <c r="AP139" i="16"/>
  <c r="AQ139" i="16"/>
  <c r="AR139" i="16"/>
  <c r="AS139" i="16"/>
  <c r="AS162" i="16" s="1"/>
  <c r="AT139" i="16"/>
  <c r="AU139" i="16"/>
  <c r="AV139" i="16"/>
  <c r="AW139" i="16"/>
  <c r="AW162" i="16" s="1"/>
  <c r="AX139" i="16"/>
  <c r="AY139" i="16"/>
  <c r="AZ139" i="16"/>
  <c r="BA139" i="16"/>
  <c r="BA162" i="16" s="1"/>
  <c r="BB139" i="16"/>
  <c r="BC139" i="16"/>
  <c r="BD139" i="16"/>
  <c r="BE139" i="16"/>
  <c r="BE162" i="16" s="1"/>
  <c r="BF139" i="16"/>
  <c r="BG139" i="16"/>
  <c r="BH139" i="16"/>
  <c r="BI139" i="16"/>
  <c r="BI162" i="16" s="1"/>
  <c r="BJ139" i="16"/>
  <c r="BK139" i="16"/>
  <c r="AN140" i="16"/>
  <c r="AO140" i="16"/>
  <c r="AP140" i="16"/>
  <c r="AQ140" i="16"/>
  <c r="AR140" i="16"/>
  <c r="AS140" i="16"/>
  <c r="AT140" i="16"/>
  <c r="AU140" i="16"/>
  <c r="AV140" i="16"/>
  <c r="AW140" i="16"/>
  <c r="AX140" i="16"/>
  <c r="AY140" i="16"/>
  <c r="AZ140" i="16"/>
  <c r="BA140" i="16"/>
  <c r="BB140" i="16"/>
  <c r="BC140" i="16"/>
  <c r="BD140" i="16"/>
  <c r="BE140" i="16"/>
  <c r="BF140" i="16"/>
  <c r="BG140" i="16"/>
  <c r="BH140" i="16"/>
  <c r="BI140" i="16"/>
  <c r="BJ140" i="16"/>
  <c r="BK140" i="16"/>
  <c r="AN141" i="16"/>
  <c r="AO141" i="16"/>
  <c r="AP141" i="16"/>
  <c r="AQ141" i="16"/>
  <c r="AR141" i="16"/>
  <c r="AS141" i="16"/>
  <c r="AT141" i="16"/>
  <c r="AU141" i="16"/>
  <c r="AV141" i="16"/>
  <c r="AW141" i="16"/>
  <c r="AX141" i="16"/>
  <c r="AY141" i="16"/>
  <c r="AZ141" i="16"/>
  <c r="BA141" i="16"/>
  <c r="BB141" i="16"/>
  <c r="BC141" i="16"/>
  <c r="BD141" i="16"/>
  <c r="BE141" i="16"/>
  <c r="BF141" i="16"/>
  <c r="BG141" i="16"/>
  <c r="BH141" i="16"/>
  <c r="BI141" i="16"/>
  <c r="BJ141" i="16"/>
  <c r="BK141" i="16"/>
  <c r="AN142" i="16"/>
  <c r="AO142" i="16"/>
  <c r="AP142" i="16"/>
  <c r="AQ142" i="16"/>
  <c r="AR142" i="16"/>
  <c r="AS142" i="16"/>
  <c r="AT142" i="16"/>
  <c r="AU142" i="16"/>
  <c r="AV142" i="16"/>
  <c r="AW142" i="16"/>
  <c r="AX142" i="16"/>
  <c r="AY142" i="16"/>
  <c r="AZ142" i="16"/>
  <c r="BA142" i="16"/>
  <c r="BB142" i="16"/>
  <c r="BC142" i="16"/>
  <c r="BD142" i="16"/>
  <c r="BE142" i="16"/>
  <c r="BF142" i="16"/>
  <c r="BG142" i="16"/>
  <c r="BH142" i="16"/>
  <c r="BI142" i="16"/>
  <c r="BJ142" i="16"/>
  <c r="BK142" i="16"/>
  <c r="AN143" i="16"/>
  <c r="AO143" i="16"/>
  <c r="AO166" i="16" s="1"/>
  <c r="AP143" i="16"/>
  <c r="AQ143" i="16"/>
  <c r="AR143" i="16"/>
  <c r="AS143" i="16"/>
  <c r="AS166" i="16" s="1"/>
  <c r="AT143" i="16"/>
  <c r="AU143" i="16"/>
  <c r="AV143" i="16"/>
  <c r="AW143" i="16"/>
  <c r="AW166" i="16" s="1"/>
  <c r="AX143" i="16"/>
  <c r="AY143" i="16"/>
  <c r="AZ143" i="16"/>
  <c r="BA143" i="16"/>
  <c r="BA166" i="16" s="1"/>
  <c r="BB143" i="16"/>
  <c r="BC143" i="16"/>
  <c r="BD143" i="16"/>
  <c r="BE143" i="16"/>
  <c r="BE166" i="16" s="1"/>
  <c r="BF143" i="16"/>
  <c r="BG143" i="16"/>
  <c r="BH143" i="16"/>
  <c r="BI143" i="16"/>
  <c r="BI166" i="16" s="1"/>
  <c r="BJ143" i="16"/>
  <c r="BK143" i="16"/>
  <c r="AN144" i="16"/>
  <c r="AO144" i="16"/>
  <c r="AP144" i="16"/>
  <c r="AQ144" i="16"/>
  <c r="AR144" i="16"/>
  <c r="AS144" i="16"/>
  <c r="AS167" i="16" s="1"/>
  <c r="AT144" i="16"/>
  <c r="AU144" i="16"/>
  <c r="AV144" i="16"/>
  <c r="AW144" i="16"/>
  <c r="AX144" i="16"/>
  <c r="AY144" i="16"/>
  <c r="AZ144" i="16"/>
  <c r="BA144" i="16"/>
  <c r="BA167" i="16" s="1"/>
  <c r="BB144" i="16"/>
  <c r="BC144" i="16"/>
  <c r="BD144" i="16"/>
  <c r="BE144" i="16"/>
  <c r="BF144" i="16"/>
  <c r="BG144" i="16"/>
  <c r="BH144" i="16"/>
  <c r="BI144" i="16"/>
  <c r="BI167" i="16" s="1"/>
  <c r="BJ144" i="16"/>
  <c r="BK144" i="16"/>
  <c r="AN145" i="16"/>
  <c r="AO145" i="16"/>
  <c r="AP145" i="16"/>
  <c r="AQ145" i="16"/>
  <c r="AR145" i="16"/>
  <c r="AS145" i="16"/>
  <c r="AT145" i="16"/>
  <c r="AU145" i="16"/>
  <c r="AV145" i="16"/>
  <c r="AW145" i="16"/>
  <c r="AX145" i="16"/>
  <c r="AY145" i="16"/>
  <c r="AZ145" i="16"/>
  <c r="BA145" i="16"/>
  <c r="BB145" i="16"/>
  <c r="BC145" i="16"/>
  <c r="BD145" i="16"/>
  <c r="BE145" i="16"/>
  <c r="BF145" i="16"/>
  <c r="BG145" i="16"/>
  <c r="BH145" i="16"/>
  <c r="BI145" i="16"/>
  <c r="BJ145" i="16"/>
  <c r="BK145" i="16"/>
  <c r="AN146" i="16"/>
  <c r="AO146" i="16"/>
  <c r="AP146" i="16"/>
  <c r="AQ146" i="16"/>
  <c r="AR146" i="16"/>
  <c r="AS146" i="16"/>
  <c r="AT146" i="16"/>
  <c r="AU146" i="16"/>
  <c r="AV146" i="16"/>
  <c r="AW146" i="16"/>
  <c r="AX146" i="16"/>
  <c r="AY146" i="16"/>
  <c r="AZ146" i="16"/>
  <c r="BA146" i="16"/>
  <c r="BB146" i="16"/>
  <c r="BC146" i="16"/>
  <c r="BD146" i="16"/>
  <c r="BE146" i="16"/>
  <c r="BF146" i="16"/>
  <c r="BG146" i="16"/>
  <c r="BH146" i="16"/>
  <c r="BI146" i="16"/>
  <c r="BJ146" i="16"/>
  <c r="BK146" i="16"/>
  <c r="AN147" i="16"/>
  <c r="AO147" i="16"/>
  <c r="AO170" i="16" s="1"/>
  <c r="AP147" i="16"/>
  <c r="AQ147" i="16"/>
  <c r="AR147" i="16"/>
  <c r="AS147" i="16"/>
  <c r="AS170" i="16" s="1"/>
  <c r="AT147" i="16"/>
  <c r="AU147" i="16"/>
  <c r="AV147" i="16"/>
  <c r="AW147" i="16"/>
  <c r="AW170" i="16" s="1"/>
  <c r="AX147" i="16"/>
  <c r="AY147" i="16"/>
  <c r="AZ147" i="16"/>
  <c r="BA147" i="16"/>
  <c r="BA170" i="16" s="1"/>
  <c r="BB147" i="16"/>
  <c r="BC147" i="16"/>
  <c r="BD147" i="16"/>
  <c r="BE147" i="16"/>
  <c r="BE170" i="16" s="1"/>
  <c r="BF147" i="16"/>
  <c r="BG147" i="16"/>
  <c r="BH147" i="16"/>
  <c r="BI147" i="16"/>
  <c r="BI170" i="16" s="1"/>
  <c r="BJ147" i="16"/>
  <c r="BK147" i="16"/>
  <c r="AN148" i="16"/>
  <c r="AO148" i="16"/>
  <c r="AP148" i="16"/>
  <c r="AQ148" i="16"/>
  <c r="AR148" i="16"/>
  <c r="AS148" i="16"/>
  <c r="AT148" i="16"/>
  <c r="AU148" i="16"/>
  <c r="AV148" i="16"/>
  <c r="AW148" i="16"/>
  <c r="AX148" i="16"/>
  <c r="AY148" i="16"/>
  <c r="AZ148" i="16"/>
  <c r="BA148" i="16"/>
  <c r="BB148" i="16"/>
  <c r="BC148" i="16"/>
  <c r="BD148" i="16"/>
  <c r="BE148" i="16"/>
  <c r="BF148" i="16"/>
  <c r="BG148" i="16"/>
  <c r="BH148" i="16"/>
  <c r="BI148" i="16"/>
  <c r="BJ148" i="16"/>
  <c r="BK148" i="16"/>
  <c r="AN149" i="16"/>
  <c r="AO149" i="16"/>
  <c r="AP149" i="16"/>
  <c r="AQ149" i="16"/>
  <c r="AR149" i="16"/>
  <c r="AS149" i="16"/>
  <c r="AT149" i="16"/>
  <c r="AU149" i="16"/>
  <c r="AV149" i="16"/>
  <c r="AW149" i="16"/>
  <c r="AX149" i="16"/>
  <c r="AY149" i="16"/>
  <c r="AZ149" i="16"/>
  <c r="BA149" i="16"/>
  <c r="BB149" i="16"/>
  <c r="BC149" i="16"/>
  <c r="BD149" i="16"/>
  <c r="BE149" i="16"/>
  <c r="BF149" i="16"/>
  <c r="BG149" i="16"/>
  <c r="BH149" i="16"/>
  <c r="BI149" i="16"/>
  <c r="BJ149" i="16"/>
  <c r="BK149" i="16"/>
  <c r="AN150" i="16"/>
  <c r="AO150" i="16"/>
  <c r="AP150" i="16"/>
  <c r="AQ150" i="16"/>
  <c r="AR150" i="16"/>
  <c r="AS150" i="16"/>
  <c r="AS173" i="16" s="1"/>
  <c r="AT150" i="16"/>
  <c r="AU150" i="16"/>
  <c r="AV150" i="16"/>
  <c r="AW150" i="16"/>
  <c r="AW173" i="16" s="1"/>
  <c r="AX150" i="16"/>
  <c r="AY150" i="16"/>
  <c r="AZ150" i="16"/>
  <c r="BA150" i="16"/>
  <c r="BB150" i="16"/>
  <c r="BC150" i="16"/>
  <c r="BD150" i="16"/>
  <c r="BE150" i="16"/>
  <c r="BF150" i="16"/>
  <c r="BG150" i="16"/>
  <c r="BH150" i="16"/>
  <c r="BI150" i="16"/>
  <c r="BI173" i="16" s="1"/>
  <c r="BJ150" i="16"/>
  <c r="BK150" i="16"/>
  <c r="AN151" i="16"/>
  <c r="AN174" i="16" s="1"/>
  <c r="AO151" i="16"/>
  <c r="AO174" i="16" s="1"/>
  <c r="AP151" i="16"/>
  <c r="AQ151" i="16"/>
  <c r="AR151" i="16"/>
  <c r="AS151" i="16"/>
  <c r="AS174" i="16" s="1"/>
  <c r="AT151" i="16"/>
  <c r="AU151" i="16"/>
  <c r="AV151" i="16"/>
  <c r="AV174" i="16" s="1"/>
  <c r="AW151" i="16"/>
  <c r="AW174" i="16" s="1"/>
  <c r="AX151" i="16"/>
  <c r="AY151" i="16"/>
  <c r="AZ151" i="16"/>
  <c r="BA151" i="16"/>
  <c r="BA174" i="16" s="1"/>
  <c r="BB151" i="16"/>
  <c r="BC151" i="16"/>
  <c r="BD151" i="16"/>
  <c r="BD174" i="16" s="1"/>
  <c r="BE151" i="16"/>
  <c r="BE174" i="16" s="1"/>
  <c r="BF151" i="16"/>
  <c r="BG151" i="16"/>
  <c r="BH151" i="16"/>
  <c r="BI151" i="16"/>
  <c r="BI174" i="16" s="1"/>
  <c r="BJ151" i="16"/>
  <c r="BK151" i="16"/>
  <c r="AN152" i="16"/>
  <c r="AO152" i="16"/>
  <c r="AP152" i="16"/>
  <c r="AP175" i="16" s="1"/>
  <c r="AQ152" i="16"/>
  <c r="AR152" i="16"/>
  <c r="AS152" i="16"/>
  <c r="AT152" i="16"/>
  <c r="AU152" i="16"/>
  <c r="AU175" i="16" s="1"/>
  <c r="AV152" i="16"/>
  <c r="AW152" i="16"/>
  <c r="AX152" i="16"/>
  <c r="AY152" i="16"/>
  <c r="AZ152" i="16"/>
  <c r="BA152" i="16"/>
  <c r="BB152" i="16"/>
  <c r="BC152" i="16"/>
  <c r="BC175" i="16" s="1"/>
  <c r="BD152" i="16"/>
  <c r="BE152" i="16"/>
  <c r="BF152" i="16"/>
  <c r="BG152" i="16"/>
  <c r="BH152" i="16"/>
  <c r="BI152" i="16"/>
  <c r="BJ152" i="16"/>
  <c r="BK152" i="16"/>
  <c r="BK175" i="16" s="1"/>
  <c r="AN153" i="16"/>
  <c r="AO153" i="16"/>
  <c r="AP153" i="16"/>
  <c r="AQ153" i="16"/>
  <c r="AR153" i="16"/>
  <c r="AS153" i="16"/>
  <c r="AT153" i="16"/>
  <c r="AT176" i="16" s="1"/>
  <c r="AU153" i="16"/>
  <c r="AV153" i="16"/>
  <c r="AW153" i="16"/>
  <c r="AW176" i="16" s="1"/>
  <c r="AX153" i="16"/>
  <c r="AY153" i="16"/>
  <c r="AZ153" i="16"/>
  <c r="BA153" i="16"/>
  <c r="BB153" i="16"/>
  <c r="BB176" i="16" s="1"/>
  <c r="BC153" i="16"/>
  <c r="BD153" i="16"/>
  <c r="BE153" i="16"/>
  <c r="BF153" i="16"/>
  <c r="BG153" i="16"/>
  <c r="BH153" i="16"/>
  <c r="BI153" i="16"/>
  <c r="BJ153" i="16"/>
  <c r="BJ176" i="16" s="1"/>
  <c r="BK153" i="16"/>
  <c r="AN154" i="16"/>
  <c r="AO154" i="16"/>
  <c r="AP154" i="16"/>
  <c r="AQ154" i="16"/>
  <c r="AR154" i="16"/>
  <c r="AS154" i="16"/>
  <c r="AS177" i="16" s="1"/>
  <c r="AT154" i="16"/>
  <c r="AU154" i="16"/>
  <c r="AV154" i="16"/>
  <c r="AW154" i="16"/>
  <c r="AX154" i="16"/>
  <c r="AY154" i="16"/>
  <c r="AZ154" i="16"/>
  <c r="BA154" i="16"/>
  <c r="BA177" i="16" s="1"/>
  <c r="BB154" i="16"/>
  <c r="BC154" i="16"/>
  <c r="BD154" i="16"/>
  <c r="BE154" i="16"/>
  <c r="BF154" i="16"/>
  <c r="BG154" i="16"/>
  <c r="BH154" i="16"/>
  <c r="BI154" i="16"/>
  <c r="BI177" i="16" s="1"/>
  <c r="BJ154" i="16"/>
  <c r="BK154" i="16"/>
  <c r="AN155" i="16"/>
  <c r="AO155" i="16"/>
  <c r="AO178" i="16" s="1"/>
  <c r="AP155" i="16"/>
  <c r="AQ155" i="16"/>
  <c r="AR155" i="16"/>
  <c r="AS155" i="16"/>
  <c r="AS178" i="16" s="1"/>
  <c r="AT155" i="16"/>
  <c r="AU155" i="16"/>
  <c r="AV155" i="16"/>
  <c r="AV178" i="16" s="1"/>
  <c r="AW155" i="16"/>
  <c r="AW178" i="16" s="1"/>
  <c r="AX155" i="16"/>
  <c r="AY155" i="16"/>
  <c r="AZ155" i="16"/>
  <c r="BA155" i="16"/>
  <c r="BA178" i="16" s="1"/>
  <c r="BB155" i="16"/>
  <c r="BC155" i="16"/>
  <c r="BD155" i="16"/>
  <c r="BD178" i="16" s="1"/>
  <c r="BE155" i="16"/>
  <c r="BE178" i="16" s="1"/>
  <c r="BF155" i="16"/>
  <c r="BG155" i="16"/>
  <c r="BH155" i="16"/>
  <c r="BI155" i="16"/>
  <c r="BI178" i="16" s="1"/>
  <c r="BJ155" i="16"/>
  <c r="BK155" i="16"/>
  <c r="AN156" i="16"/>
  <c r="AO156" i="16"/>
  <c r="AP156" i="16"/>
  <c r="AQ156" i="16"/>
  <c r="AR156" i="16"/>
  <c r="AS156" i="16"/>
  <c r="AS179" i="16" s="1"/>
  <c r="AT156" i="16"/>
  <c r="AU156" i="16"/>
  <c r="AV156" i="16"/>
  <c r="AW156" i="16"/>
  <c r="AW179" i="16" s="1"/>
  <c r="AX156" i="16"/>
  <c r="AY156" i="16"/>
  <c r="AZ156" i="16"/>
  <c r="BA156" i="16"/>
  <c r="BA179" i="16" s="1"/>
  <c r="BB156" i="16"/>
  <c r="BC156" i="16"/>
  <c r="BD156" i="16"/>
  <c r="BE156" i="16"/>
  <c r="BE179" i="16" s="1"/>
  <c r="BF156" i="16"/>
  <c r="BG156" i="16"/>
  <c r="BH156" i="16"/>
  <c r="BI156" i="16"/>
  <c r="BJ179" i="16" s="1"/>
  <c r="BJ156" i="16"/>
  <c r="BK156" i="16"/>
  <c r="AN157" i="16"/>
  <c r="AO157" i="16"/>
  <c r="AO180" i="16" s="1"/>
  <c r="AP157" i="16"/>
  <c r="AQ157" i="16"/>
  <c r="AR157" i="16"/>
  <c r="AS157" i="16"/>
  <c r="AS180" i="16" s="1"/>
  <c r="AS203" i="16" s="1"/>
  <c r="AT157" i="16"/>
  <c r="AU157" i="16"/>
  <c r="AV157" i="16"/>
  <c r="AW157" i="16"/>
  <c r="AW180" i="16" s="1"/>
  <c r="AX157" i="16"/>
  <c r="AY157" i="16"/>
  <c r="AZ157" i="16"/>
  <c r="BA157" i="16"/>
  <c r="BB157" i="16"/>
  <c r="BC157" i="16"/>
  <c r="BD157" i="16"/>
  <c r="BE157" i="16"/>
  <c r="BF157" i="16"/>
  <c r="BG157" i="16"/>
  <c r="BH157" i="16"/>
  <c r="BI157" i="16"/>
  <c r="BI180" i="16" s="1"/>
  <c r="BJ157" i="16"/>
  <c r="BK157" i="16"/>
  <c r="AV158" i="16"/>
  <c r="BE158" i="16"/>
  <c r="AN160" i="16"/>
  <c r="AO160" i="16"/>
  <c r="AR160" i="16"/>
  <c r="AS160" i="16"/>
  <c r="AV160" i="16"/>
  <c r="AW160" i="16"/>
  <c r="AZ160" i="16"/>
  <c r="BA160" i="16"/>
  <c r="BD160" i="16"/>
  <c r="BE160" i="16"/>
  <c r="BH160" i="16"/>
  <c r="BI160" i="16"/>
  <c r="AN161" i="16"/>
  <c r="AO161" i="16"/>
  <c r="AP161" i="16"/>
  <c r="AQ161" i="16"/>
  <c r="AR161" i="16"/>
  <c r="AS161" i="16"/>
  <c r="AT161" i="16"/>
  <c r="AU161" i="16"/>
  <c r="AV161" i="16"/>
  <c r="AW161" i="16"/>
  <c r="AX161" i="16"/>
  <c r="AY161" i="16"/>
  <c r="AZ161" i="16"/>
  <c r="BA161" i="16"/>
  <c r="BB161" i="16"/>
  <c r="BC161" i="16"/>
  <c r="BD161" i="16"/>
  <c r="BE161" i="16"/>
  <c r="BF161" i="16"/>
  <c r="BG161" i="16"/>
  <c r="BH161" i="16"/>
  <c r="BI161" i="16"/>
  <c r="BJ161" i="16"/>
  <c r="BK161" i="16"/>
  <c r="AQ162" i="16"/>
  <c r="AU162" i="16"/>
  <c r="AX162" i="16"/>
  <c r="AY162" i="16"/>
  <c r="BC162" i="16"/>
  <c r="BG162" i="16"/>
  <c r="BK162" i="16"/>
  <c r="AN163" i="16"/>
  <c r="AO163" i="16"/>
  <c r="AP163" i="16"/>
  <c r="AQ163" i="16"/>
  <c r="AR163" i="16"/>
  <c r="AS163" i="16"/>
  <c r="AT163" i="16"/>
  <c r="AU163" i="16"/>
  <c r="AV163" i="16"/>
  <c r="AW163" i="16"/>
  <c r="AX163" i="16"/>
  <c r="AY163" i="16"/>
  <c r="AZ163" i="16"/>
  <c r="BA163" i="16"/>
  <c r="BB163" i="16"/>
  <c r="BC163" i="16"/>
  <c r="BD163" i="16"/>
  <c r="BE163" i="16"/>
  <c r="BF163" i="16"/>
  <c r="BG163" i="16"/>
  <c r="BH163" i="16"/>
  <c r="BI163" i="16"/>
  <c r="BJ163" i="16"/>
  <c r="BK163" i="16"/>
  <c r="AN164" i="16"/>
  <c r="AQ164" i="16"/>
  <c r="AR164" i="16"/>
  <c r="AU164" i="16"/>
  <c r="AV164" i="16"/>
  <c r="AY164" i="16"/>
  <c r="AZ164" i="16"/>
  <c r="BC164" i="16"/>
  <c r="BD164" i="16"/>
  <c r="BG164" i="16"/>
  <c r="BH164" i="16"/>
  <c r="BK164" i="16"/>
  <c r="AP165" i="16"/>
  <c r="AQ165" i="16"/>
  <c r="AU165" i="16"/>
  <c r="AY165" i="16"/>
  <c r="BC165" i="16"/>
  <c r="BG165" i="16"/>
  <c r="BK165" i="16"/>
  <c r="AX166" i="16"/>
  <c r="AN167" i="16"/>
  <c r="AR167" i="16"/>
  <c r="AV167" i="16"/>
  <c r="AZ167" i="16"/>
  <c r="BD167" i="16"/>
  <c r="BH167" i="16"/>
  <c r="AR168" i="16"/>
  <c r="AV168" i="16"/>
  <c r="AZ168" i="16"/>
  <c r="BD168" i="16"/>
  <c r="BH168" i="16"/>
  <c r="AN169" i="16"/>
  <c r="AO169" i="16"/>
  <c r="AP169" i="16"/>
  <c r="AQ192" i="16" s="1"/>
  <c r="AQ169" i="16"/>
  <c r="AR169" i="16"/>
  <c r="AS169" i="16"/>
  <c r="AT169" i="16"/>
  <c r="AT192" i="16" s="1"/>
  <c r="AU169" i="16"/>
  <c r="AV169" i="16"/>
  <c r="AW169" i="16"/>
  <c r="AX169" i="16"/>
  <c r="AY169" i="16"/>
  <c r="AZ169" i="16"/>
  <c r="BA169" i="16"/>
  <c r="BB169" i="16"/>
  <c r="BC169" i="16"/>
  <c r="BD169" i="16"/>
  <c r="BE169" i="16"/>
  <c r="BF169" i="16"/>
  <c r="BG169" i="16"/>
  <c r="BH169" i="16"/>
  <c r="BI169" i="16"/>
  <c r="BJ169" i="16"/>
  <c r="BK169" i="16"/>
  <c r="AP170" i="16"/>
  <c r="AN171" i="16"/>
  <c r="AR171" i="16"/>
  <c r="AV171" i="16"/>
  <c r="AZ171" i="16"/>
  <c r="BD171" i="16"/>
  <c r="BH171" i="16"/>
  <c r="AN172" i="16"/>
  <c r="AQ172" i="16"/>
  <c r="AR172" i="16"/>
  <c r="AR195" i="16" s="1"/>
  <c r="AU172" i="16"/>
  <c r="AV172" i="16"/>
  <c r="AV195" i="16" s="1"/>
  <c r="AY172" i="16"/>
  <c r="AZ172" i="16"/>
  <c r="BC172" i="16"/>
  <c r="BD172" i="16"/>
  <c r="BG172" i="16"/>
  <c r="BH172" i="16"/>
  <c r="BK172" i="16"/>
  <c r="AQ174" i="16"/>
  <c r="AU174" i="16"/>
  <c r="AY174" i="16"/>
  <c r="BC174" i="16"/>
  <c r="BG174" i="16"/>
  <c r="BJ174" i="16"/>
  <c r="BK174" i="16"/>
  <c r="BK197" i="16" s="1"/>
  <c r="AN175" i="16"/>
  <c r="AR175" i="16"/>
  <c r="AV175" i="16"/>
  <c r="AZ175" i="16"/>
  <c r="BD175" i="16"/>
  <c r="BH175" i="16"/>
  <c r="AN176" i="16"/>
  <c r="AQ176" i="16"/>
  <c r="AR199" i="16" s="1"/>
  <c r="AR176" i="16"/>
  <c r="AU176" i="16"/>
  <c r="AV176" i="16"/>
  <c r="AV199" i="16" s="1"/>
  <c r="AY176" i="16"/>
  <c r="AZ199" i="16" s="1"/>
  <c r="AZ176" i="16"/>
  <c r="BC176" i="16"/>
  <c r="BD176" i="16"/>
  <c r="BG176" i="16"/>
  <c r="BH199" i="16" s="1"/>
  <c r="BH176" i="16"/>
  <c r="BK176" i="16"/>
  <c r="AN177" i="16"/>
  <c r="AQ177" i="16"/>
  <c r="AR177" i="16"/>
  <c r="AU177" i="16"/>
  <c r="AV177" i="16"/>
  <c r="AY177" i="16"/>
  <c r="AZ177" i="16"/>
  <c r="BC177" i="16"/>
  <c r="BD177" i="16"/>
  <c r="BD200" i="16" s="1"/>
  <c r="BG177" i="16"/>
  <c r="BH200" i="16" s="1"/>
  <c r="BH177" i="16"/>
  <c r="BK177" i="16"/>
  <c r="AQ178" i="16"/>
  <c r="AT178" i="16"/>
  <c r="AU178" i="16"/>
  <c r="AY178" i="16"/>
  <c r="BC178" i="16"/>
  <c r="BG178" i="16"/>
  <c r="BK178" i="16"/>
  <c r="BI179" i="16"/>
  <c r="AN180" i="16"/>
  <c r="AQ180" i="16"/>
  <c r="AR203" i="16" s="1"/>
  <c r="AR180" i="16"/>
  <c r="AT180" i="16"/>
  <c r="AU180" i="16"/>
  <c r="AV180" i="16"/>
  <c r="AV203" i="16" s="1"/>
  <c r="AX180" i="16"/>
  <c r="AY180" i="16"/>
  <c r="AZ180" i="16"/>
  <c r="AZ203" i="16" s="1"/>
  <c r="BC180" i="16"/>
  <c r="BD203" i="16" s="1"/>
  <c r="BD180" i="16"/>
  <c r="BG180" i="16"/>
  <c r="BH180" i="16"/>
  <c r="BJ180" i="16"/>
  <c r="BK203" i="16" s="1"/>
  <c r="BK180" i="16"/>
  <c r="AN183" i="16"/>
  <c r="AO183" i="16"/>
  <c r="AR183" i="16"/>
  <c r="AS183" i="16"/>
  <c r="AV183" i="16"/>
  <c r="AW183" i="16"/>
  <c r="AY183" i="16"/>
  <c r="AZ183" i="16"/>
  <c r="BA183" i="16"/>
  <c r="BD183" i="16"/>
  <c r="BE183" i="16"/>
  <c r="BH183" i="16"/>
  <c r="BI183" i="16"/>
  <c r="BC192" i="16"/>
  <c r="BD195" i="16"/>
  <c r="AV200" i="16"/>
  <c r="AZ200" i="16"/>
  <c r="BH203" i="16"/>
  <c r="I91" i="16"/>
  <c r="M91" i="16"/>
  <c r="O91" i="16"/>
  <c r="X91" i="16"/>
  <c r="Y91" i="16"/>
  <c r="AC91" i="16"/>
  <c r="AE91" i="16"/>
  <c r="AI91" i="16"/>
  <c r="E69" i="16"/>
  <c r="I69" i="16"/>
  <c r="K69" i="16"/>
  <c r="T69" i="16"/>
  <c r="U69" i="16"/>
  <c r="Y69" i="16"/>
  <c r="AA69" i="16"/>
  <c r="AE69" i="16"/>
  <c r="AK69" i="16"/>
  <c r="E47" i="16"/>
  <c r="G47" i="16"/>
  <c r="P47" i="16"/>
  <c r="Q47" i="16"/>
  <c r="U47" i="16"/>
  <c r="W47" i="16"/>
  <c r="AA47" i="16"/>
  <c r="AG47" i="16"/>
  <c r="AK47" i="16"/>
  <c r="AM47" i="16"/>
  <c r="L25" i="16"/>
  <c r="M25" i="16"/>
  <c r="Q25" i="16"/>
  <c r="S25" i="16"/>
  <c r="W25" i="16"/>
  <c r="AC25" i="16"/>
  <c r="AG25" i="16"/>
  <c r="AI25" i="16"/>
  <c r="E3" i="16"/>
  <c r="E91" i="16" s="1"/>
  <c r="F3" i="16"/>
  <c r="F183" i="16" s="1"/>
  <c r="G3" i="16"/>
  <c r="H3" i="16"/>
  <c r="I3" i="16"/>
  <c r="I25" i="16" s="1"/>
  <c r="J3" i="16"/>
  <c r="J183" i="16" s="1"/>
  <c r="K3" i="16"/>
  <c r="L3" i="16"/>
  <c r="M3" i="16"/>
  <c r="M47" i="16" s="1"/>
  <c r="N3" i="16"/>
  <c r="N183" i="16" s="1"/>
  <c r="O3" i="16"/>
  <c r="P3" i="16"/>
  <c r="Q3" i="16"/>
  <c r="Q69" i="16" s="1"/>
  <c r="R3" i="16"/>
  <c r="R183" i="16" s="1"/>
  <c r="S3" i="16"/>
  <c r="T3" i="16"/>
  <c r="U3" i="16"/>
  <c r="U91" i="16" s="1"/>
  <c r="V3" i="16"/>
  <c r="V183" i="16" s="1"/>
  <c r="W3" i="16"/>
  <c r="X3" i="16"/>
  <c r="X25" i="16" s="1"/>
  <c r="Y3" i="16"/>
  <c r="Y25" i="16" s="1"/>
  <c r="Z3" i="16"/>
  <c r="Z183" i="16" s="1"/>
  <c r="AA3" i="16"/>
  <c r="AB3" i="16"/>
  <c r="AC3" i="16"/>
  <c r="AC47" i="16" s="1"/>
  <c r="AD3" i="16"/>
  <c r="AD183" i="16" s="1"/>
  <c r="AE3" i="16"/>
  <c r="AF3" i="16"/>
  <c r="AF69" i="16" s="1"/>
  <c r="AG3" i="16"/>
  <c r="AG69" i="16" s="1"/>
  <c r="AH3" i="16"/>
  <c r="AH183" i="16" s="1"/>
  <c r="AI3" i="16"/>
  <c r="AJ3" i="16"/>
  <c r="AJ91" i="16" s="1"/>
  <c r="AK3" i="16"/>
  <c r="AK91" i="16" s="1"/>
  <c r="AL3" i="16"/>
  <c r="AL183" i="16" s="1"/>
  <c r="AM3" i="16"/>
  <c r="D3" i="16"/>
  <c r="D15" i="11"/>
  <c r="AS4" i="12"/>
  <c r="BA4" i="12"/>
  <c r="BI4" i="12"/>
  <c r="AK183" i="16"/>
  <c r="AG183" i="16"/>
  <c r="AC183" i="16"/>
  <c r="Y183" i="16"/>
  <c r="U183" i="16"/>
  <c r="T183" i="16"/>
  <c r="Q183" i="16"/>
  <c r="M183" i="16"/>
  <c r="L183" i="16"/>
  <c r="I183" i="16"/>
  <c r="E183" i="16"/>
  <c r="B180" i="16"/>
  <c r="B203" i="16" s="1"/>
  <c r="B179" i="16"/>
  <c r="B202" i="16" s="1"/>
  <c r="B178" i="16"/>
  <c r="B201" i="16" s="1"/>
  <c r="B177" i="16"/>
  <c r="B200" i="16" s="1"/>
  <c r="B176" i="16"/>
  <c r="B199" i="16" s="1"/>
  <c r="B175" i="16"/>
  <c r="B198" i="16" s="1"/>
  <c r="B174" i="16"/>
  <c r="B197" i="16" s="1"/>
  <c r="B173" i="16"/>
  <c r="B196" i="16" s="1"/>
  <c r="B172" i="16"/>
  <c r="B195" i="16" s="1"/>
  <c r="B171" i="16"/>
  <c r="B194" i="16" s="1"/>
  <c r="B170" i="16"/>
  <c r="B193" i="16" s="1"/>
  <c r="AM169" i="16"/>
  <c r="AL169" i="16"/>
  <c r="AK169" i="16"/>
  <c r="AJ169" i="16"/>
  <c r="AI169" i="16"/>
  <c r="AH169" i="16"/>
  <c r="AG169" i="16"/>
  <c r="AF169" i="16"/>
  <c r="AE169" i="16"/>
  <c r="AD169" i="16"/>
  <c r="AC169" i="16"/>
  <c r="AB169" i="16"/>
  <c r="AA169" i="16"/>
  <c r="Z169" i="16"/>
  <c r="Y169" i="16"/>
  <c r="X169" i="16"/>
  <c r="W169" i="16"/>
  <c r="V169" i="16"/>
  <c r="U169" i="16"/>
  <c r="T169" i="16"/>
  <c r="S169" i="16"/>
  <c r="R169" i="16"/>
  <c r="Q169" i="16"/>
  <c r="P169" i="16"/>
  <c r="O169" i="16"/>
  <c r="N169" i="16"/>
  <c r="M169" i="16"/>
  <c r="L169" i="16"/>
  <c r="K169" i="16"/>
  <c r="J169" i="16"/>
  <c r="I169" i="16"/>
  <c r="H169" i="16"/>
  <c r="G169" i="16"/>
  <c r="F169" i="16"/>
  <c r="E169" i="16"/>
  <c r="D169" i="16"/>
  <c r="B169" i="16"/>
  <c r="B192" i="16" s="1"/>
  <c r="B168" i="16"/>
  <c r="B191" i="16" s="1"/>
  <c r="B167" i="16"/>
  <c r="B190" i="16" s="1"/>
  <c r="B166" i="16"/>
  <c r="B189" i="16" s="1"/>
  <c r="B165" i="16"/>
  <c r="B188" i="16" s="1"/>
  <c r="B164" i="16"/>
  <c r="B187" i="16" s="1"/>
  <c r="AM163" i="16"/>
  <c r="AL163" i="16"/>
  <c r="AK163" i="16"/>
  <c r="AJ163" i="16"/>
  <c r="AI163" i="16"/>
  <c r="AH163" i="16"/>
  <c r="AG163" i="16"/>
  <c r="AF163" i="16"/>
  <c r="AE163" i="16"/>
  <c r="AD163" i="16"/>
  <c r="AC163" i="16"/>
  <c r="AB163" i="16"/>
  <c r="AA163" i="16"/>
  <c r="Z163" i="16"/>
  <c r="Y163" i="16"/>
  <c r="X163" i="16"/>
  <c r="W163" i="16"/>
  <c r="V163" i="16"/>
  <c r="U163" i="16"/>
  <c r="T163" i="16"/>
  <c r="S163" i="16"/>
  <c r="R163" i="16"/>
  <c r="Q163" i="16"/>
  <c r="P163" i="16"/>
  <c r="O163" i="16"/>
  <c r="N163" i="16"/>
  <c r="M163" i="16"/>
  <c r="L163" i="16"/>
  <c r="K163" i="16"/>
  <c r="J163" i="16"/>
  <c r="I163" i="16"/>
  <c r="H163" i="16"/>
  <c r="G163" i="16"/>
  <c r="F163" i="16"/>
  <c r="E163" i="16"/>
  <c r="D163" i="16"/>
  <c r="B163" i="16"/>
  <c r="B186" i="16" s="1"/>
  <c r="B162" i="16"/>
  <c r="B185" i="16" s="1"/>
  <c r="AM161" i="16"/>
  <c r="AL161" i="16"/>
  <c r="AK161" i="16"/>
  <c r="AJ161" i="16"/>
  <c r="AI161" i="16"/>
  <c r="AH161" i="16"/>
  <c r="AG161" i="16"/>
  <c r="AF161" i="16"/>
  <c r="AE161" i="16"/>
  <c r="AD161" i="16"/>
  <c r="AC161" i="16"/>
  <c r="AB161" i="16"/>
  <c r="AA161" i="16"/>
  <c r="Z161" i="16"/>
  <c r="Y161" i="16"/>
  <c r="X161" i="16"/>
  <c r="W161" i="16"/>
  <c r="V161" i="16"/>
  <c r="U161" i="16"/>
  <c r="T161" i="16"/>
  <c r="S161" i="16"/>
  <c r="R161" i="16"/>
  <c r="Q161" i="16"/>
  <c r="P161" i="16"/>
  <c r="O161" i="16"/>
  <c r="N161" i="16"/>
  <c r="M161" i="16"/>
  <c r="L161" i="16"/>
  <c r="K161" i="16"/>
  <c r="J161" i="16"/>
  <c r="I161" i="16"/>
  <c r="H161" i="16"/>
  <c r="G161" i="16"/>
  <c r="F161" i="16"/>
  <c r="E161" i="16"/>
  <c r="D161" i="16"/>
  <c r="B161" i="16"/>
  <c r="B184" i="16" s="1"/>
  <c r="AK160" i="16"/>
  <c r="AG160" i="16"/>
  <c r="AC160" i="16"/>
  <c r="Y160" i="16"/>
  <c r="X160" i="16"/>
  <c r="U160" i="16"/>
  <c r="Q160" i="16"/>
  <c r="P160" i="16"/>
  <c r="M160" i="16"/>
  <c r="I160" i="16"/>
  <c r="E160" i="16"/>
  <c r="AI157" i="16"/>
  <c r="AH157" i="16"/>
  <c r="T157" i="16"/>
  <c r="G157" i="16"/>
  <c r="B157" i="16"/>
  <c r="O156" i="16"/>
  <c r="B156" i="16"/>
  <c r="Q155" i="16"/>
  <c r="B155" i="16"/>
  <c r="M154" i="16"/>
  <c r="M177" i="16" s="1"/>
  <c r="B154" i="16"/>
  <c r="G153" i="16"/>
  <c r="B153" i="16"/>
  <c r="O152" i="16"/>
  <c r="B152" i="16"/>
  <c r="Q151" i="16"/>
  <c r="B151" i="16"/>
  <c r="M150" i="16"/>
  <c r="B150" i="16"/>
  <c r="G149" i="16"/>
  <c r="B149" i="16"/>
  <c r="B148" i="16"/>
  <c r="Q147" i="16"/>
  <c r="Q170" i="16" s="1"/>
  <c r="B147" i="16"/>
  <c r="M146" i="16"/>
  <c r="B146" i="16"/>
  <c r="G145" i="16"/>
  <c r="B145" i="16"/>
  <c r="B144" i="16"/>
  <c r="Q143" i="16"/>
  <c r="B143" i="16"/>
  <c r="M142" i="16"/>
  <c r="B142" i="16"/>
  <c r="G141" i="16"/>
  <c r="B141" i="16"/>
  <c r="B140" i="16"/>
  <c r="Q139" i="16"/>
  <c r="B139" i="16"/>
  <c r="M138" i="16"/>
  <c r="B138" i="16"/>
  <c r="AK137" i="16"/>
  <c r="AG137" i="16"/>
  <c r="AC137" i="16"/>
  <c r="Y137" i="16"/>
  <c r="U137" i="16"/>
  <c r="T137" i="16"/>
  <c r="Q137" i="16"/>
  <c r="M137" i="16"/>
  <c r="L137" i="16"/>
  <c r="I137" i="16"/>
  <c r="E137" i="16"/>
  <c r="B134" i="16"/>
  <c r="B133" i="16"/>
  <c r="B132" i="16"/>
  <c r="B131" i="16"/>
  <c r="B130" i="16"/>
  <c r="B129" i="16"/>
  <c r="B128" i="16"/>
  <c r="B127" i="16"/>
  <c r="B126" i="16"/>
  <c r="B125" i="16"/>
  <c r="B124" i="16"/>
  <c r="B123" i="16"/>
  <c r="B122" i="16"/>
  <c r="B121" i="16"/>
  <c r="B120" i="16"/>
  <c r="B119" i="16"/>
  <c r="B118" i="16"/>
  <c r="B117" i="16"/>
  <c r="B116" i="16"/>
  <c r="B115" i="16"/>
  <c r="AL114" i="16"/>
  <c r="AK114" i="16"/>
  <c r="AH114" i="16"/>
  <c r="AG114" i="16"/>
  <c r="AD114" i="16"/>
  <c r="AC114" i="16"/>
  <c r="Z114" i="16"/>
  <c r="Y114" i="16"/>
  <c r="V114" i="16"/>
  <c r="U114" i="16"/>
  <c r="T114" i="16"/>
  <c r="R114" i="16"/>
  <c r="Q114" i="16"/>
  <c r="P114" i="16"/>
  <c r="N114" i="16"/>
  <c r="M114" i="16"/>
  <c r="J114" i="16"/>
  <c r="I114" i="16"/>
  <c r="F114" i="16"/>
  <c r="E114" i="16"/>
  <c r="T112" i="16"/>
  <c r="R4" i="12" s="1"/>
  <c r="AM111" i="16"/>
  <c r="AL111" i="16"/>
  <c r="AK111" i="16"/>
  <c r="AJ111" i="16"/>
  <c r="AI111" i="16"/>
  <c r="AH111" i="16"/>
  <c r="AG111" i="16"/>
  <c r="AF111" i="16"/>
  <c r="AE111" i="16"/>
  <c r="AD111" i="16"/>
  <c r="AC111" i="16"/>
  <c r="AB111" i="16"/>
  <c r="AA111" i="16"/>
  <c r="Z111" i="16"/>
  <c r="Y111" i="16"/>
  <c r="X111" i="16"/>
  <c r="W111" i="16"/>
  <c r="V111" i="16"/>
  <c r="U111" i="16"/>
  <c r="T111" i="16"/>
  <c r="S111" i="16"/>
  <c r="S157" i="16" s="1"/>
  <c r="R111" i="16"/>
  <c r="Q111" i="16"/>
  <c r="P111" i="16"/>
  <c r="O111" i="16"/>
  <c r="N111" i="16"/>
  <c r="N157" i="16" s="1"/>
  <c r="M111" i="16"/>
  <c r="L111" i="16"/>
  <c r="K111" i="16"/>
  <c r="J111" i="16"/>
  <c r="I111" i="16"/>
  <c r="H111" i="16"/>
  <c r="G111" i="16"/>
  <c r="F111" i="16"/>
  <c r="E111" i="16"/>
  <c r="D111" i="16"/>
  <c r="B111" i="16"/>
  <c r="AM110" i="16"/>
  <c r="AL110" i="16"/>
  <c r="AK110" i="16"/>
  <c r="AJ110" i="16"/>
  <c r="AI110" i="16"/>
  <c r="AI156" i="16" s="1"/>
  <c r="AH110" i="16"/>
  <c r="AG110" i="16"/>
  <c r="AF110" i="16"/>
  <c r="AE110" i="16"/>
  <c r="AD110" i="16"/>
  <c r="AC110" i="16"/>
  <c r="AB110" i="16"/>
  <c r="AA110" i="16"/>
  <c r="Z110" i="16"/>
  <c r="Y110" i="16"/>
  <c r="X110" i="16"/>
  <c r="W110" i="16"/>
  <c r="V110" i="16"/>
  <c r="U110" i="16"/>
  <c r="T110" i="16"/>
  <c r="T156" i="16" s="1"/>
  <c r="S110" i="16"/>
  <c r="R110" i="16"/>
  <c r="Q110" i="16"/>
  <c r="P110" i="16"/>
  <c r="O110" i="16"/>
  <c r="N110" i="16"/>
  <c r="M110" i="16"/>
  <c r="L110" i="16"/>
  <c r="K110" i="16"/>
  <c r="J110" i="16"/>
  <c r="I110" i="16"/>
  <c r="H110" i="16"/>
  <c r="G110" i="16"/>
  <c r="G156" i="16" s="1"/>
  <c r="F110" i="16"/>
  <c r="E110" i="16"/>
  <c r="D110" i="16"/>
  <c r="B110" i="16"/>
  <c r="AM109" i="16"/>
  <c r="AL109" i="16"/>
  <c r="AK109" i="16"/>
  <c r="AJ109" i="16"/>
  <c r="AI109" i="16"/>
  <c r="AH109" i="16"/>
  <c r="AG109" i="16"/>
  <c r="AF109" i="16"/>
  <c r="AE109" i="16"/>
  <c r="AD109" i="16"/>
  <c r="AC109" i="16"/>
  <c r="AC155" i="16" s="1"/>
  <c r="AB109" i="16"/>
  <c r="AA109" i="16"/>
  <c r="Z109" i="16"/>
  <c r="Y109" i="16"/>
  <c r="X109" i="16"/>
  <c r="X155" i="16" s="1"/>
  <c r="W109" i="16"/>
  <c r="V109" i="16"/>
  <c r="U109" i="16"/>
  <c r="T109" i="16"/>
  <c r="S109" i="16"/>
  <c r="R109" i="16"/>
  <c r="Q109" i="16"/>
  <c r="P109" i="16"/>
  <c r="O109" i="16"/>
  <c r="N109" i="16"/>
  <c r="M109" i="16"/>
  <c r="L109" i="16"/>
  <c r="K109" i="16"/>
  <c r="J109" i="16"/>
  <c r="I109" i="16"/>
  <c r="H109" i="16"/>
  <c r="G109" i="16"/>
  <c r="F109" i="16"/>
  <c r="E109" i="16"/>
  <c r="E155" i="16" s="1"/>
  <c r="D109" i="16"/>
  <c r="B109" i="16"/>
  <c r="AM108" i="16"/>
  <c r="AM154" i="16" s="1"/>
  <c r="AL108" i="16"/>
  <c r="AK108" i="16"/>
  <c r="AJ108" i="16"/>
  <c r="AI108" i="16"/>
  <c r="AH108" i="16"/>
  <c r="AG108" i="16"/>
  <c r="AF108" i="16"/>
  <c r="AE108" i="16"/>
  <c r="AD108" i="16"/>
  <c r="AC108" i="16"/>
  <c r="AB108" i="16"/>
  <c r="AA108" i="16"/>
  <c r="Z108" i="16"/>
  <c r="Z154" i="16" s="1"/>
  <c r="Y108" i="16"/>
  <c r="Y154" i="16" s="1"/>
  <c r="X108" i="16"/>
  <c r="W108" i="16"/>
  <c r="V108" i="16"/>
  <c r="U108" i="16"/>
  <c r="T108" i="16"/>
  <c r="S108" i="16"/>
  <c r="R108" i="16"/>
  <c r="Q108" i="16"/>
  <c r="P108" i="16"/>
  <c r="O108" i="16"/>
  <c r="N108" i="16"/>
  <c r="M108" i="16"/>
  <c r="L108" i="16"/>
  <c r="K108" i="16"/>
  <c r="J108" i="16"/>
  <c r="J154" i="16" s="1"/>
  <c r="I108" i="16"/>
  <c r="H108" i="16"/>
  <c r="G108" i="16"/>
  <c r="F108" i="16"/>
  <c r="E108" i="16"/>
  <c r="E154" i="16" s="1"/>
  <c r="D108" i="16"/>
  <c r="B108" i="16"/>
  <c r="AM107" i="16"/>
  <c r="AL107" i="16"/>
  <c r="AK107" i="16"/>
  <c r="AJ107" i="16"/>
  <c r="AI107" i="16"/>
  <c r="AI153" i="16" s="1"/>
  <c r="AH107" i="16"/>
  <c r="AH153" i="16" s="1"/>
  <c r="AG107" i="16"/>
  <c r="AF107" i="16"/>
  <c r="AE107" i="16"/>
  <c r="AD107" i="16"/>
  <c r="AC107" i="16"/>
  <c r="AB107" i="16"/>
  <c r="AA107" i="16"/>
  <c r="Z107" i="16"/>
  <c r="Y107" i="16"/>
  <c r="X107" i="16"/>
  <c r="W107" i="16"/>
  <c r="V107" i="16"/>
  <c r="U107" i="16"/>
  <c r="T107" i="16"/>
  <c r="T153" i="16" s="1"/>
  <c r="S107" i="16"/>
  <c r="S153" i="16" s="1"/>
  <c r="R107" i="16"/>
  <c r="Q107" i="16"/>
  <c r="P107" i="16"/>
  <c r="O107" i="16"/>
  <c r="N107" i="16"/>
  <c r="N153" i="16" s="1"/>
  <c r="M107" i="16"/>
  <c r="L107" i="16"/>
  <c r="K107" i="16"/>
  <c r="J107" i="16"/>
  <c r="I107" i="16"/>
  <c r="H107" i="16"/>
  <c r="G107" i="16"/>
  <c r="F107" i="16"/>
  <c r="E107" i="16"/>
  <c r="D107" i="16"/>
  <c r="B107" i="16"/>
  <c r="AM106" i="16"/>
  <c r="AL106" i="16"/>
  <c r="AK106" i="16"/>
  <c r="AJ106" i="16"/>
  <c r="AI106" i="16"/>
  <c r="AI152" i="16" s="1"/>
  <c r="AH106" i="16"/>
  <c r="AG106" i="16"/>
  <c r="AF106" i="16"/>
  <c r="AE106" i="16"/>
  <c r="AD106" i="16"/>
  <c r="AC106" i="16"/>
  <c r="AB106" i="16"/>
  <c r="AA106" i="16"/>
  <c r="Z106" i="16"/>
  <c r="Y106" i="16"/>
  <c r="X106" i="16"/>
  <c r="W106" i="16"/>
  <c r="V106" i="16"/>
  <c r="U106" i="16"/>
  <c r="T106" i="16"/>
  <c r="T152" i="16" s="1"/>
  <c r="S106" i="16"/>
  <c r="R106" i="16"/>
  <c r="Q106" i="16"/>
  <c r="P106" i="16"/>
  <c r="O106" i="16"/>
  <c r="N106" i="16"/>
  <c r="M106" i="16"/>
  <c r="L106" i="16"/>
  <c r="K106" i="16"/>
  <c r="J106" i="16"/>
  <c r="I106" i="16"/>
  <c r="H106" i="16"/>
  <c r="G106" i="16"/>
  <c r="G152" i="16" s="1"/>
  <c r="F106" i="16"/>
  <c r="E106" i="16"/>
  <c r="D106" i="16"/>
  <c r="B106" i="16"/>
  <c r="AM105" i="16"/>
  <c r="AL105" i="16"/>
  <c r="AK105" i="16"/>
  <c r="AJ105" i="16"/>
  <c r="AI105" i="16"/>
  <c r="AH105" i="16"/>
  <c r="AG105" i="16"/>
  <c r="AF105" i="16"/>
  <c r="AE105" i="16"/>
  <c r="AD105" i="16"/>
  <c r="AC105" i="16"/>
  <c r="AC151" i="16" s="1"/>
  <c r="AB105" i="16"/>
  <c r="AA105" i="16"/>
  <c r="Z105" i="16"/>
  <c r="Y105" i="16"/>
  <c r="X105" i="16"/>
  <c r="X151" i="16" s="1"/>
  <c r="W105" i="16"/>
  <c r="V105" i="16"/>
  <c r="U105" i="16"/>
  <c r="T105" i="16"/>
  <c r="S105" i="16"/>
  <c r="R105" i="16"/>
  <c r="Q105" i="16"/>
  <c r="P105" i="16"/>
  <c r="O105" i="16"/>
  <c r="N105" i="16"/>
  <c r="M105" i="16"/>
  <c r="L105" i="16"/>
  <c r="K105" i="16"/>
  <c r="J105" i="16"/>
  <c r="I105" i="16"/>
  <c r="H105" i="16"/>
  <c r="G105" i="16"/>
  <c r="F105" i="16"/>
  <c r="E105" i="16"/>
  <c r="D105" i="16"/>
  <c r="B105" i="16"/>
  <c r="AM104" i="16"/>
  <c r="AM150" i="16" s="1"/>
  <c r="AL104" i="16"/>
  <c r="AK104" i="16"/>
  <c r="AJ104" i="16"/>
  <c r="AI104" i="16"/>
  <c r="AH104" i="16"/>
  <c r="AG104" i="16"/>
  <c r="AF104" i="16"/>
  <c r="AE104" i="16"/>
  <c r="AD104" i="16"/>
  <c r="AC104" i="16"/>
  <c r="AB104" i="16"/>
  <c r="AA104" i="16"/>
  <c r="Z104" i="16"/>
  <c r="Z150" i="16" s="1"/>
  <c r="Y104" i="16"/>
  <c r="Y150" i="16" s="1"/>
  <c r="X104" i="16"/>
  <c r="W104" i="16"/>
  <c r="V104" i="16"/>
  <c r="U104" i="16"/>
  <c r="T104" i="16"/>
  <c r="S104" i="16"/>
  <c r="R104" i="16"/>
  <c r="Q104" i="16"/>
  <c r="P104" i="16"/>
  <c r="O104" i="16"/>
  <c r="N104" i="16"/>
  <c r="M104" i="16"/>
  <c r="L104" i="16"/>
  <c r="K104" i="16"/>
  <c r="J104" i="16"/>
  <c r="J150" i="16" s="1"/>
  <c r="I104" i="16"/>
  <c r="H104" i="16"/>
  <c r="G104" i="16"/>
  <c r="F104" i="16"/>
  <c r="E104" i="16"/>
  <c r="E150" i="16" s="1"/>
  <c r="D104" i="16"/>
  <c r="B104" i="16"/>
  <c r="AM103" i="16"/>
  <c r="AL103" i="16"/>
  <c r="AK103" i="16"/>
  <c r="AJ103" i="16"/>
  <c r="AI103" i="16"/>
  <c r="AI149" i="16" s="1"/>
  <c r="AH103" i="16"/>
  <c r="AH149" i="16" s="1"/>
  <c r="AG103" i="16"/>
  <c r="AF103" i="16"/>
  <c r="AE103" i="16"/>
  <c r="AD103" i="16"/>
  <c r="AC103" i="16"/>
  <c r="AB103" i="16"/>
  <c r="AA103" i="16"/>
  <c r="Z103" i="16"/>
  <c r="Y103" i="16"/>
  <c r="X103" i="16"/>
  <c r="W103" i="16"/>
  <c r="V103" i="16"/>
  <c r="U103" i="16"/>
  <c r="T103" i="16"/>
  <c r="T149" i="16" s="1"/>
  <c r="S103" i="16"/>
  <c r="S149" i="16" s="1"/>
  <c r="R103" i="16"/>
  <c r="Q103" i="16"/>
  <c r="P103" i="16"/>
  <c r="O103" i="16"/>
  <c r="N103" i="16"/>
  <c r="N149" i="16" s="1"/>
  <c r="M103" i="16"/>
  <c r="L103" i="16"/>
  <c r="K103" i="16"/>
  <c r="J103" i="16"/>
  <c r="I103" i="16"/>
  <c r="H103" i="16"/>
  <c r="G103" i="16"/>
  <c r="F103" i="16"/>
  <c r="E103" i="16"/>
  <c r="D103" i="16"/>
  <c r="B103" i="16"/>
  <c r="AM102" i="16"/>
  <c r="AL102" i="16"/>
  <c r="AK102" i="16"/>
  <c r="AJ102" i="16"/>
  <c r="AI102" i="16"/>
  <c r="AI148" i="16" s="1"/>
  <c r="AH102" i="16"/>
  <c r="AG102" i="16"/>
  <c r="AF102" i="16"/>
  <c r="AE102" i="16"/>
  <c r="AD102" i="16"/>
  <c r="AC102" i="16"/>
  <c r="AB102" i="16"/>
  <c r="AA102" i="16"/>
  <c r="Z102" i="16"/>
  <c r="Y102" i="16"/>
  <c r="X102" i="16"/>
  <c r="W102" i="16"/>
  <c r="V102" i="16"/>
  <c r="U102" i="16"/>
  <c r="T102" i="16"/>
  <c r="T148" i="16" s="1"/>
  <c r="S102" i="16"/>
  <c r="R102" i="16"/>
  <c r="Q102" i="16"/>
  <c r="P102" i="16"/>
  <c r="O102" i="16"/>
  <c r="O148" i="16" s="1"/>
  <c r="N102" i="16"/>
  <c r="M102" i="16"/>
  <c r="L102" i="16"/>
  <c r="K102" i="16"/>
  <c r="J102" i="16"/>
  <c r="I102" i="16"/>
  <c r="H102" i="16"/>
  <c r="G102" i="16"/>
  <c r="G148" i="16" s="1"/>
  <c r="F102" i="16"/>
  <c r="E102" i="16"/>
  <c r="D102" i="16"/>
  <c r="B102" i="16"/>
  <c r="AM101" i="16"/>
  <c r="AL101" i="16"/>
  <c r="AK101" i="16"/>
  <c r="AJ101" i="16"/>
  <c r="AI101" i="16"/>
  <c r="AH101" i="16"/>
  <c r="AG101" i="16"/>
  <c r="AF101" i="16"/>
  <c r="AE101" i="16"/>
  <c r="AD101" i="16"/>
  <c r="AC101" i="16"/>
  <c r="AC147" i="16" s="1"/>
  <c r="AB101" i="16"/>
  <c r="AA101" i="16"/>
  <c r="Z101" i="16"/>
  <c r="Y101" i="16"/>
  <c r="X101" i="16"/>
  <c r="X147" i="16" s="1"/>
  <c r="W101" i="16"/>
  <c r="V101" i="16"/>
  <c r="U101" i="16"/>
  <c r="T101" i="16"/>
  <c r="S101" i="16"/>
  <c r="R101" i="16"/>
  <c r="Q101" i="16"/>
  <c r="P101" i="16"/>
  <c r="O101" i="16"/>
  <c r="N101" i="16"/>
  <c r="M101" i="16"/>
  <c r="L101" i="16"/>
  <c r="K101" i="16"/>
  <c r="J101" i="16"/>
  <c r="I101" i="16"/>
  <c r="H101" i="16"/>
  <c r="G101" i="16"/>
  <c r="F101" i="16"/>
  <c r="E101" i="16"/>
  <c r="D101" i="16"/>
  <c r="B101" i="16"/>
  <c r="AM100" i="16"/>
  <c r="AM146" i="16" s="1"/>
  <c r="AL100" i="16"/>
  <c r="AK100" i="16"/>
  <c r="AJ100" i="16"/>
  <c r="AI100" i="16"/>
  <c r="AH100" i="16"/>
  <c r="AG100" i="16"/>
  <c r="AF100" i="16"/>
  <c r="AE100" i="16"/>
  <c r="AD100" i="16"/>
  <c r="AC100" i="16"/>
  <c r="AB100" i="16"/>
  <c r="AA100" i="16"/>
  <c r="Z100" i="16"/>
  <c r="Z146" i="16" s="1"/>
  <c r="Y100" i="16"/>
  <c r="Y146" i="16" s="1"/>
  <c r="X100" i="16"/>
  <c r="W100" i="16"/>
  <c r="V100" i="16"/>
  <c r="U100" i="16"/>
  <c r="T100" i="16"/>
  <c r="S100" i="16"/>
  <c r="R100" i="16"/>
  <c r="Q100" i="16"/>
  <c r="P100" i="16"/>
  <c r="O100" i="16"/>
  <c r="N100" i="16"/>
  <c r="M100" i="16"/>
  <c r="L100" i="16"/>
  <c r="K100" i="16"/>
  <c r="J100" i="16"/>
  <c r="J146" i="16" s="1"/>
  <c r="I100" i="16"/>
  <c r="H100" i="16"/>
  <c r="G100" i="16"/>
  <c r="F100" i="16"/>
  <c r="E100" i="16"/>
  <c r="E146" i="16" s="1"/>
  <c r="D100" i="16"/>
  <c r="B100" i="16"/>
  <c r="AM99" i="16"/>
  <c r="AL99" i="16"/>
  <c r="AK99" i="16"/>
  <c r="AJ99" i="16"/>
  <c r="AI99" i="16"/>
  <c r="AI145" i="16" s="1"/>
  <c r="AH99" i="16"/>
  <c r="AH145" i="16" s="1"/>
  <c r="AG99" i="16"/>
  <c r="AF99" i="16"/>
  <c r="AE99" i="16"/>
  <c r="AD99" i="16"/>
  <c r="AC99" i="16"/>
  <c r="AB99" i="16"/>
  <c r="AA99" i="16"/>
  <c r="Z99" i="16"/>
  <c r="Y99" i="16"/>
  <c r="X99" i="16"/>
  <c r="W99" i="16"/>
  <c r="V99" i="16"/>
  <c r="U99" i="16"/>
  <c r="T99" i="16"/>
  <c r="T145" i="16" s="1"/>
  <c r="S99" i="16"/>
  <c r="S145" i="16" s="1"/>
  <c r="R99" i="16"/>
  <c r="Q99" i="16"/>
  <c r="P99" i="16"/>
  <c r="O99" i="16"/>
  <c r="N99" i="16"/>
  <c r="N145" i="16" s="1"/>
  <c r="M99" i="16"/>
  <c r="L99" i="16"/>
  <c r="K99" i="16"/>
  <c r="J99" i="16"/>
  <c r="I99" i="16"/>
  <c r="H99" i="16"/>
  <c r="G99" i="16"/>
  <c r="F99" i="16"/>
  <c r="E99" i="16"/>
  <c r="D99" i="16"/>
  <c r="B99" i="16"/>
  <c r="AM98" i="16"/>
  <c r="AL98" i="16"/>
  <c r="AK98" i="16"/>
  <c r="AJ98" i="16"/>
  <c r="AI98" i="16"/>
  <c r="AI144" i="16" s="1"/>
  <c r="AH98" i="16"/>
  <c r="AG98" i="16"/>
  <c r="AF98" i="16"/>
  <c r="AE98" i="16"/>
  <c r="AD98" i="16"/>
  <c r="AC98" i="16"/>
  <c r="AB98" i="16"/>
  <c r="AA98" i="16"/>
  <c r="Z98" i="16"/>
  <c r="Y98" i="16"/>
  <c r="X98" i="16"/>
  <c r="W98" i="16"/>
  <c r="V98" i="16"/>
  <c r="U98" i="16"/>
  <c r="T98" i="16"/>
  <c r="T144" i="16" s="1"/>
  <c r="S98" i="16"/>
  <c r="R98" i="16"/>
  <c r="Q98" i="16"/>
  <c r="P98" i="16"/>
  <c r="O98" i="16"/>
  <c r="O144" i="16" s="1"/>
  <c r="N98" i="16"/>
  <c r="M98" i="16"/>
  <c r="L98" i="16"/>
  <c r="K98" i="16"/>
  <c r="J98" i="16"/>
  <c r="I98" i="16"/>
  <c r="H98" i="16"/>
  <c r="G98" i="16"/>
  <c r="G144" i="16" s="1"/>
  <c r="F98" i="16"/>
  <c r="E98" i="16"/>
  <c r="D98" i="16"/>
  <c r="B98" i="16"/>
  <c r="AM97" i="16"/>
  <c r="AL97" i="16"/>
  <c r="AK97" i="16"/>
  <c r="AJ97" i="16"/>
  <c r="AI97" i="16"/>
  <c r="AH97" i="16"/>
  <c r="AG97" i="16"/>
  <c r="AF97" i="16"/>
  <c r="AE97" i="16"/>
  <c r="AD97" i="16"/>
  <c r="AC97" i="16"/>
  <c r="AC143" i="16" s="1"/>
  <c r="AB97" i="16"/>
  <c r="AA97" i="16"/>
  <c r="Z97" i="16"/>
  <c r="Y97" i="16"/>
  <c r="X97" i="16"/>
  <c r="X143" i="16" s="1"/>
  <c r="W97" i="16"/>
  <c r="V97" i="16"/>
  <c r="U97" i="16"/>
  <c r="T97" i="16"/>
  <c r="S97" i="16"/>
  <c r="R97" i="16"/>
  <c r="Q97" i="16"/>
  <c r="P97" i="16"/>
  <c r="O97" i="16"/>
  <c r="N97" i="16"/>
  <c r="M97" i="16"/>
  <c r="L97" i="16"/>
  <c r="K97" i="16"/>
  <c r="J97" i="16"/>
  <c r="I97" i="16"/>
  <c r="H97" i="16"/>
  <c r="G97" i="16"/>
  <c r="F97" i="16"/>
  <c r="E97" i="16"/>
  <c r="D97" i="16"/>
  <c r="B97" i="16"/>
  <c r="AM96" i="16"/>
  <c r="AM142" i="16" s="1"/>
  <c r="AL96" i="16"/>
  <c r="AK96" i="16"/>
  <c r="AJ96" i="16"/>
  <c r="AI96" i="16"/>
  <c r="AH96" i="16"/>
  <c r="AG96" i="16"/>
  <c r="AF96" i="16"/>
  <c r="AE96" i="16"/>
  <c r="AD96" i="16"/>
  <c r="AC96" i="16"/>
  <c r="AB96" i="16"/>
  <c r="AA96" i="16"/>
  <c r="Z96" i="16"/>
  <c r="Z142" i="16" s="1"/>
  <c r="Y96" i="16"/>
  <c r="Y142" i="16" s="1"/>
  <c r="X96" i="16"/>
  <c r="W96" i="16"/>
  <c r="V96" i="16"/>
  <c r="U96" i="16"/>
  <c r="T96" i="16"/>
  <c r="S96" i="16"/>
  <c r="R96" i="16"/>
  <c r="Q96" i="16"/>
  <c r="P96" i="16"/>
  <c r="O96" i="16"/>
  <c r="N96" i="16"/>
  <c r="M96" i="16"/>
  <c r="L96" i="16"/>
  <c r="K96" i="16"/>
  <c r="J96" i="16"/>
  <c r="J142" i="16" s="1"/>
  <c r="I96" i="16"/>
  <c r="H96" i="16"/>
  <c r="G96" i="16"/>
  <c r="F96" i="16"/>
  <c r="E96" i="16"/>
  <c r="E142" i="16" s="1"/>
  <c r="D96" i="16"/>
  <c r="B96" i="16"/>
  <c r="AM95" i="16"/>
  <c r="AL95" i="16"/>
  <c r="AK95" i="16"/>
  <c r="AJ95" i="16"/>
  <c r="AI95" i="16"/>
  <c r="AI141" i="16" s="1"/>
  <c r="AH95" i="16"/>
  <c r="AH141" i="16" s="1"/>
  <c r="AG95" i="16"/>
  <c r="AF95" i="16"/>
  <c r="AE95" i="16"/>
  <c r="AD95" i="16"/>
  <c r="AC95" i="16"/>
  <c r="AB95" i="16"/>
  <c r="AA95" i="16"/>
  <c r="Z95" i="16"/>
  <c r="Y95" i="16"/>
  <c r="X95" i="16"/>
  <c r="W95" i="16"/>
  <c r="V95" i="16"/>
  <c r="U95" i="16"/>
  <c r="T95" i="16"/>
  <c r="T141" i="16" s="1"/>
  <c r="S95" i="16"/>
  <c r="S141" i="16" s="1"/>
  <c r="R95" i="16"/>
  <c r="Q95" i="16"/>
  <c r="P95" i="16"/>
  <c r="O95" i="16"/>
  <c r="N95" i="16"/>
  <c r="N141" i="16" s="1"/>
  <c r="M95" i="16"/>
  <c r="L95" i="16"/>
  <c r="K95" i="16"/>
  <c r="J95" i="16"/>
  <c r="I95" i="16"/>
  <c r="H95" i="16"/>
  <c r="G95" i="16"/>
  <c r="F95" i="16"/>
  <c r="E95" i="16"/>
  <c r="D95" i="16"/>
  <c r="B95" i="16"/>
  <c r="AM94" i="16"/>
  <c r="AL94" i="16"/>
  <c r="AK94" i="16"/>
  <c r="AJ94" i="16"/>
  <c r="AI94" i="16"/>
  <c r="AI140" i="16" s="1"/>
  <c r="AH94" i="16"/>
  <c r="AG94" i="16"/>
  <c r="AF94" i="16"/>
  <c r="AE94" i="16"/>
  <c r="AD94" i="16"/>
  <c r="AC94" i="16"/>
  <c r="AB94" i="16"/>
  <c r="AA94" i="16"/>
  <c r="Z94" i="16"/>
  <c r="Y94" i="16"/>
  <c r="X94" i="16"/>
  <c r="W94" i="16"/>
  <c r="V94" i="16"/>
  <c r="V112" i="16" s="1"/>
  <c r="T4" i="12" s="1"/>
  <c r="U94" i="16"/>
  <c r="T94" i="16"/>
  <c r="T140" i="16" s="1"/>
  <c r="S94" i="16"/>
  <c r="R94" i="16"/>
  <c r="Q94" i="16"/>
  <c r="P94" i="16"/>
  <c r="O94" i="16"/>
  <c r="O140" i="16" s="1"/>
  <c r="N94" i="16"/>
  <c r="M94" i="16"/>
  <c r="L94" i="16"/>
  <c r="K94" i="16"/>
  <c r="J94" i="16"/>
  <c r="I94" i="16"/>
  <c r="H94" i="16"/>
  <c r="G94" i="16"/>
  <c r="G140" i="16" s="1"/>
  <c r="F94" i="16"/>
  <c r="E94" i="16"/>
  <c r="D94" i="16"/>
  <c r="B94" i="16"/>
  <c r="AM93" i="16"/>
  <c r="AL93" i="16"/>
  <c r="AK93" i="16"/>
  <c r="AJ93" i="16"/>
  <c r="AI93" i="16"/>
  <c r="AH93" i="16"/>
  <c r="AG93" i="16"/>
  <c r="AF93" i="16"/>
  <c r="AE93" i="16"/>
  <c r="AD93" i="16"/>
  <c r="AC93" i="16"/>
  <c r="AC139" i="16" s="1"/>
  <c r="AB93" i="16"/>
  <c r="AA93" i="16"/>
  <c r="Z93" i="16"/>
  <c r="Y93" i="16"/>
  <c r="X93" i="16"/>
  <c r="X139" i="16" s="1"/>
  <c r="X162" i="16" s="1"/>
  <c r="W93" i="16"/>
  <c r="V93" i="16"/>
  <c r="U93" i="16"/>
  <c r="T93" i="16"/>
  <c r="S93" i="16"/>
  <c r="R93" i="16"/>
  <c r="Q93" i="16"/>
  <c r="P93" i="16"/>
  <c r="O93" i="16"/>
  <c r="N93" i="16"/>
  <c r="M93" i="16"/>
  <c r="L93" i="16"/>
  <c r="K93" i="16"/>
  <c r="J93" i="16"/>
  <c r="I93" i="16"/>
  <c r="H93" i="16"/>
  <c r="G93" i="16"/>
  <c r="F93" i="16"/>
  <c r="E93" i="16"/>
  <c r="D93" i="16"/>
  <c r="B93" i="16"/>
  <c r="AM92" i="16"/>
  <c r="AM138" i="16" s="1"/>
  <c r="AL92" i="16"/>
  <c r="AK92" i="16"/>
  <c r="AJ92" i="16"/>
  <c r="AI92" i="16"/>
  <c r="AH92" i="16"/>
  <c r="AG92" i="16"/>
  <c r="AF92" i="16"/>
  <c r="AF112" i="16" s="1"/>
  <c r="AD4" i="12" s="1"/>
  <c r="AE92" i="16"/>
  <c r="AE112" i="16" s="1"/>
  <c r="AC4" i="12" s="1"/>
  <c r="AD92" i="16"/>
  <c r="AC92" i="16"/>
  <c r="AB92" i="16"/>
  <c r="AA92" i="16"/>
  <c r="Z92" i="16"/>
  <c r="Z138" i="16" s="1"/>
  <c r="Y92" i="16"/>
  <c r="Y138" i="16" s="1"/>
  <c r="X92" i="16"/>
  <c r="W92" i="16"/>
  <c r="V92" i="16"/>
  <c r="U92" i="16"/>
  <c r="T92" i="16"/>
  <c r="S92" i="16"/>
  <c r="R92" i="16"/>
  <c r="Q92" i="16"/>
  <c r="P92" i="16"/>
  <c r="O92" i="16"/>
  <c r="N92" i="16"/>
  <c r="M92" i="16"/>
  <c r="L92" i="16"/>
  <c r="K92" i="16"/>
  <c r="K112" i="16" s="1"/>
  <c r="I4" i="12" s="1"/>
  <c r="J92" i="16"/>
  <c r="I92" i="16"/>
  <c r="H92" i="16"/>
  <c r="G92" i="16"/>
  <c r="F92" i="16"/>
  <c r="E92" i="16"/>
  <c r="E138" i="16" s="1"/>
  <c r="D92" i="16"/>
  <c r="B92" i="16"/>
  <c r="B89" i="16"/>
  <c r="N88" i="16"/>
  <c r="B88" i="16"/>
  <c r="S87" i="16"/>
  <c r="B87" i="16"/>
  <c r="B86" i="16"/>
  <c r="B85" i="16"/>
  <c r="AL84" i="16"/>
  <c r="B84" i="16"/>
  <c r="B83" i="16"/>
  <c r="B82" i="16"/>
  <c r="B81" i="16"/>
  <c r="B80" i="16"/>
  <c r="AL79" i="16"/>
  <c r="W79" i="16"/>
  <c r="B79" i="16"/>
  <c r="B78" i="16"/>
  <c r="B77" i="16"/>
  <c r="B76" i="16"/>
  <c r="AH75" i="16"/>
  <c r="R75" i="16"/>
  <c r="B75" i="16"/>
  <c r="L74" i="16"/>
  <c r="B74" i="16"/>
  <c r="B73" i="16"/>
  <c r="B72" i="16"/>
  <c r="AH71" i="16"/>
  <c r="B71" i="16"/>
  <c r="B70" i="16"/>
  <c r="AM67" i="16"/>
  <c r="AM134" i="16" s="1"/>
  <c r="AL67" i="16"/>
  <c r="AK67" i="16"/>
  <c r="AJ67" i="16"/>
  <c r="AJ134" i="16" s="1"/>
  <c r="AI67" i="16"/>
  <c r="AI134" i="16" s="1"/>
  <c r="AH67" i="16"/>
  <c r="AG67" i="16"/>
  <c r="AG134" i="16" s="1"/>
  <c r="AF67" i="16"/>
  <c r="AF134" i="16" s="1"/>
  <c r="AE67" i="16"/>
  <c r="AE134" i="16" s="1"/>
  <c r="AD67" i="16"/>
  <c r="AC67" i="16"/>
  <c r="AC134" i="16" s="1"/>
  <c r="AB67" i="16"/>
  <c r="AA67" i="16"/>
  <c r="Z67" i="16"/>
  <c r="Y67" i="16"/>
  <c r="Y134" i="16" s="1"/>
  <c r="X67" i="16"/>
  <c r="X134" i="16" s="1"/>
  <c r="W67" i="16"/>
  <c r="W134" i="16" s="1"/>
  <c r="V67" i="16"/>
  <c r="U67" i="16"/>
  <c r="U134" i="16" s="1"/>
  <c r="T67" i="16"/>
  <c r="T134" i="16" s="1"/>
  <c r="S67" i="16"/>
  <c r="S134" i="16" s="1"/>
  <c r="R67" i="16"/>
  <c r="Q67" i="16"/>
  <c r="Q134" i="16" s="1"/>
  <c r="P67" i="16"/>
  <c r="P134" i="16" s="1"/>
  <c r="O67" i="16"/>
  <c r="O134" i="16" s="1"/>
  <c r="N67" i="16"/>
  <c r="N89" i="16" s="1"/>
  <c r="M67" i="16"/>
  <c r="L67" i="16"/>
  <c r="K67" i="16"/>
  <c r="K134" i="16" s="1"/>
  <c r="J67" i="16"/>
  <c r="I67" i="16"/>
  <c r="I134" i="16" s="1"/>
  <c r="H67" i="16"/>
  <c r="H134" i="16" s="1"/>
  <c r="G67" i="16"/>
  <c r="G134" i="16" s="1"/>
  <c r="F67" i="16"/>
  <c r="E67" i="16"/>
  <c r="E134" i="16" s="1"/>
  <c r="D67" i="16"/>
  <c r="D134" i="16" s="1"/>
  <c r="B67" i="16"/>
  <c r="AM66" i="16"/>
  <c r="AL66" i="16"/>
  <c r="AK66" i="16"/>
  <c r="AJ66" i="16"/>
  <c r="AJ133" i="16" s="1"/>
  <c r="AI66" i="16"/>
  <c r="AH66" i="16"/>
  <c r="AH133" i="16" s="1"/>
  <c r="AG66" i="16"/>
  <c r="AG133" i="16" s="1"/>
  <c r="AF66" i="16"/>
  <c r="AF133" i="16" s="1"/>
  <c r="AE66" i="16"/>
  <c r="AD66" i="16"/>
  <c r="AD133" i="16" s="1"/>
  <c r="AC66" i="16"/>
  <c r="AB66" i="16"/>
  <c r="AA66" i="16"/>
  <c r="Z66" i="16"/>
  <c r="Y66" i="16"/>
  <c r="Y133" i="16" s="1"/>
  <c r="X66" i="16"/>
  <c r="X133" i="16" s="1"/>
  <c r="W66" i="16"/>
  <c r="W88" i="16" s="1"/>
  <c r="V66" i="16"/>
  <c r="U66" i="16"/>
  <c r="T66" i="16"/>
  <c r="T133" i="16" s="1"/>
  <c r="S66" i="16"/>
  <c r="R66" i="16"/>
  <c r="Q66" i="16"/>
  <c r="Q133" i="16" s="1"/>
  <c r="P66" i="16"/>
  <c r="P133" i="16" s="1"/>
  <c r="O66" i="16"/>
  <c r="N66" i="16"/>
  <c r="N133" i="16" s="1"/>
  <c r="M66" i="16"/>
  <c r="M133" i="16" s="1"/>
  <c r="L66" i="16"/>
  <c r="L133" i="16" s="1"/>
  <c r="K66" i="16"/>
  <c r="J66" i="16"/>
  <c r="I66" i="16"/>
  <c r="I88" i="16" s="1"/>
  <c r="H66" i="16"/>
  <c r="H133" i="16" s="1"/>
  <c r="G66" i="16"/>
  <c r="F66" i="16"/>
  <c r="E66" i="16"/>
  <c r="E133" i="16" s="1"/>
  <c r="D66" i="16"/>
  <c r="D133" i="16" s="1"/>
  <c r="B66" i="16"/>
  <c r="AM65" i="16"/>
  <c r="AM132" i="16" s="1"/>
  <c r="AL65" i="16"/>
  <c r="AL132" i="16" s="1"/>
  <c r="AK65" i="16"/>
  <c r="AK132" i="16" s="1"/>
  <c r="AJ65" i="16"/>
  <c r="AJ87" i="16" s="1"/>
  <c r="AI65" i="16"/>
  <c r="AH65" i="16"/>
  <c r="AG65" i="16"/>
  <c r="AG132" i="16" s="1"/>
  <c r="AF65" i="16"/>
  <c r="AE65" i="16"/>
  <c r="AE132" i="16" s="1"/>
  <c r="AD65" i="16"/>
  <c r="AD132" i="16" s="1"/>
  <c r="AC65" i="16"/>
  <c r="AB65" i="16"/>
  <c r="AA65" i="16"/>
  <c r="Z65" i="16"/>
  <c r="Y65" i="16"/>
  <c r="X65" i="16"/>
  <c r="W65" i="16"/>
  <c r="W132" i="16" s="1"/>
  <c r="V65" i="16"/>
  <c r="V132" i="16" s="1"/>
  <c r="U65" i="16"/>
  <c r="U132" i="16" s="1"/>
  <c r="T65" i="16"/>
  <c r="S65" i="16"/>
  <c r="S132" i="16" s="1"/>
  <c r="R65" i="16"/>
  <c r="Q65" i="16"/>
  <c r="Q132" i="16" s="1"/>
  <c r="P65" i="16"/>
  <c r="O65" i="16"/>
  <c r="O132" i="16" s="1"/>
  <c r="N65" i="16"/>
  <c r="N132" i="16" s="1"/>
  <c r="M65" i="16"/>
  <c r="M132" i="16" s="1"/>
  <c r="L65" i="16"/>
  <c r="K65" i="16"/>
  <c r="J65" i="16"/>
  <c r="J132" i="16" s="1"/>
  <c r="I65" i="16"/>
  <c r="I132" i="16" s="1"/>
  <c r="H65" i="16"/>
  <c r="H87" i="16" s="1"/>
  <c r="G65" i="16"/>
  <c r="G132" i="16" s="1"/>
  <c r="F65" i="16"/>
  <c r="F132" i="16" s="1"/>
  <c r="E65" i="16"/>
  <c r="E132" i="16" s="1"/>
  <c r="D65" i="16"/>
  <c r="D87" i="16" s="1"/>
  <c r="B65" i="16"/>
  <c r="AM64" i="16"/>
  <c r="AL64" i="16"/>
  <c r="AL131" i="16" s="1"/>
  <c r="AK64" i="16"/>
  <c r="AJ64" i="16"/>
  <c r="AJ131" i="16" s="1"/>
  <c r="AI64" i="16"/>
  <c r="AI131" i="16" s="1"/>
  <c r="AH64" i="16"/>
  <c r="AH131" i="16" s="1"/>
  <c r="AG64" i="16"/>
  <c r="AG86" i="16" s="1"/>
  <c r="AF64" i="16"/>
  <c r="AF131" i="16" s="1"/>
  <c r="AE64" i="16"/>
  <c r="AE131" i="16" s="1"/>
  <c r="AD64" i="16"/>
  <c r="AD131" i="16" s="1"/>
  <c r="AC64" i="16"/>
  <c r="AB64" i="16"/>
  <c r="AB131" i="16" s="1"/>
  <c r="AA64" i="16"/>
  <c r="Z64" i="16"/>
  <c r="Y64" i="16"/>
  <c r="X64" i="16"/>
  <c r="W64" i="16"/>
  <c r="V64" i="16"/>
  <c r="V131" i="16" s="1"/>
  <c r="U64" i="16"/>
  <c r="U86" i="16" s="1"/>
  <c r="T64" i="16"/>
  <c r="T131" i="16" s="1"/>
  <c r="S64" i="16"/>
  <c r="R64" i="16"/>
  <c r="R131" i="16" s="1"/>
  <c r="Q64" i="16"/>
  <c r="P64" i="16"/>
  <c r="P131" i="16" s="1"/>
  <c r="O64" i="16"/>
  <c r="N64" i="16"/>
  <c r="N86" i="16" s="1"/>
  <c r="M64" i="16"/>
  <c r="L64" i="16"/>
  <c r="L131" i="16" s="1"/>
  <c r="K64" i="16"/>
  <c r="K131" i="16" s="1"/>
  <c r="J64" i="16"/>
  <c r="J131" i="16" s="1"/>
  <c r="I64" i="16"/>
  <c r="H64" i="16"/>
  <c r="G64" i="16"/>
  <c r="F64" i="16"/>
  <c r="F86" i="16" s="1"/>
  <c r="E64" i="16"/>
  <c r="E86" i="16" s="1"/>
  <c r="D64" i="16"/>
  <c r="D131" i="16" s="1"/>
  <c r="B64" i="16"/>
  <c r="AM63" i="16"/>
  <c r="AM130" i="16" s="1"/>
  <c r="AL63" i="16"/>
  <c r="AK63" i="16"/>
  <c r="AK130" i="16" s="1"/>
  <c r="AJ63" i="16"/>
  <c r="AJ130" i="16" s="1"/>
  <c r="AI63" i="16"/>
  <c r="AH63" i="16"/>
  <c r="AG63" i="16"/>
  <c r="AG130" i="16" s="1"/>
  <c r="AF63" i="16"/>
  <c r="AF130" i="16" s="1"/>
  <c r="AE63" i="16"/>
  <c r="AE130" i="16" s="1"/>
  <c r="AD63" i="16"/>
  <c r="AD85" i="16" s="1"/>
  <c r="AC63" i="16"/>
  <c r="AB63" i="16"/>
  <c r="AB130" i="16" s="1"/>
  <c r="AA63" i="16"/>
  <c r="AA85" i="16" s="1"/>
  <c r="Z63" i="16"/>
  <c r="Y63" i="16"/>
  <c r="Y130" i="16" s="1"/>
  <c r="X63" i="16"/>
  <c r="X130" i="16" s="1"/>
  <c r="W63" i="16"/>
  <c r="W130" i="16" s="1"/>
  <c r="V63" i="16"/>
  <c r="V85" i="16" s="1"/>
  <c r="U63" i="16"/>
  <c r="T63" i="16"/>
  <c r="S63" i="16"/>
  <c r="S130" i="16" s="1"/>
  <c r="R63" i="16"/>
  <c r="Q63" i="16"/>
  <c r="Q130" i="16" s="1"/>
  <c r="P63" i="16"/>
  <c r="P130" i="16" s="1"/>
  <c r="O63" i="16"/>
  <c r="O85" i="16" s="1"/>
  <c r="N63" i="16"/>
  <c r="N85" i="16" s="1"/>
  <c r="M63" i="16"/>
  <c r="L63" i="16"/>
  <c r="K63" i="16"/>
  <c r="K130" i="16" s="1"/>
  <c r="J63" i="16"/>
  <c r="I63" i="16"/>
  <c r="I130" i="16" s="1"/>
  <c r="H63" i="16"/>
  <c r="H130" i="16" s="1"/>
  <c r="G63" i="16"/>
  <c r="G130" i="16" s="1"/>
  <c r="F63" i="16"/>
  <c r="F85" i="16" s="1"/>
  <c r="E63" i="16"/>
  <c r="D63" i="16"/>
  <c r="D130" i="16" s="1"/>
  <c r="B63" i="16"/>
  <c r="AM62" i="16"/>
  <c r="AL62" i="16"/>
  <c r="AL129" i="16" s="1"/>
  <c r="AK62" i="16"/>
  <c r="AK129" i="16" s="1"/>
  <c r="AJ62" i="16"/>
  <c r="AI62" i="16"/>
  <c r="AH62" i="16"/>
  <c r="AG62" i="16"/>
  <c r="AG129" i="16" s="1"/>
  <c r="AF62" i="16"/>
  <c r="AF129" i="16" s="1"/>
  <c r="AE62" i="16"/>
  <c r="AE84" i="16" s="1"/>
  <c r="AD62" i="16"/>
  <c r="AC62" i="16"/>
  <c r="AB62" i="16"/>
  <c r="AB129" i="16" s="1"/>
  <c r="AA62" i="16"/>
  <c r="Z62" i="16"/>
  <c r="Z129" i="16" s="1"/>
  <c r="Y62" i="16"/>
  <c r="Y129" i="16" s="1"/>
  <c r="X62" i="16"/>
  <c r="W62" i="16"/>
  <c r="V62" i="16"/>
  <c r="U62" i="16"/>
  <c r="T62" i="16"/>
  <c r="T129" i="16" s="1"/>
  <c r="S62" i="16"/>
  <c r="R62" i="16"/>
  <c r="Q62" i="16"/>
  <c r="Q129" i="16" s="1"/>
  <c r="P62" i="16"/>
  <c r="O62" i="16"/>
  <c r="O84" i="16" s="1"/>
  <c r="N62" i="16"/>
  <c r="N129" i="16" s="1"/>
  <c r="M62" i="16"/>
  <c r="L62" i="16"/>
  <c r="L129" i="16" s="1"/>
  <c r="K62" i="16"/>
  <c r="J62" i="16"/>
  <c r="I62" i="16"/>
  <c r="I84" i="16" s="1"/>
  <c r="H62" i="16"/>
  <c r="H84" i="16" s="1"/>
  <c r="G62" i="16"/>
  <c r="F62" i="16"/>
  <c r="E62" i="16"/>
  <c r="E129" i="16" s="1"/>
  <c r="D62" i="16"/>
  <c r="D129" i="16" s="1"/>
  <c r="B62" i="16"/>
  <c r="AM61" i="16"/>
  <c r="AM128" i="16" s="1"/>
  <c r="AL61" i="16"/>
  <c r="AL128" i="16" s="1"/>
  <c r="AK61" i="16"/>
  <c r="AJ61" i="16"/>
  <c r="AI61" i="16"/>
  <c r="AH61" i="16"/>
  <c r="AH128" i="16" s="1"/>
  <c r="AG61" i="16"/>
  <c r="AG128" i="16" s="1"/>
  <c r="AF61" i="16"/>
  <c r="AF83" i="16" s="1"/>
  <c r="AE61" i="16"/>
  <c r="AE128" i="16" s="1"/>
  <c r="AD61" i="16"/>
  <c r="AD128" i="16" s="1"/>
  <c r="AC61" i="16"/>
  <c r="AB61" i="16"/>
  <c r="AA61" i="16"/>
  <c r="Z61" i="16"/>
  <c r="Z128" i="16" s="1"/>
  <c r="Y61" i="16"/>
  <c r="Y83" i="16" s="1"/>
  <c r="X61" i="16"/>
  <c r="X83" i="16" s="1"/>
  <c r="W61" i="16"/>
  <c r="W128" i="16" s="1"/>
  <c r="V61" i="16"/>
  <c r="V128" i="16" s="1"/>
  <c r="U61" i="16"/>
  <c r="T61" i="16"/>
  <c r="S61" i="16"/>
  <c r="R61" i="16"/>
  <c r="R83" i="16" s="1"/>
  <c r="Q61" i="16"/>
  <c r="P61" i="16"/>
  <c r="P83" i="16" s="1"/>
  <c r="O61" i="16"/>
  <c r="O128" i="16" s="1"/>
  <c r="N61" i="16"/>
  <c r="N128" i="16" s="1"/>
  <c r="M61" i="16"/>
  <c r="L61" i="16"/>
  <c r="K61" i="16"/>
  <c r="K128" i="16" s="1"/>
  <c r="J61" i="16"/>
  <c r="J128" i="16" s="1"/>
  <c r="I61" i="16"/>
  <c r="I83" i="16" s="1"/>
  <c r="H61" i="16"/>
  <c r="G61" i="16"/>
  <c r="G128" i="16" s="1"/>
  <c r="F61" i="16"/>
  <c r="F128" i="16" s="1"/>
  <c r="E61" i="16"/>
  <c r="D61" i="16"/>
  <c r="D83" i="16" s="1"/>
  <c r="B61" i="16"/>
  <c r="AM60" i="16"/>
  <c r="AM127" i="16" s="1"/>
  <c r="AL60" i="16"/>
  <c r="AK60" i="16"/>
  <c r="AJ60" i="16"/>
  <c r="AJ127" i="16" s="1"/>
  <c r="AI60" i="16"/>
  <c r="AI127" i="16" s="1"/>
  <c r="AH60" i="16"/>
  <c r="AG60" i="16"/>
  <c r="AG82" i="16" s="1"/>
  <c r="AF60" i="16"/>
  <c r="AF127" i="16" s="1"/>
  <c r="AE60" i="16"/>
  <c r="AE127" i="16" s="1"/>
  <c r="AD60" i="16"/>
  <c r="AC60" i="16"/>
  <c r="AB60" i="16"/>
  <c r="AB127" i="16" s="1"/>
  <c r="AA60" i="16"/>
  <c r="Z60" i="16"/>
  <c r="Z82" i="16" s="1"/>
  <c r="Y60" i="16"/>
  <c r="X60" i="16"/>
  <c r="W60" i="16"/>
  <c r="W127" i="16" s="1"/>
  <c r="V60" i="16"/>
  <c r="U60" i="16"/>
  <c r="U82" i="16" s="1"/>
  <c r="T60" i="16"/>
  <c r="T127" i="16" s="1"/>
  <c r="S60" i="16"/>
  <c r="R60" i="16"/>
  <c r="Q60" i="16"/>
  <c r="P60" i="16"/>
  <c r="P127" i="16" s="1"/>
  <c r="O60" i="16"/>
  <c r="N60" i="16"/>
  <c r="N82" i="16" s="1"/>
  <c r="M60" i="16"/>
  <c r="L60" i="16"/>
  <c r="L127" i="16" s="1"/>
  <c r="K60" i="16"/>
  <c r="K127" i="16" s="1"/>
  <c r="J60" i="16"/>
  <c r="I60" i="16"/>
  <c r="H60" i="16"/>
  <c r="G60" i="16"/>
  <c r="G127" i="16" s="1"/>
  <c r="F60" i="16"/>
  <c r="F82" i="16" s="1"/>
  <c r="E60" i="16"/>
  <c r="E82" i="16" s="1"/>
  <c r="D60" i="16"/>
  <c r="D127" i="16" s="1"/>
  <c r="B60" i="16"/>
  <c r="AM59" i="16"/>
  <c r="AL59" i="16"/>
  <c r="AK59" i="16"/>
  <c r="AK126" i="16" s="1"/>
  <c r="AJ59" i="16"/>
  <c r="AJ126" i="16" s="1"/>
  <c r="AI59" i="16"/>
  <c r="AI81" i="16" s="1"/>
  <c r="AH59" i="16"/>
  <c r="AG59" i="16"/>
  <c r="AG126" i="16" s="1"/>
  <c r="AF59" i="16"/>
  <c r="AF126" i="16" s="1"/>
  <c r="AE59" i="16"/>
  <c r="AD59" i="16"/>
  <c r="AD81" i="16" s="1"/>
  <c r="AC59" i="16"/>
  <c r="AB59" i="16"/>
  <c r="AB126" i="16" s="1"/>
  <c r="AA59" i="16"/>
  <c r="Z59" i="16"/>
  <c r="Y59" i="16"/>
  <c r="Y126" i="16" s="1"/>
  <c r="X59" i="16"/>
  <c r="X126" i="16" s="1"/>
  <c r="W59" i="16"/>
  <c r="V59" i="16"/>
  <c r="V81" i="16" s="1"/>
  <c r="U59" i="16"/>
  <c r="U126" i="16" s="1"/>
  <c r="T59" i="16"/>
  <c r="S59" i="16"/>
  <c r="R59" i="16"/>
  <c r="Q59" i="16"/>
  <c r="Q126" i="16" s="1"/>
  <c r="P59" i="16"/>
  <c r="P126" i="16" s="1"/>
  <c r="O59" i="16"/>
  <c r="O81" i="16" s="1"/>
  <c r="N59" i="16"/>
  <c r="N81" i="16" s="1"/>
  <c r="M59" i="16"/>
  <c r="L59" i="16"/>
  <c r="L126" i="16" s="1"/>
  <c r="K59" i="16"/>
  <c r="J59" i="16"/>
  <c r="I59" i="16"/>
  <c r="I126" i="16" s="1"/>
  <c r="H59" i="16"/>
  <c r="H126" i="16" s="1"/>
  <c r="G59" i="16"/>
  <c r="F59" i="16"/>
  <c r="F81" i="16" s="1"/>
  <c r="E59" i="16"/>
  <c r="E126" i="16" s="1"/>
  <c r="D59" i="16"/>
  <c r="D126" i="16" s="1"/>
  <c r="B59" i="16"/>
  <c r="AM58" i="16"/>
  <c r="AL58" i="16"/>
  <c r="AK58" i="16"/>
  <c r="AJ58" i="16"/>
  <c r="AJ80" i="16" s="1"/>
  <c r="AI58" i="16"/>
  <c r="AH58" i="16"/>
  <c r="AH125" i="16" s="1"/>
  <c r="AG58" i="16"/>
  <c r="AG125" i="16" s="1"/>
  <c r="AF58" i="16"/>
  <c r="AE58" i="16"/>
  <c r="AE80" i="16" s="1"/>
  <c r="AD58" i="16"/>
  <c r="AC58" i="16"/>
  <c r="AC125" i="16" s="1"/>
  <c r="AB58" i="16"/>
  <c r="AA58" i="16"/>
  <c r="Z58" i="16"/>
  <c r="Z125" i="16" s="1"/>
  <c r="Y58" i="16"/>
  <c r="Y125" i="16" s="1"/>
  <c r="X58" i="16"/>
  <c r="W58" i="16"/>
  <c r="V58" i="16"/>
  <c r="V125" i="16" s="1"/>
  <c r="U58" i="16"/>
  <c r="U125" i="16" s="1"/>
  <c r="T58" i="16"/>
  <c r="S58" i="16"/>
  <c r="R58" i="16"/>
  <c r="Q58" i="16"/>
  <c r="Q125" i="16" s="1"/>
  <c r="P58" i="16"/>
  <c r="P80" i="16" s="1"/>
  <c r="O58" i="16"/>
  <c r="O80" i="16" s="1"/>
  <c r="N58" i="16"/>
  <c r="N125" i="16" s="1"/>
  <c r="M58" i="16"/>
  <c r="M125" i="16" s="1"/>
  <c r="L58" i="16"/>
  <c r="K58" i="16"/>
  <c r="K125" i="16" s="1"/>
  <c r="J58" i="16"/>
  <c r="J125" i="16" s="1"/>
  <c r="I58" i="16"/>
  <c r="H58" i="16"/>
  <c r="H80" i="16" s="1"/>
  <c r="G58" i="16"/>
  <c r="G125" i="16" s="1"/>
  <c r="F58" i="16"/>
  <c r="E58" i="16"/>
  <c r="E125" i="16" s="1"/>
  <c r="D58" i="16"/>
  <c r="B58" i="16"/>
  <c r="AM57" i="16"/>
  <c r="AM124" i="16" s="1"/>
  <c r="AL57" i="16"/>
  <c r="AL124" i="16" s="1"/>
  <c r="AK57" i="16"/>
  <c r="AK79" i="16" s="1"/>
  <c r="AJ57" i="16"/>
  <c r="AJ124" i="16" s="1"/>
  <c r="AI57" i="16"/>
  <c r="AH57" i="16"/>
  <c r="AH124" i="16" s="1"/>
  <c r="AG57" i="16"/>
  <c r="AF57" i="16"/>
  <c r="AF124" i="16" s="1"/>
  <c r="AE57" i="16"/>
  <c r="AE124" i="16" s="1"/>
  <c r="AD57" i="16"/>
  <c r="AD124" i="16" s="1"/>
  <c r="AC57" i="16"/>
  <c r="AB57" i="16"/>
  <c r="AB124" i="16" s="1"/>
  <c r="AA57" i="16"/>
  <c r="AA124" i="16" s="1"/>
  <c r="Z57" i="16"/>
  <c r="Z124" i="16" s="1"/>
  <c r="Y57" i="16"/>
  <c r="Y79" i="16" s="1"/>
  <c r="X57" i="16"/>
  <c r="X79" i="16" s="1"/>
  <c r="W57" i="16"/>
  <c r="W124" i="16" s="1"/>
  <c r="V57" i="16"/>
  <c r="V124" i="16" s="1"/>
  <c r="U57" i="16"/>
  <c r="T57" i="16"/>
  <c r="T124" i="16" s="1"/>
  <c r="S57" i="16"/>
  <c r="R57" i="16"/>
  <c r="Q57" i="16"/>
  <c r="P57" i="16"/>
  <c r="P124" i="16" s="1"/>
  <c r="O57" i="16"/>
  <c r="O124" i="16" s="1"/>
  <c r="N57" i="16"/>
  <c r="N124" i="16" s="1"/>
  <c r="M57" i="16"/>
  <c r="L57" i="16"/>
  <c r="L124" i="16" s="1"/>
  <c r="K57" i="16"/>
  <c r="K124" i="16" s="1"/>
  <c r="J57" i="16"/>
  <c r="J79" i="16" s="1"/>
  <c r="I57" i="16"/>
  <c r="I79" i="16" s="1"/>
  <c r="H57" i="16"/>
  <c r="H124" i="16" s="1"/>
  <c r="G57" i="16"/>
  <c r="F57" i="16"/>
  <c r="F124" i="16" s="1"/>
  <c r="E57" i="16"/>
  <c r="D57" i="16"/>
  <c r="D79" i="16" s="1"/>
  <c r="B57" i="16"/>
  <c r="AM56" i="16"/>
  <c r="AM123" i="16" s="1"/>
  <c r="AL56" i="16"/>
  <c r="AK56" i="16"/>
  <c r="AK123" i="16" s="1"/>
  <c r="AJ56" i="16"/>
  <c r="AJ123" i="16" s="1"/>
  <c r="AI56" i="16"/>
  <c r="AI123" i="16" s="1"/>
  <c r="AH56" i="16"/>
  <c r="AG56" i="16"/>
  <c r="AG123" i="16" s="1"/>
  <c r="AF56" i="16"/>
  <c r="AE56" i="16"/>
  <c r="AE123" i="16" s="1"/>
  <c r="AD56" i="16"/>
  <c r="AC56" i="16"/>
  <c r="AC123" i="16" s="1"/>
  <c r="AB56" i="16"/>
  <c r="AA56" i="16"/>
  <c r="AA123" i="16" s="1"/>
  <c r="Z56" i="16"/>
  <c r="Z78" i="16" s="1"/>
  <c r="Y56" i="16"/>
  <c r="Y123" i="16" s="1"/>
  <c r="X56" i="16"/>
  <c r="X123" i="16" s="1"/>
  <c r="W56" i="16"/>
  <c r="W123" i="16" s="1"/>
  <c r="V56" i="16"/>
  <c r="U56" i="16"/>
  <c r="U123" i="16" s="1"/>
  <c r="T56" i="16"/>
  <c r="T123" i="16" s="1"/>
  <c r="S56" i="16"/>
  <c r="S78" i="16" s="1"/>
  <c r="R56" i="16"/>
  <c r="Q56" i="16"/>
  <c r="Q123" i="16" s="1"/>
  <c r="P56" i="16"/>
  <c r="O56" i="16"/>
  <c r="O123" i="16" s="1"/>
  <c r="N56" i="16"/>
  <c r="N78" i="16" s="1"/>
  <c r="M56" i="16"/>
  <c r="M123" i="16" s="1"/>
  <c r="L56" i="16"/>
  <c r="L123" i="16" s="1"/>
  <c r="K56" i="16"/>
  <c r="J56" i="16"/>
  <c r="I56" i="16"/>
  <c r="I123" i="16" s="1"/>
  <c r="H56" i="16"/>
  <c r="G56" i="16"/>
  <c r="G123" i="16" s="1"/>
  <c r="F56" i="16"/>
  <c r="F78" i="16" s="1"/>
  <c r="E56" i="16"/>
  <c r="E123" i="16" s="1"/>
  <c r="D56" i="16"/>
  <c r="D123" i="16" s="1"/>
  <c r="B56" i="16"/>
  <c r="AM55" i="16"/>
  <c r="AL55" i="16"/>
  <c r="AL122" i="16" s="1"/>
  <c r="AK55" i="16"/>
  <c r="AK122" i="16" s="1"/>
  <c r="AJ55" i="16"/>
  <c r="AJ122" i="16" s="1"/>
  <c r="AI55" i="16"/>
  <c r="AI77" i="16" s="1"/>
  <c r="AH55" i="16"/>
  <c r="AH122" i="16" s="1"/>
  <c r="AG55" i="16"/>
  <c r="AF55" i="16"/>
  <c r="AF122" i="16" s="1"/>
  <c r="AE55" i="16"/>
  <c r="AD55" i="16"/>
  <c r="AD77" i="16" s="1"/>
  <c r="AC55" i="16"/>
  <c r="AC122" i="16" s="1"/>
  <c r="AB55" i="16"/>
  <c r="AB122" i="16" s="1"/>
  <c r="AA55" i="16"/>
  <c r="Z55" i="16"/>
  <c r="Z122" i="16" s="1"/>
  <c r="Y55" i="16"/>
  <c r="Y122" i="16" s="1"/>
  <c r="X55" i="16"/>
  <c r="X122" i="16" s="1"/>
  <c r="W55" i="16"/>
  <c r="V55" i="16"/>
  <c r="V122" i="16" s="1"/>
  <c r="U55" i="16"/>
  <c r="T55" i="16"/>
  <c r="T77" i="16" s="1"/>
  <c r="S55" i="16"/>
  <c r="R55" i="16"/>
  <c r="R122" i="16" s="1"/>
  <c r="Q55" i="16"/>
  <c r="P55" i="16"/>
  <c r="P122" i="16" s="1"/>
  <c r="O55" i="16"/>
  <c r="O77" i="16" s="1"/>
  <c r="N55" i="16"/>
  <c r="N77" i="16" s="1"/>
  <c r="M55" i="16"/>
  <c r="M122" i="16" s="1"/>
  <c r="L55" i="16"/>
  <c r="L122" i="16" s="1"/>
  <c r="K55" i="16"/>
  <c r="J55" i="16"/>
  <c r="J122" i="16" s="1"/>
  <c r="I55" i="16"/>
  <c r="I122" i="16" s="1"/>
  <c r="H55" i="16"/>
  <c r="H122" i="16" s="1"/>
  <c r="G55" i="16"/>
  <c r="F55" i="16"/>
  <c r="F122" i="16" s="1"/>
  <c r="E55" i="16"/>
  <c r="D55" i="16"/>
  <c r="D122" i="16" s="1"/>
  <c r="B55" i="16"/>
  <c r="AM54" i="16"/>
  <c r="AM121" i="16" s="1"/>
  <c r="AL54" i="16"/>
  <c r="AL121" i="16" s="1"/>
  <c r="AK54" i="16"/>
  <c r="AK76" i="16" s="1"/>
  <c r="AJ54" i="16"/>
  <c r="AJ76" i="16" s="1"/>
  <c r="AI54" i="16"/>
  <c r="AI121" i="16" s="1"/>
  <c r="AH54" i="16"/>
  <c r="AG54" i="16"/>
  <c r="AG121" i="16" s="1"/>
  <c r="AF54" i="16"/>
  <c r="AF76" i="16" s="1"/>
  <c r="AE54" i="16"/>
  <c r="AE76" i="16" s="1"/>
  <c r="AD54" i="16"/>
  <c r="AD121" i="16" s="1"/>
  <c r="AC54" i="16"/>
  <c r="AC121" i="16" s="1"/>
  <c r="AB54" i="16"/>
  <c r="AA54" i="16"/>
  <c r="AA121" i="16" s="1"/>
  <c r="Z54" i="16"/>
  <c r="Z121" i="16" s="1"/>
  <c r="Y54" i="16"/>
  <c r="Y121" i="16" s="1"/>
  <c r="X54" i="16"/>
  <c r="W54" i="16"/>
  <c r="W121" i="16" s="1"/>
  <c r="V54" i="16"/>
  <c r="U54" i="16"/>
  <c r="U76" i="16" s="1"/>
  <c r="T54" i="16"/>
  <c r="T76" i="16" s="1"/>
  <c r="S54" i="16"/>
  <c r="S121" i="16" s="1"/>
  <c r="R54" i="16"/>
  <c r="Q54" i="16"/>
  <c r="P54" i="16"/>
  <c r="O54" i="16"/>
  <c r="O121" i="16" s="1"/>
  <c r="N54" i="16"/>
  <c r="N121" i="16" s="1"/>
  <c r="M54" i="16"/>
  <c r="M121" i="16" s="1"/>
  <c r="L54" i="16"/>
  <c r="K54" i="16"/>
  <c r="K121" i="16" s="1"/>
  <c r="J54" i="16"/>
  <c r="J121" i="16" s="1"/>
  <c r="I54" i="16"/>
  <c r="H54" i="16"/>
  <c r="G54" i="16"/>
  <c r="G121" i="16" s="1"/>
  <c r="F54" i="16"/>
  <c r="E54" i="16"/>
  <c r="D54" i="16"/>
  <c r="D76" i="16" s="1"/>
  <c r="B54" i="16"/>
  <c r="AM53" i="16"/>
  <c r="AM120" i="16" s="1"/>
  <c r="AL53" i="16"/>
  <c r="AL120" i="16" s="1"/>
  <c r="AK53" i="16"/>
  <c r="AK75" i="16" s="1"/>
  <c r="AJ53" i="16"/>
  <c r="AJ75" i="16" s="1"/>
  <c r="AI53" i="16"/>
  <c r="AH53" i="16"/>
  <c r="AH120" i="16" s="1"/>
  <c r="AG53" i="16"/>
  <c r="AF53" i="16"/>
  <c r="AF120" i="16" s="1"/>
  <c r="AE53" i="16"/>
  <c r="AE120" i="16" s="1"/>
  <c r="AD53" i="16"/>
  <c r="AD120" i="16" s="1"/>
  <c r="AC53" i="16"/>
  <c r="AB53" i="16"/>
  <c r="AB120" i="16" s="1"/>
  <c r="AA53" i="16"/>
  <c r="AA120" i="16" s="1"/>
  <c r="Z53" i="16"/>
  <c r="Y53" i="16"/>
  <c r="X53" i="16"/>
  <c r="X120" i="16" s="1"/>
  <c r="W53" i="16"/>
  <c r="V53" i="16"/>
  <c r="V120" i="16" s="1"/>
  <c r="U53" i="16"/>
  <c r="U75" i="16" s="1"/>
  <c r="T53" i="16"/>
  <c r="T75" i="16" s="1"/>
  <c r="S53" i="16"/>
  <c r="S120" i="16" s="1"/>
  <c r="R53" i="16"/>
  <c r="R120" i="16" s="1"/>
  <c r="Q53" i="16"/>
  <c r="P53" i="16"/>
  <c r="P120" i="16" s="1"/>
  <c r="O53" i="16"/>
  <c r="O120" i="16" s="1"/>
  <c r="N53" i="16"/>
  <c r="N75" i="16" s="1"/>
  <c r="M53" i="16"/>
  <c r="L53" i="16"/>
  <c r="L120" i="16" s="1"/>
  <c r="K53" i="16"/>
  <c r="J53" i="16"/>
  <c r="J120" i="16" s="1"/>
  <c r="I53" i="16"/>
  <c r="I75" i="16" s="1"/>
  <c r="H53" i="16"/>
  <c r="H120" i="16" s="1"/>
  <c r="G53" i="16"/>
  <c r="F53" i="16"/>
  <c r="F120" i="16" s="1"/>
  <c r="E53" i="16"/>
  <c r="E75" i="16" s="1"/>
  <c r="D53" i="16"/>
  <c r="D75" i="16" s="1"/>
  <c r="B53" i="16"/>
  <c r="AM52" i="16"/>
  <c r="AM119" i="16" s="1"/>
  <c r="AL52" i="16"/>
  <c r="AL74" i="16" s="1"/>
  <c r="AK52" i="16"/>
  <c r="AK119" i="16" s="1"/>
  <c r="AJ52" i="16"/>
  <c r="AJ119" i="16" s="1"/>
  <c r="AI52" i="16"/>
  <c r="AI119" i="16" s="1"/>
  <c r="AH52" i="16"/>
  <c r="AG52" i="16"/>
  <c r="AG74" i="16" s="1"/>
  <c r="AF52" i="16"/>
  <c r="AE52" i="16"/>
  <c r="AE119" i="16" s="1"/>
  <c r="AD52" i="16"/>
  <c r="AC52" i="16"/>
  <c r="AC119" i="16" s="1"/>
  <c r="AB52" i="16"/>
  <c r="AB119" i="16" s="1"/>
  <c r="AA52" i="16"/>
  <c r="AA119" i="16" s="1"/>
  <c r="Z52" i="16"/>
  <c r="Z74" i="16" s="1"/>
  <c r="Y52" i="16"/>
  <c r="Y119" i="16" s="1"/>
  <c r="X52" i="16"/>
  <c r="W52" i="16"/>
  <c r="W119" i="16" s="1"/>
  <c r="V52" i="16"/>
  <c r="U52" i="16"/>
  <c r="U119" i="16" s="1"/>
  <c r="T52" i="16"/>
  <c r="T119" i="16" s="1"/>
  <c r="S52" i="16"/>
  <c r="S119" i="16" s="1"/>
  <c r="R52" i="16"/>
  <c r="Q52" i="16"/>
  <c r="Q119" i="16" s="1"/>
  <c r="P52" i="16"/>
  <c r="P119" i="16" s="1"/>
  <c r="O52" i="16"/>
  <c r="N52" i="16"/>
  <c r="M52" i="16"/>
  <c r="M119" i="16" s="1"/>
  <c r="L52" i="16"/>
  <c r="L119" i="16" s="1"/>
  <c r="K52" i="16"/>
  <c r="J52" i="16"/>
  <c r="J74" i="16" s="1"/>
  <c r="I52" i="16"/>
  <c r="I119" i="16" s="1"/>
  <c r="H52" i="16"/>
  <c r="G52" i="16"/>
  <c r="F52" i="16"/>
  <c r="F74" i="16" s="1"/>
  <c r="E52" i="16"/>
  <c r="E119" i="16" s="1"/>
  <c r="D52" i="16"/>
  <c r="D119" i="16" s="1"/>
  <c r="B52" i="16"/>
  <c r="AM51" i="16"/>
  <c r="AL51" i="16"/>
  <c r="AL118" i="16" s="1"/>
  <c r="AK51" i="16"/>
  <c r="AJ51" i="16"/>
  <c r="AJ73" i="16" s="1"/>
  <c r="AI51" i="16"/>
  <c r="AH51" i="16"/>
  <c r="AH118" i="16" s="1"/>
  <c r="AG51" i="16"/>
  <c r="AF51" i="16"/>
  <c r="AF118" i="16" s="1"/>
  <c r="AE51" i="16"/>
  <c r="AD51" i="16"/>
  <c r="AD118" i="16" s="1"/>
  <c r="AC51" i="16"/>
  <c r="AC118" i="16" s="1"/>
  <c r="AB51" i="16"/>
  <c r="AB118" i="16" s="1"/>
  <c r="AA51" i="16"/>
  <c r="AA73" i="16" s="1"/>
  <c r="Z51" i="16"/>
  <c r="Z118" i="16" s="1"/>
  <c r="Y51" i="16"/>
  <c r="Y118" i="16" s="1"/>
  <c r="X51" i="16"/>
  <c r="X118" i="16" s="1"/>
  <c r="W51" i="16"/>
  <c r="V51" i="16"/>
  <c r="V118" i="16" s="1"/>
  <c r="U51" i="16"/>
  <c r="T51" i="16"/>
  <c r="T73" i="16" s="1"/>
  <c r="S51" i="16"/>
  <c r="R51" i="16"/>
  <c r="R118" i="16" s="1"/>
  <c r="Q51" i="16"/>
  <c r="Q118" i="16" s="1"/>
  <c r="P51" i="16"/>
  <c r="O51" i="16"/>
  <c r="O73" i="16" s="1"/>
  <c r="N51" i="16"/>
  <c r="N118" i="16" s="1"/>
  <c r="M51" i="16"/>
  <c r="L51" i="16"/>
  <c r="L118" i="16" s="1"/>
  <c r="K51" i="16"/>
  <c r="K73" i="16" s="1"/>
  <c r="J51" i="16"/>
  <c r="J118" i="16" s="1"/>
  <c r="I51" i="16"/>
  <c r="I118" i="16" s="1"/>
  <c r="H51" i="16"/>
  <c r="H118" i="16" s="1"/>
  <c r="G51" i="16"/>
  <c r="F51" i="16"/>
  <c r="F118" i="16" s="1"/>
  <c r="E51" i="16"/>
  <c r="E118" i="16" s="1"/>
  <c r="D51" i="16"/>
  <c r="D73" i="16" s="1"/>
  <c r="B51" i="16"/>
  <c r="AM50" i="16"/>
  <c r="AM117" i="16" s="1"/>
  <c r="AL50" i="16"/>
  <c r="AK50" i="16"/>
  <c r="AJ50" i="16"/>
  <c r="AJ72" i="16" s="1"/>
  <c r="AI50" i="16"/>
  <c r="AI117" i="16" s="1"/>
  <c r="AH50" i="16"/>
  <c r="AG50" i="16"/>
  <c r="AG117" i="16" s="1"/>
  <c r="AF50" i="16"/>
  <c r="AF72" i="16" s="1"/>
  <c r="AE50" i="16"/>
  <c r="AE72" i="16" s="1"/>
  <c r="AD50" i="16"/>
  <c r="AD117" i="16" s="1"/>
  <c r="AC50" i="16"/>
  <c r="AC117" i="16" s="1"/>
  <c r="AB50" i="16"/>
  <c r="AA50" i="16"/>
  <c r="AA117" i="16" s="1"/>
  <c r="Z50" i="16"/>
  <c r="Z117" i="16" s="1"/>
  <c r="Y50" i="16"/>
  <c r="Y117" i="16" s="1"/>
  <c r="X50" i="16"/>
  <c r="W50" i="16"/>
  <c r="W117" i="16" s="1"/>
  <c r="V50" i="16"/>
  <c r="U50" i="16"/>
  <c r="U72" i="16" s="1"/>
  <c r="T50" i="16"/>
  <c r="T72" i="16" s="1"/>
  <c r="S50" i="16"/>
  <c r="S117" i="16" s="1"/>
  <c r="R50" i="16"/>
  <c r="R117" i="16" s="1"/>
  <c r="Q50" i="16"/>
  <c r="P50" i="16"/>
  <c r="O50" i="16"/>
  <c r="O117" i="16" s="1"/>
  <c r="N50" i="16"/>
  <c r="M50" i="16"/>
  <c r="M117" i="16" s="1"/>
  <c r="L50" i="16"/>
  <c r="K50" i="16"/>
  <c r="K117" i="16" s="1"/>
  <c r="J50" i="16"/>
  <c r="J117" i="16" s="1"/>
  <c r="I50" i="16"/>
  <c r="I72" i="16" s="1"/>
  <c r="H50" i="16"/>
  <c r="G50" i="16"/>
  <c r="G117" i="16" s="1"/>
  <c r="F50" i="16"/>
  <c r="F117" i="16" s="1"/>
  <c r="E50" i="16"/>
  <c r="D50" i="16"/>
  <c r="D72" i="16" s="1"/>
  <c r="B50" i="16"/>
  <c r="AM49" i="16"/>
  <c r="AL49" i="16"/>
  <c r="AL116" i="16" s="1"/>
  <c r="AK49" i="16"/>
  <c r="AK71" i="16" s="1"/>
  <c r="AJ49" i="16"/>
  <c r="AJ71" i="16" s="1"/>
  <c r="AI49" i="16"/>
  <c r="AI116" i="16" s="1"/>
  <c r="AH49" i="16"/>
  <c r="AH116" i="16" s="1"/>
  <c r="AG49" i="16"/>
  <c r="AF49" i="16"/>
  <c r="AF116" i="16" s="1"/>
  <c r="AE49" i="16"/>
  <c r="AE116" i="16" s="1"/>
  <c r="AD49" i="16"/>
  <c r="AD116" i="16" s="1"/>
  <c r="AC49" i="16"/>
  <c r="AB49" i="16"/>
  <c r="AB116" i="16" s="1"/>
  <c r="AA49" i="16"/>
  <c r="Z49" i="16"/>
  <c r="Y49" i="16"/>
  <c r="Y71" i="16" s="1"/>
  <c r="X49" i="16"/>
  <c r="X116" i="16" s="1"/>
  <c r="W49" i="16"/>
  <c r="V49" i="16"/>
  <c r="U49" i="16"/>
  <c r="U71" i="16" s="1"/>
  <c r="T49" i="16"/>
  <c r="T71" i="16" s="1"/>
  <c r="S49" i="16"/>
  <c r="S116" i="16" s="1"/>
  <c r="R49" i="16"/>
  <c r="R116" i="16" s="1"/>
  <c r="Q49" i="16"/>
  <c r="P49" i="16"/>
  <c r="P116" i="16" s="1"/>
  <c r="O49" i="16"/>
  <c r="O116" i="16" s="1"/>
  <c r="N49" i="16"/>
  <c r="N71" i="16" s="1"/>
  <c r="M49" i="16"/>
  <c r="L49" i="16"/>
  <c r="L116" i="16" s="1"/>
  <c r="K49" i="16"/>
  <c r="J49" i="16"/>
  <c r="J116" i="16" s="1"/>
  <c r="I49" i="16"/>
  <c r="I71" i="16" s="1"/>
  <c r="H49" i="16"/>
  <c r="H116" i="16" s="1"/>
  <c r="G49" i="16"/>
  <c r="G116" i="16" s="1"/>
  <c r="F49" i="16"/>
  <c r="E49" i="16"/>
  <c r="E71" i="16" s="1"/>
  <c r="D49" i="16"/>
  <c r="D71" i="16" s="1"/>
  <c r="B49" i="16"/>
  <c r="AM48" i="16"/>
  <c r="AM115" i="16" s="1"/>
  <c r="AL48" i="16"/>
  <c r="AL70" i="16" s="1"/>
  <c r="AK48" i="16"/>
  <c r="AK115" i="16" s="1"/>
  <c r="AJ48" i="16"/>
  <c r="AJ115" i="16" s="1"/>
  <c r="AI48" i="16"/>
  <c r="AI115" i="16" s="1"/>
  <c r="AH48" i="16"/>
  <c r="AG48" i="16"/>
  <c r="AG70" i="16" s="1"/>
  <c r="AF48" i="16"/>
  <c r="AF115" i="16" s="1"/>
  <c r="AE48" i="16"/>
  <c r="AE115" i="16" s="1"/>
  <c r="AD48" i="16"/>
  <c r="AC48" i="16"/>
  <c r="AC115" i="16" s="1"/>
  <c r="AB48" i="16"/>
  <c r="AB115" i="16" s="1"/>
  <c r="AA48" i="16"/>
  <c r="AA115" i="16" s="1"/>
  <c r="Z48" i="16"/>
  <c r="Z70" i="16" s="1"/>
  <c r="Y48" i="16"/>
  <c r="Y115" i="16" s="1"/>
  <c r="X48" i="16"/>
  <c r="W48" i="16"/>
  <c r="W115" i="16" s="1"/>
  <c r="V48" i="16"/>
  <c r="U48" i="16"/>
  <c r="U115" i="16" s="1"/>
  <c r="T48" i="16"/>
  <c r="T115" i="16" s="1"/>
  <c r="S48" i="16"/>
  <c r="S115" i="16" s="1"/>
  <c r="R48" i="16"/>
  <c r="Q48" i="16"/>
  <c r="Q115" i="16" s="1"/>
  <c r="P48" i="16"/>
  <c r="P115" i="16" s="1"/>
  <c r="O48" i="16"/>
  <c r="O70" i="16" s="1"/>
  <c r="N48" i="16"/>
  <c r="M48" i="16"/>
  <c r="M115" i="16" s="1"/>
  <c r="L48" i="16"/>
  <c r="K48" i="16"/>
  <c r="K115" i="16" s="1"/>
  <c r="J48" i="16"/>
  <c r="J70" i="16" s="1"/>
  <c r="I48" i="16"/>
  <c r="I115" i="16" s="1"/>
  <c r="H48" i="16"/>
  <c r="H115" i="16" s="1"/>
  <c r="G48" i="16"/>
  <c r="F48" i="16"/>
  <c r="F70" i="16" s="1"/>
  <c r="E48" i="16"/>
  <c r="E115" i="16" s="1"/>
  <c r="D48" i="16"/>
  <c r="D115" i="16" s="1"/>
  <c r="B48" i="16"/>
  <c r="B45" i="16"/>
  <c r="B44" i="16"/>
  <c r="B43" i="16"/>
  <c r="B42" i="16"/>
  <c r="B41" i="16"/>
  <c r="B40" i="16"/>
  <c r="B39" i="16"/>
  <c r="B38" i="16"/>
  <c r="B37" i="16"/>
  <c r="B36" i="16"/>
  <c r="B35" i="16"/>
  <c r="B34" i="16"/>
  <c r="B33" i="16"/>
  <c r="B32" i="16"/>
  <c r="B31" i="16"/>
  <c r="B30" i="16"/>
  <c r="B29" i="16"/>
  <c r="B28" i="16"/>
  <c r="B27" i="16"/>
  <c r="B26" i="16"/>
  <c r="AQ188" i="16" l="1"/>
  <c r="BK192" i="16"/>
  <c r="BG192" i="16"/>
  <c r="AY192" i="16"/>
  <c r="AU192" i="16"/>
  <c r="BH184" i="16"/>
  <c r="AN184" i="16"/>
  <c r="AC68" i="18"/>
  <c r="O121" i="18"/>
  <c r="BD131" i="18"/>
  <c r="AC84" i="18"/>
  <c r="AC130" i="18" s="1"/>
  <c r="Q126" i="18"/>
  <c r="Q130" i="18"/>
  <c r="BJ68" i="18"/>
  <c r="S68" i="18"/>
  <c r="S86" i="18"/>
  <c r="S132" i="18" s="1"/>
  <c r="F68" i="18"/>
  <c r="AD68" i="18"/>
  <c r="I119" i="18"/>
  <c r="K132" i="18"/>
  <c r="AA128" i="18"/>
  <c r="F125" i="18"/>
  <c r="BI68" i="18"/>
  <c r="Y127" i="18"/>
  <c r="G68" i="18"/>
  <c r="Y68" i="18"/>
  <c r="AS68" i="18"/>
  <c r="G137" i="18"/>
  <c r="AO135" i="18"/>
  <c r="BE131" i="18"/>
  <c r="Q131" i="18"/>
  <c r="BH128" i="18"/>
  <c r="AM121" i="18"/>
  <c r="G120" i="18"/>
  <c r="G138" i="18" s="1"/>
  <c r="AT68" i="18"/>
  <c r="E68" i="18"/>
  <c r="M68" i="18"/>
  <c r="BH136" i="18"/>
  <c r="BI89" i="18"/>
  <c r="BI135" i="18" s="1"/>
  <c r="BI138" i="18" s="1"/>
  <c r="Q135" i="18"/>
  <c r="Q127" i="18"/>
  <c r="AM120" i="18"/>
  <c r="V68" i="18"/>
  <c r="T68" i="18"/>
  <c r="V130" i="18"/>
  <c r="AT87" i="18"/>
  <c r="AT133" i="18" s="1"/>
  <c r="W137" i="18"/>
  <c r="AZ136" i="18"/>
  <c r="BE135" i="18"/>
  <c r="AJ120" i="18"/>
  <c r="M84" i="18"/>
  <c r="M130" i="18" s="1"/>
  <c r="M138" i="18" s="1"/>
  <c r="AK68" i="18"/>
  <c r="AY68" i="18"/>
  <c r="AZ68" i="18"/>
  <c r="AA68" i="18"/>
  <c r="AQ132" i="18"/>
  <c r="X131" i="18"/>
  <c r="BG68" i="18"/>
  <c r="O68" i="18"/>
  <c r="AJ128" i="18"/>
  <c r="W125" i="18"/>
  <c r="Q123" i="18"/>
  <c r="Q119" i="18"/>
  <c r="Y84" i="18"/>
  <c r="Y130" i="18" s="1"/>
  <c r="Y138" i="18" s="1"/>
  <c r="BG128" i="18"/>
  <c r="U68" i="18"/>
  <c r="AI68" i="18"/>
  <c r="AG68" i="18"/>
  <c r="AO68" i="18"/>
  <c r="AE68" i="18"/>
  <c r="AX129" i="18"/>
  <c r="AX138" i="18" s="1"/>
  <c r="AM68" i="18"/>
  <c r="L136" i="18"/>
  <c r="I135" i="18"/>
  <c r="Q68" i="18"/>
  <c r="BA68" i="18"/>
  <c r="AR136" i="18"/>
  <c r="T132" i="18"/>
  <c r="I131" i="18"/>
  <c r="BH120" i="18"/>
  <c r="AL137" i="18"/>
  <c r="BG132" i="18"/>
  <c r="BG138" i="18" s="1"/>
  <c r="AN131" i="18"/>
  <c r="AW130" i="18"/>
  <c r="AL129" i="18"/>
  <c r="AQ128" i="18"/>
  <c r="AQ138" i="18" s="1"/>
  <c r="AQ68" i="18"/>
  <c r="K68" i="18"/>
  <c r="AH68" i="18"/>
  <c r="AF68" i="18"/>
  <c r="BH68" i="18"/>
  <c r="D68" i="18"/>
  <c r="AM137" i="18"/>
  <c r="AR124" i="18"/>
  <c r="AR68" i="18"/>
  <c r="AW68" i="18"/>
  <c r="BC137" i="18"/>
  <c r="AJ136" i="18"/>
  <c r="T136" i="18"/>
  <c r="AW135" i="18"/>
  <c r="AZ132" i="18"/>
  <c r="AG131" i="18"/>
  <c r="AG138" i="18" s="1"/>
  <c r="BC129" i="18"/>
  <c r="BE127" i="18"/>
  <c r="I127" i="18"/>
  <c r="L124" i="18"/>
  <c r="I123" i="18"/>
  <c r="BC121" i="18"/>
  <c r="AW134" i="18"/>
  <c r="AE82" i="18"/>
  <c r="AE128" i="18" s="1"/>
  <c r="AF80" i="18"/>
  <c r="AF126" i="18" s="1"/>
  <c r="H126" i="18"/>
  <c r="BK68" i="18"/>
  <c r="BC68" i="18"/>
  <c r="AU68" i="18"/>
  <c r="W68" i="18"/>
  <c r="N68" i="18"/>
  <c r="BF68" i="18"/>
  <c r="AJ68" i="18"/>
  <c r="J68" i="18"/>
  <c r="W129" i="18"/>
  <c r="I68" i="18"/>
  <c r="AB68" i="18"/>
  <c r="BE68" i="18"/>
  <c r="BB134" i="18"/>
  <c r="BB138" i="18" s="1"/>
  <c r="L120" i="18"/>
  <c r="BE119" i="18"/>
  <c r="AO119" i="18"/>
  <c r="BE92" i="18"/>
  <c r="Q92" i="18"/>
  <c r="AS88" i="18"/>
  <c r="AS134" i="18" s="1"/>
  <c r="AS138" i="18" s="1"/>
  <c r="AA132" i="18"/>
  <c r="AA138" i="18" s="1"/>
  <c r="L68" i="18"/>
  <c r="AL68" i="18"/>
  <c r="D80" i="18"/>
  <c r="D126" i="18" s="1"/>
  <c r="R128" i="18"/>
  <c r="J128" i="18"/>
  <c r="J138" i="18" s="1"/>
  <c r="L88" i="18"/>
  <c r="L134" i="18" s="1"/>
  <c r="Z68" i="18"/>
  <c r="AP68" i="18"/>
  <c r="AP74" i="18"/>
  <c r="AP120" i="18" s="1"/>
  <c r="AP138" i="18" s="1"/>
  <c r="H68" i="18"/>
  <c r="H72" i="18"/>
  <c r="H118" i="18" s="1"/>
  <c r="BD68" i="18"/>
  <c r="BD72" i="18"/>
  <c r="P122" i="18"/>
  <c r="AN80" i="18"/>
  <c r="AN126" i="18" s="1"/>
  <c r="AN68" i="18"/>
  <c r="P84" i="18"/>
  <c r="P130" i="18" s="1"/>
  <c r="Z87" i="18"/>
  <c r="Z133" i="18" s="1"/>
  <c r="Z138" i="18" s="1"/>
  <c r="X68" i="18"/>
  <c r="X72" i="18"/>
  <c r="X118" i="18" s="1"/>
  <c r="X138" i="18" s="1"/>
  <c r="BD76" i="18"/>
  <c r="BD122" i="18" s="1"/>
  <c r="R68" i="18"/>
  <c r="AN130" i="18"/>
  <c r="R74" i="18"/>
  <c r="R120" i="18" s="1"/>
  <c r="T92" i="18"/>
  <c r="AC120" i="18"/>
  <c r="F92" i="18"/>
  <c r="AX68" i="18"/>
  <c r="AV68" i="18"/>
  <c r="U92" i="18"/>
  <c r="P68" i="18"/>
  <c r="AH78" i="18"/>
  <c r="AH124" i="18" s="1"/>
  <c r="AH138" i="18" s="1"/>
  <c r="E92" i="18"/>
  <c r="P72" i="18"/>
  <c r="P118" i="18" s="1"/>
  <c r="V92" i="18"/>
  <c r="S138" i="18"/>
  <c r="O138" i="18"/>
  <c r="BE118" i="18"/>
  <c r="AK138" i="18"/>
  <c r="AV92" i="18"/>
  <c r="AB92" i="18"/>
  <c r="BK92" i="18"/>
  <c r="AE92" i="18"/>
  <c r="K138" i="18"/>
  <c r="BF92" i="18"/>
  <c r="I92" i="18"/>
  <c r="BA138" i="18"/>
  <c r="AZ92" i="18"/>
  <c r="AJ92" i="18"/>
  <c r="T118" i="18"/>
  <c r="L118" i="18"/>
  <c r="AK92" i="18"/>
  <c r="BK118" i="18"/>
  <c r="BK138" i="18" s="1"/>
  <c r="AY92" i="18"/>
  <c r="AI92" i="18"/>
  <c r="AG92" i="18"/>
  <c r="AX92" i="18"/>
  <c r="BF118" i="18"/>
  <c r="BF138" i="18" s="1"/>
  <c r="AO92" i="18"/>
  <c r="AL92" i="18"/>
  <c r="E121" i="18"/>
  <c r="E138" i="18" s="1"/>
  <c r="AZ118" i="18"/>
  <c r="AJ118" i="18"/>
  <c r="AD92" i="18"/>
  <c r="AT119" i="18"/>
  <c r="V119" i="18"/>
  <c r="V138" i="18" s="1"/>
  <c r="BC92" i="18"/>
  <c r="AY118" i="18"/>
  <c r="AY138" i="18" s="1"/>
  <c r="AM92" i="18"/>
  <c r="AI118" i="18"/>
  <c r="AI138" i="18" s="1"/>
  <c r="W92" i="18"/>
  <c r="G92" i="18"/>
  <c r="Q118" i="18"/>
  <c r="F118" i="18"/>
  <c r="BA92" i="18"/>
  <c r="AU92" i="18"/>
  <c r="O92" i="18"/>
  <c r="BJ138" i="18"/>
  <c r="AD138" i="18"/>
  <c r="AW92" i="18"/>
  <c r="I118" i="18"/>
  <c r="BB92" i="18"/>
  <c r="BH92" i="18"/>
  <c r="AR92" i="18"/>
  <c r="AB118" i="18"/>
  <c r="AB138" i="18" s="1"/>
  <c r="D118" i="18"/>
  <c r="BJ92" i="18"/>
  <c r="AU118" i="18"/>
  <c r="AU138" i="18" s="1"/>
  <c r="AE118" i="18"/>
  <c r="S92" i="18"/>
  <c r="J92" i="18"/>
  <c r="N92" i="18"/>
  <c r="AP92" i="18"/>
  <c r="AL138" i="18"/>
  <c r="AO118" i="18"/>
  <c r="U138" i="18"/>
  <c r="AF122" i="18"/>
  <c r="AV118" i="18"/>
  <c r="AV138" i="18" s="1"/>
  <c r="AN118" i="18"/>
  <c r="BG92" i="18"/>
  <c r="AQ92" i="18"/>
  <c r="AA92" i="18"/>
  <c r="K92" i="18"/>
  <c r="AW118" i="18"/>
  <c r="R118" i="18"/>
  <c r="N118" i="18"/>
  <c r="N138" i="18" s="1"/>
  <c r="BH195" i="16"/>
  <c r="AZ195" i="16"/>
  <c r="AS128" i="16"/>
  <c r="BE79" i="16"/>
  <c r="AA74" i="16"/>
  <c r="AA78" i="16"/>
  <c r="AM82" i="16"/>
  <c r="AC89" i="16"/>
  <c r="N116" i="16"/>
  <c r="AV133" i="16"/>
  <c r="AR131" i="16"/>
  <c r="BH129" i="16"/>
  <c r="AZ128" i="16"/>
  <c r="AO127" i="16"/>
  <c r="BE123" i="16"/>
  <c r="AR123" i="16"/>
  <c r="BH121" i="16"/>
  <c r="AZ121" i="16"/>
  <c r="AN121" i="16"/>
  <c r="AS120" i="16"/>
  <c r="AZ79" i="16"/>
  <c r="BD75" i="16"/>
  <c r="AS131" i="16"/>
  <c r="BE128" i="16"/>
  <c r="AC73" i="16"/>
  <c r="AD76" i="16"/>
  <c r="V80" i="16"/>
  <c r="E88" i="16"/>
  <c r="BD132" i="16"/>
  <c r="AN132" i="16"/>
  <c r="BH127" i="16"/>
  <c r="AV127" i="16"/>
  <c r="AV125" i="16"/>
  <c r="AN124" i="16"/>
  <c r="BI120" i="16"/>
  <c r="AR120" i="16"/>
  <c r="BD116" i="16"/>
  <c r="AO86" i="16"/>
  <c r="AV84" i="16"/>
  <c r="AR79" i="16"/>
  <c r="AN75" i="16"/>
  <c r="AW74" i="16"/>
  <c r="AS89" i="16"/>
  <c r="AS134" i="16"/>
  <c r="BI87" i="16"/>
  <c r="BI132" i="16"/>
  <c r="AS87" i="16"/>
  <c r="AS132" i="16"/>
  <c r="BI86" i="16"/>
  <c r="BI131" i="16"/>
  <c r="BA131" i="16"/>
  <c r="BA86" i="16"/>
  <c r="AO85" i="16"/>
  <c r="AO130" i="16"/>
  <c r="AS82" i="16"/>
  <c r="AS127" i="16"/>
  <c r="BE81" i="16"/>
  <c r="BE126" i="16"/>
  <c r="AW81" i="16"/>
  <c r="AW126" i="16"/>
  <c r="AS81" i="16"/>
  <c r="AS126" i="16"/>
  <c r="AO124" i="16"/>
  <c r="AO79" i="16"/>
  <c r="AW77" i="16"/>
  <c r="AW122" i="16"/>
  <c r="BE75" i="16"/>
  <c r="BE120" i="16"/>
  <c r="AW120" i="16"/>
  <c r="AW75" i="16"/>
  <c r="BE119" i="16"/>
  <c r="BE74" i="16"/>
  <c r="BA73" i="16"/>
  <c r="BA118" i="16"/>
  <c r="BI71" i="16"/>
  <c r="BI116" i="16"/>
  <c r="AW70" i="16"/>
  <c r="AW115" i="16"/>
  <c r="AS70" i="16"/>
  <c r="AS115" i="16"/>
  <c r="N123" i="16"/>
  <c r="AO128" i="16"/>
  <c r="BA124" i="16"/>
  <c r="AS123" i="16"/>
  <c r="BA122" i="16"/>
  <c r="BA120" i="16"/>
  <c r="AO71" i="16"/>
  <c r="F116" i="16"/>
  <c r="F71" i="16"/>
  <c r="V116" i="16"/>
  <c r="V71" i="16"/>
  <c r="Q117" i="16"/>
  <c r="Q72" i="16"/>
  <c r="K74" i="16"/>
  <c r="K119" i="16"/>
  <c r="E76" i="16"/>
  <c r="E121" i="16"/>
  <c r="Q121" i="16"/>
  <c r="Q76" i="16"/>
  <c r="K123" i="16"/>
  <c r="K78" i="16"/>
  <c r="R124" i="16"/>
  <c r="R79" i="16"/>
  <c r="AK125" i="16"/>
  <c r="AK80" i="16"/>
  <c r="O127" i="16"/>
  <c r="O82" i="16"/>
  <c r="M129" i="16"/>
  <c r="M84" i="16"/>
  <c r="AC84" i="16"/>
  <c r="AC129" i="16"/>
  <c r="L130" i="16"/>
  <c r="L85" i="16"/>
  <c r="AA86" i="16"/>
  <c r="AA131" i="16"/>
  <c r="AK88" i="16"/>
  <c r="AK133" i="16"/>
  <c r="P77" i="16"/>
  <c r="D81" i="16"/>
  <c r="I117" i="16"/>
  <c r="AA130" i="16"/>
  <c r="AW132" i="16"/>
  <c r="AW131" i="16"/>
  <c r="BE130" i="16"/>
  <c r="AW130" i="16"/>
  <c r="BA126" i="16"/>
  <c r="BA119" i="16"/>
  <c r="AO118" i="16"/>
  <c r="AO115" i="16"/>
  <c r="BE86" i="16"/>
  <c r="BI83" i="16"/>
  <c r="BI89" i="16"/>
  <c r="BI134" i="16"/>
  <c r="BE89" i="16"/>
  <c r="BE134" i="16"/>
  <c r="AW89" i="16"/>
  <c r="AW134" i="16"/>
  <c r="BE132" i="16"/>
  <c r="BE87" i="16"/>
  <c r="BI85" i="16"/>
  <c r="BI130" i="16"/>
  <c r="BA85" i="16"/>
  <c r="BA130" i="16"/>
  <c r="BA83" i="16"/>
  <c r="BA128" i="16"/>
  <c r="BE82" i="16"/>
  <c r="BE127" i="16"/>
  <c r="AW82" i="16"/>
  <c r="AW127" i="16"/>
  <c r="BI79" i="16"/>
  <c r="BI124" i="16"/>
  <c r="AS79" i="16"/>
  <c r="AS124" i="16"/>
  <c r="BI78" i="16"/>
  <c r="BI123" i="16"/>
  <c r="BA123" i="16"/>
  <c r="BA78" i="16"/>
  <c r="AO78" i="16"/>
  <c r="AO123" i="16"/>
  <c r="AO75" i="16"/>
  <c r="AO120" i="16"/>
  <c r="BE71" i="16"/>
  <c r="BE116" i="16"/>
  <c r="AW116" i="16"/>
  <c r="AW71" i="16"/>
  <c r="BI70" i="16"/>
  <c r="BI115" i="16"/>
  <c r="BA70" i="16"/>
  <c r="BA115" i="16"/>
  <c r="AJ84" i="16"/>
  <c r="AJ129" i="16"/>
  <c r="BA134" i="16"/>
  <c r="AS130" i="16"/>
  <c r="AS119" i="16"/>
  <c r="G115" i="16"/>
  <c r="G70" i="16"/>
  <c r="E72" i="16"/>
  <c r="E117" i="16"/>
  <c r="P118" i="16"/>
  <c r="P73" i="16"/>
  <c r="G119" i="16"/>
  <c r="G74" i="16"/>
  <c r="T126" i="16"/>
  <c r="T81" i="16"/>
  <c r="T130" i="16"/>
  <c r="T85" i="16"/>
  <c r="O131" i="16"/>
  <c r="O86" i="16"/>
  <c r="Z132" i="16"/>
  <c r="Z87" i="16"/>
  <c r="U133" i="16"/>
  <c r="U88" i="16"/>
  <c r="AF73" i="16"/>
  <c r="AM78" i="16"/>
  <c r="W70" i="16"/>
  <c r="AG72" i="16"/>
  <c r="F75" i="16"/>
  <c r="AC76" i="16"/>
  <c r="AB77" i="16"/>
  <c r="M80" i="16"/>
  <c r="AJ81" i="16"/>
  <c r="AH83" i="16"/>
  <c r="AJ85" i="16"/>
  <c r="D89" i="16"/>
  <c r="R128" i="16"/>
  <c r="AO134" i="16"/>
  <c r="BI127" i="16"/>
  <c r="BA127" i="16"/>
  <c r="BI126" i="16"/>
  <c r="AW124" i="16"/>
  <c r="AW123" i="16"/>
  <c r="BI119" i="16"/>
  <c r="AO119" i="16"/>
  <c r="BE118" i="16"/>
  <c r="AO87" i="16"/>
  <c r="AW83" i="16"/>
  <c r="BA71" i="16"/>
  <c r="F72" i="16"/>
  <c r="AB74" i="16"/>
  <c r="S75" i="16"/>
  <c r="N76" i="16"/>
  <c r="AL76" i="16"/>
  <c r="AM79" i="16"/>
  <c r="Z80" i="16"/>
  <c r="K83" i="16"/>
  <c r="BH133" i="16"/>
  <c r="AR133" i="16"/>
  <c r="AZ132" i="16"/>
  <c r="AV131" i="16"/>
  <c r="BD128" i="16"/>
  <c r="AN128" i="16"/>
  <c r="BH125" i="16"/>
  <c r="AR125" i="16"/>
  <c r="AV123" i="16"/>
  <c r="AR119" i="16"/>
  <c r="BH117" i="16"/>
  <c r="AV87" i="16"/>
  <c r="BD80" i="16"/>
  <c r="BD72" i="16"/>
  <c r="BH71" i="16"/>
  <c r="P70" i="16"/>
  <c r="Q73" i="16"/>
  <c r="AA75" i="16"/>
  <c r="U81" i="16"/>
  <c r="P82" i="16"/>
  <c r="P86" i="16"/>
  <c r="BH131" i="16"/>
  <c r="AR127" i="16"/>
  <c r="BH123" i="16"/>
  <c r="AV119" i="16"/>
  <c r="BD84" i="16"/>
  <c r="AN84" i="16"/>
  <c r="BH79" i="16"/>
  <c r="BH75" i="16"/>
  <c r="AV75" i="16"/>
  <c r="AV72" i="16"/>
  <c r="AU203" i="16"/>
  <c r="AY203" i="16"/>
  <c r="BH187" i="16"/>
  <c r="AZ187" i="16"/>
  <c r="AR187" i="16"/>
  <c r="BK199" i="16"/>
  <c r="AU199" i="16"/>
  <c r="BJ192" i="16"/>
  <c r="BD187" i="16"/>
  <c r="AV187" i="16"/>
  <c r="BH186" i="16"/>
  <c r="BD186" i="16"/>
  <c r="AZ186" i="16"/>
  <c r="AV186" i="16"/>
  <c r="AR186" i="16"/>
  <c r="AN186" i="16"/>
  <c r="BK184" i="16"/>
  <c r="BI203" i="16"/>
  <c r="AW203" i="16"/>
  <c r="AW199" i="16"/>
  <c r="BI192" i="16"/>
  <c r="BE192" i="16"/>
  <c r="BA192" i="16"/>
  <c r="AW192" i="16"/>
  <c r="AS192" i="16"/>
  <c r="AO192" i="16"/>
  <c r="BI190" i="16"/>
  <c r="BA190" i="16"/>
  <c r="AS190" i="16"/>
  <c r="BI186" i="16"/>
  <c r="BE184" i="16"/>
  <c r="AW184" i="16"/>
  <c r="BD184" i="16"/>
  <c r="BC184" i="16"/>
  <c r="AU184" i="16"/>
  <c r="AV184" i="16"/>
  <c r="AR184" i="16"/>
  <c r="AQ184" i="16"/>
  <c r="BA180" i="16"/>
  <c r="BA203" i="16" s="1"/>
  <c r="AO176" i="16"/>
  <c r="AO199" i="16" s="1"/>
  <c r="BE175" i="16"/>
  <c r="BE198" i="16" s="1"/>
  <c r="AW175" i="16"/>
  <c r="AW198" i="16"/>
  <c r="AO175" i="16"/>
  <c r="AO198" i="16" s="1"/>
  <c r="BE171" i="16"/>
  <c r="BE194" i="16"/>
  <c r="AS171" i="16"/>
  <c r="AS194" i="16" s="1"/>
  <c r="AW167" i="16"/>
  <c r="AW190" i="16" s="1"/>
  <c r="AO167" i="16"/>
  <c r="AO190" i="16" s="1"/>
  <c r="BA186" i="16"/>
  <c r="AS186" i="16"/>
  <c r="AX114" i="16"/>
  <c r="AX69" i="16"/>
  <c r="AO203" i="16"/>
  <c r="L115" i="16"/>
  <c r="L70" i="16"/>
  <c r="X115" i="16"/>
  <c r="X70" i="16"/>
  <c r="K116" i="16"/>
  <c r="K71" i="16"/>
  <c r="W116" i="16"/>
  <c r="W71" i="16"/>
  <c r="AM116" i="16"/>
  <c r="AM71" i="16"/>
  <c r="V117" i="16"/>
  <c r="V72" i="16"/>
  <c r="AL117" i="16"/>
  <c r="AL72" i="16"/>
  <c r="AG118" i="16"/>
  <c r="AG73" i="16"/>
  <c r="H119" i="16"/>
  <c r="H74" i="16"/>
  <c r="X119" i="16"/>
  <c r="X74" i="16"/>
  <c r="AF119" i="16"/>
  <c r="AF74" i="16"/>
  <c r="G120" i="16"/>
  <c r="G75" i="16"/>
  <c r="W120" i="16"/>
  <c r="W75" i="16"/>
  <c r="AI120" i="16"/>
  <c r="AI75" i="16"/>
  <c r="F121" i="16"/>
  <c r="F76" i="16"/>
  <c r="R121" i="16"/>
  <c r="R76" i="16"/>
  <c r="AH121" i="16"/>
  <c r="AH76" i="16"/>
  <c r="E122" i="16"/>
  <c r="E77" i="16"/>
  <c r="Q122" i="16"/>
  <c r="Q77" i="16"/>
  <c r="AG122" i="16"/>
  <c r="AG77" i="16"/>
  <c r="H123" i="16"/>
  <c r="H78" i="16"/>
  <c r="P123" i="16"/>
  <c r="P78" i="16"/>
  <c r="AB123" i="16"/>
  <c r="AB78" i="16"/>
  <c r="S124" i="16"/>
  <c r="S79" i="16"/>
  <c r="AI124" i="16"/>
  <c r="AI79" i="16"/>
  <c r="F125" i="16"/>
  <c r="F80" i="16"/>
  <c r="R125" i="16"/>
  <c r="R80" i="16"/>
  <c r="AD125" i="16"/>
  <c r="AD80" i="16"/>
  <c r="AL125" i="16"/>
  <c r="AL80" i="16"/>
  <c r="AC126" i="16"/>
  <c r="AC81" i="16"/>
  <c r="X127" i="16"/>
  <c r="X82" i="16"/>
  <c r="S128" i="16"/>
  <c r="S83" i="16"/>
  <c r="U130" i="16"/>
  <c r="U85" i="16"/>
  <c r="AC130" i="16"/>
  <c r="AC85" i="16"/>
  <c r="H70" i="16"/>
  <c r="AF70" i="16"/>
  <c r="S71" i="16"/>
  <c r="AD72" i="16"/>
  <c r="AM75" i="16"/>
  <c r="M77" i="16"/>
  <c r="AK77" i="16"/>
  <c r="X78" i="16"/>
  <c r="K79" i="16"/>
  <c r="N80" i="16"/>
  <c r="Z84" i="16"/>
  <c r="AH88" i="16"/>
  <c r="U89" i="16"/>
  <c r="BG184" i="16"/>
  <c r="AY184" i="16"/>
  <c r="AZ184" i="16"/>
  <c r="BE180" i="16"/>
  <c r="BE203" i="16"/>
  <c r="AO179" i="16"/>
  <c r="BI176" i="16"/>
  <c r="BI199" i="16" s="1"/>
  <c r="BE176" i="16"/>
  <c r="BE199" i="16" s="1"/>
  <c r="BA176" i="16"/>
  <c r="BA199" i="16" s="1"/>
  <c r="AS176" i="16"/>
  <c r="AS199" i="16" s="1"/>
  <c r="BI175" i="16"/>
  <c r="BI198" i="16" s="1"/>
  <c r="BA175" i="16"/>
  <c r="BA198" i="16" s="1"/>
  <c r="AS175" i="16"/>
  <c r="AS198" i="16" s="1"/>
  <c r="BI171" i="16"/>
  <c r="BI194" i="16"/>
  <c r="BA171" i="16"/>
  <c r="BA194" i="16" s="1"/>
  <c r="AW171" i="16"/>
  <c r="AW194" i="16" s="1"/>
  <c r="AO171" i="16"/>
  <c r="AO194" i="16" s="1"/>
  <c r="BE167" i="16"/>
  <c r="BE190" i="16" s="1"/>
  <c r="AO184" i="16"/>
  <c r="AO158" i="16"/>
  <c r="BJ25" i="16"/>
  <c r="BJ114" i="16"/>
  <c r="AA116" i="16"/>
  <c r="AA71" i="16"/>
  <c r="N117" i="16"/>
  <c r="N72" i="16"/>
  <c r="AH117" i="16"/>
  <c r="AH72" i="16"/>
  <c r="M118" i="16"/>
  <c r="M73" i="16"/>
  <c r="U118" i="16"/>
  <c r="U73" i="16"/>
  <c r="AK118" i="16"/>
  <c r="AK73" i="16"/>
  <c r="K120" i="16"/>
  <c r="K75" i="16"/>
  <c r="V121" i="16"/>
  <c r="V76" i="16"/>
  <c r="U122" i="16"/>
  <c r="U77" i="16"/>
  <c r="AF123" i="16"/>
  <c r="AF78" i="16"/>
  <c r="G124" i="16"/>
  <c r="G79" i="16"/>
  <c r="M126" i="16"/>
  <c r="M81" i="16"/>
  <c r="H127" i="16"/>
  <c r="H82" i="16"/>
  <c r="AA128" i="16"/>
  <c r="AA83" i="16"/>
  <c r="AI128" i="16"/>
  <c r="AI83" i="16"/>
  <c r="F129" i="16"/>
  <c r="F84" i="16"/>
  <c r="J129" i="16"/>
  <c r="J84" i="16"/>
  <c r="R129" i="16"/>
  <c r="R84" i="16"/>
  <c r="V129" i="16"/>
  <c r="V84" i="16"/>
  <c r="AD129" i="16"/>
  <c r="AD84" i="16"/>
  <c r="AH129" i="16"/>
  <c r="AH84" i="16"/>
  <c r="E130" i="16"/>
  <c r="E85" i="16"/>
  <c r="M130" i="16"/>
  <c r="M85" i="16"/>
  <c r="H131" i="16"/>
  <c r="H86" i="16"/>
  <c r="X131" i="16"/>
  <c r="X86" i="16"/>
  <c r="K132" i="16"/>
  <c r="K87" i="16"/>
  <c r="AA132" i="16"/>
  <c r="AA87" i="16"/>
  <c r="AI132" i="16"/>
  <c r="AI87" i="16"/>
  <c r="F133" i="16"/>
  <c r="F88" i="16"/>
  <c r="J133" i="16"/>
  <c r="J88" i="16"/>
  <c r="R133" i="16"/>
  <c r="R88" i="16"/>
  <c r="V133" i="16"/>
  <c r="V88" i="16"/>
  <c r="Z133" i="16"/>
  <c r="Z88" i="16"/>
  <c r="AL133" i="16"/>
  <c r="AL88" i="16"/>
  <c r="M134" i="16"/>
  <c r="M89" i="16"/>
  <c r="AK134" i="16"/>
  <c r="AK89" i="16"/>
  <c r="AB70" i="16"/>
  <c r="G71" i="16"/>
  <c r="AI71" i="16"/>
  <c r="R72" i="16"/>
  <c r="E73" i="16"/>
  <c r="P74" i="16"/>
  <c r="AC77" i="16"/>
  <c r="L78" i="16"/>
  <c r="AA79" i="16"/>
  <c r="AH80" i="16"/>
  <c r="E81" i="16"/>
  <c r="AK81" i="16"/>
  <c r="AF82" i="16"/>
  <c r="N84" i="16"/>
  <c r="AK85" i="16"/>
  <c r="AF86" i="16"/>
  <c r="AD88" i="16"/>
  <c r="E89" i="16"/>
  <c r="AB69" i="16"/>
  <c r="AB91" i="16"/>
  <c r="AB160" i="16"/>
  <c r="AB114" i="16"/>
  <c r="Z71" i="16"/>
  <c r="Z116" i="16"/>
  <c r="AK72" i="16"/>
  <c r="AK117" i="16"/>
  <c r="O74" i="16"/>
  <c r="O119" i="16"/>
  <c r="Z75" i="16"/>
  <c r="Z120" i="16"/>
  <c r="I76" i="16"/>
  <c r="I121" i="16"/>
  <c r="I80" i="16"/>
  <c r="I125" i="16"/>
  <c r="S82" i="16"/>
  <c r="S127" i="16"/>
  <c r="AA82" i="16"/>
  <c r="AA127" i="16"/>
  <c r="U129" i="16"/>
  <c r="U84" i="16"/>
  <c r="G131" i="16"/>
  <c r="G86" i="16"/>
  <c r="S86" i="16"/>
  <c r="S131" i="16"/>
  <c r="W131" i="16"/>
  <c r="W86" i="16"/>
  <c r="AM131" i="16"/>
  <c r="AM86" i="16"/>
  <c r="R132" i="16"/>
  <c r="R87" i="16"/>
  <c r="AH132" i="16"/>
  <c r="AH87" i="16"/>
  <c r="AC133" i="16"/>
  <c r="AC88" i="16"/>
  <c r="L134" i="16"/>
  <c r="L89" i="16"/>
  <c r="AB134" i="16"/>
  <c r="AB89" i="16"/>
  <c r="AA70" i="16"/>
  <c r="R71" i="16"/>
  <c r="AC72" i="16"/>
  <c r="AB73" i="16"/>
  <c r="AM74" i="16"/>
  <c r="AL75" i="16"/>
  <c r="M76" i="16"/>
  <c r="L77" i="16"/>
  <c r="W78" i="16"/>
  <c r="V79" i="16"/>
  <c r="U80" i="16"/>
  <c r="G82" i="16"/>
  <c r="AE82" i="16"/>
  <c r="J83" i="16"/>
  <c r="AK84" i="16"/>
  <c r="AB85" i="16"/>
  <c r="AE86" i="16"/>
  <c r="M88" i="16"/>
  <c r="T89" i="16"/>
  <c r="J138" i="16"/>
  <c r="J112" i="16"/>
  <c r="H4" i="12" s="1"/>
  <c r="AF114" i="16"/>
  <c r="O115" i="16"/>
  <c r="T118" i="16"/>
  <c r="N120" i="16"/>
  <c r="I129" i="16"/>
  <c r="O130" i="16"/>
  <c r="N131" i="16"/>
  <c r="I133" i="16"/>
  <c r="AB137" i="16"/>
  <c r="AF160" i="16"/>
  <c r="AB183" i="16"/>
  <c r="AB47" i="16"/>
  <c r="BC199" i="16"/>
  <c r="BF180" i="16"/>
  <c r="BG203" i="16" s="1"/>
  <c r="BB180" i="16"/>
  <c r="BC203" i="16" s="1"/>
  <c r="AP180" i="16"/>
  <c r="AQ203" i="16" s="1"/>
  <c r="BJ202" i="16"/>
  <c r="BF179" i="16"/>
  <c r="BF202" i="16" s="1"/>
  <c r="BC179" i="16"/>
  <c r="BC202" i="16" s="1"/>
  <c r="BB179" i="16"/>
  <c r="BB202" i="16"/>
  <c r="AY179" i="16"/>
  <c r="AX179" i="16"/>
  <c r="AX202" i="16" s="1"/>
  <c r="AT179" i="16"/>
  <c r="AT202" i="16" s="1"/>
  <c r="AP179" i="16"/>
  <c r="BJ178" i="16"/>
  <c r="BJ201" i="16" s="1"/>
  <c r="BF178" i="16"/>
  <c r="BG201" i="16" s="1"/>
  <c r="BB178" i="16"/>
  <c r="BB201" i="16"/>
  <c r="AX178" i="16"/>
  <c r="AT201" i="16"/>
  <c r="AP178" i="16"/>
  <c r="AQ201" i="16" s="1"/>
  <c r="AP201" i="16"/>
  <c r="BJ177" i="16"/>
  <c r="BK200" i="16" s="1"/>
  <c r="BF177" i="16"/>
  <c r="BG200" i="16" s="1"/>
  <c r="BB177" i="16"/>
  <c r="BC200" i="16" s="1"/>
  <c r="AX177" i="16"/>
  <c r="AY200" i="16" s="1"/>
  <c r="AT177" i="16"/>
  <c r="AU200" i="16" s="1"/>
  <c r="AP177" i="16"/>
  <c r="AQ200" i="16" s="1"/>
  <c r="BJ175" i="16"/>
  <c r="BF175" i="16"/>
  <c r="BF198" i="16" s="1"/>
  <c r="BB175" i="16"/>
  <c r="BB198" i="16" s="1"/>
  <c r="AX175" i="16"/>
  <c r="AX198" i="16" s="1"/>
  <c r="AT175" i="16"/>
  <c r="BJ197" i="16"/>
  <c r="BF174" i="16"/>
  <c r="BG197" i="16" s="1"/>
  <c r="BF197" i="16"/>
  <c r="BB174" i="16"/>
  <c r="BC197" i="16" s="1"/>
  <c r="AX174" i="16"/>
  <c r="AX197" i="16" s="1"/>
  <c r="AT174" i="16"/>
  <c r="AU197" i="16" s="1"/>
  <c r="AP174" i="16"/>
  <c r="AQ197" i="16" s="1"/>
  <c r="BG173" i="16"/>
  <c r="AX173" i="16"/>
  <c r="AX196" i="16" s="1"/>
  <c r="BF172" i="16"/>
  <c r="BG195" i="16" s="1"/>
  <c r="BJ170" i="16"/>
  <c r="BJ193" i="16" s="1"/>
  <c r="BF170" i="16"/>
  <c r="BF193" i="16" s="1"/>
  <c r="BB170" i="16"/>
  <c r="BB193" i="16" s="1"/>
  <c r="AX170" i="16"/>
  <c r="AX193" i="16" s="1"/>
  <c r="AT170" i="16"/>
  <c r="AT193" i="16" s="1"/>
  <c r="AP193" i="16"/>
  <c r="BF192" i="16"/>
  <c r="BB192" i="16"/>
  <c r="AX192" i="16"/>
  <c r="AP192" i="16"/>
  <c r="BC168" i="16"/>
  <c r="BD191" i="16" s="1"/>
  <c r="AU168" i="16"/>
  <c r="AV191" i="16" s="1"/>
  <c r="BJ166" i="16"/>
  <c r="BJ189" i="16" s="1"/>
  <c r="BF166" i="16"/>
  <c r="BF189" i="16" s="1"/>
  <c r="BB166" i="16"/>
  <c r="BB189" i="16" s="1"/>
  <c r="AX189" i="16"/>
  <c r="AT166" i="16"/>
  <c r="AT189" i="16" s="1"/>
  <c r="AP166" i="16"/>
  <c r="AP189" i="16" s="1"/>
  <c r="BJ165" i="16"/>
  <c r="BK188" i="16" s="1"/>
  <c r="BF165" i="16"/>
  <c r="BG188" i="16" s="1"/>
  <c r="BB165" i="16"/>
  <c r="AX165" i="16"/>
  <c r="AY188" i="16" s="1"/>
  <c r="AT165" i="16"/>
  <c r="AU188" i="16" s="1"/>
  <c r="BJ162" i="16"/>
  <c r="BK185" i="16" s="1"/>
  <c r="BF162" i="16"/>
  <c r="BF185" i="16" s="1"/>
  <c r="BB162" i="16"/>
  <c r="BC185" i="16" s="1"/>
  <c r="BB185" i="16"/>
  <c r="AX185" i="16"/>
  <c r="AT162" i="16"/>
  <c r="AP162" i="16"/>
  <c r="AQ185" i="16" s="1"/>
  <c r="AP185" i="16"/>
  <c r="BJ112" i="16"/>
  <c r="BH4" i="12" s="1"/>
  <c r="BJ184" i="16"/>
  <c r="BF112" i="16"/>
  <c r="BD4" i="12" s="1"/>
  <c r="BF184" i="16"/>
  <c r="BB184" i="16"/>
  <c r="AX112" i="16"/>
  <c r="AV4" i="12" s="1"/>
  <c r="AX184" i="16"/>
  <c r="AT112" i="16"/>
  <c r="AR4" i="12" s="1"/>
  <c r="AT184" i="16"/>
  <c r="AP112" i="16"/>
  <c r="AN4" i="12" s="1"/>
  <c r="AP184" i="16"/>
  <c r="D47" i="16"/>
  <c r="D69" i="16"/>
  <c r="D160" i="16"/>
  <c r="AJ25" i="16"/>
  <c r="AJ47" i="16"/>
  <c r="AJ160" i="16"/>
  <c r="AF91" i="16"/>
  <c r="AF25" i="16"/>
  <c r="AF183" i="16"/>
  <c r="AF137" i="16"/>
  <c r="X47" i="16"/>
  <c r="X114" i="16"/>
  <c r="X69" i="16"/>
  <c r="X183" i="16"/>
  <c r="X137" i="16"/>
  <c r="T25" i="16"/>
  <c r="T47" i="16"/>
  <c r="T160" i="16"/>
  <c r="P91" i="16"/>
  <c r="P25" i="16"/>
  <c r="P183" i="16"/>
  <c r="P137" i="16"/>
  <c r="L69" i="16"/>
  <c r="L91" i="16"/>
  <c r="L160" i="16"/>
  <c r="L114" i="16"/>
  <c r="H47" i="16"/>
  <c r="H114" i="16"/>
  <c r="H69" i="16"/>
  <c r="H183" i="16"/>
  <c r="H137" i="16"/>
  <c r="D25" i="16"/>
  <c r="H25" i="16"/>
  <c r="L47" i="16"/>
  <c r="P69" i="16"/>
  <c r="T91" i="16"/>
  <c r="BC201" i="16"/>
  <c r="V70" i="16"/>
  <c r="V115" i="16"/>
  <c r="P72" i="16"/>
  <c r="P117" i="16"/>
  <c r="AE73" i="16"/>
  <c r="AE118" i="16"/>
  <c r="V74" i="16"/>
  <c r="V119" i="16"/>
  <c r="Y75" i="16"/>
  <c r="Y120" i="16"/>
  <c r="P76" i="16"/>
  <c r="P121" i="16"/>
  <c r="AA77" i="16"/>
  <c r="AA122" i="16"/>
  <c r="X80" i="16"/>
  <c r="X125" i="16"/>
  <c r="AA81" i="16"/>
  <c r="AA126" i="16"/>
  <c r="AK83" i="16"/>
  <c r="AK128" i="16"/>
  <c r="P84" i="16"/>
  <c r="P129" i="16"/>
  <c r="X84" i="16"/>
  <c r="X129" i="16"/>
  <c r="AI85" i="16"/>
  <c r="AI130" i="16"/>
  <c r="Z86" i="16"/>
  <c r="Z131" i="16"/>
  <c r="Y87" i="16"/>
  <c r="Y132" i="16"/>
  <c r="AC87" i="16"/>
  <c r="AC132" i="16"/>
  <c r="AB88" i="16"/>
  <c r="AB133" i="16"/>
  <c r="AA89" i="16"/>
  <c r="AA134" i="16"/>
  <c r="K70" i="16"/>
  <c r="AM70" i="16"/>
  <c r="AL71" i="16"/>
  <c r="M72" i="16"/>
  <c r="L73" i="16"/>
  <c r="W74" i="16"/>
  <c r="V75" i="16"/>
  <c r="AG76" i="16"/>
  <c r="AF77" i="16"/>
  <c r="G78" i="16"/>
  <c r="F79" i="16"/>
  <c r="AH79" i="16"/>
  <c r="AC80" i="16"/>
  <c r="L81" i="16"/>
  <c r="AB81" i="16"/>
  <c r="W82" i="16"/>
  <c r="Z83" i="16"/>
  <c r="E84" i="16"/>
  <c r="D85" i="16"/>
  <c r="J87" i="16"/>
  <c r="AJ89" i="16"/>
  <c r="AN179" i="16"/>
  <c r="D114" i="16"/>
  <c r="AJ114" i="16"/>
  <c r="Y116" i="16"/>
  <c r="AK121" i="16"/>
  <c r="S123" i="16"/>
  <c r="N127" i="16"/>
  <c r="H129" i="16"/>
  <c r="F131" i="16"/>
  <c r="D137" i="16"/>
  <c r="AJ137" i="16"/>
  <c r="H160" i="16"/>
  <c r="D183" i="16"/>
  <c r="AJ183" i="16"/>
  <c r="AM114" i="16"/>
  <c r="AM69" i="16"/>
  <c r="AM91" i="16"/>
  <c r="AI114" i="16"/>
  <c r="AI47" i="16"/>
  <c r="AI69" i="16"/>
  <c r="AE114" i="16"/>
  <c r="AE25" i="16"/>
  <c r="AE47" i="16"/>
  <c r="AA114" i="16"/>
  <c r="AA91" i="16"/>
  <c r="AA25" i="16"/>
  <c r="W114" i="16"/>
  <c r="W69" i="16"/>
  <c r="W91" i="16"/>
  <c r="S114" i="16"/>
  <c r="S47" i="16"/>
  <c r="S69" i="16"/>
  <c r="O114" i="16"/>
  <c r="O25" i="16"/>
  <c r="O47" i="16"/>
  <c r="K114" i="16"/>
  <c r="K91" i="16"/>
  <c r="K25" i="16"/>
  <c r="G114" i="16"/>
  <c r="G69" i="16"/>
  <c r="G91" i="16"/>
  <c r="AM25" i="16"/>
  <c r="AB25" i="16"/>
  <c r="G25" i="16"/>
  <c r="AF47" i="16"/>
  <c r="K47" i="16"/>
  <c r="AJ69" i="16"/>
  <c r="O69" i="16"/>
  <c r="D91" i="16"/>
  <c r="S91" i="16"/>
  <c r="H91" i="16"/>
  <c r="BD199" i="16"/>
  <c r="AK25" i="16"/>
  <c r="U25" i="16"/>
  <c r="E25" i="16"/>
  <c r="Y47" i="16"/>
  <c r="I47" i="16"/>
  <c r="AC69" i="16"/>
  <c r="M69" i="16"/>
  <c r="AG91" i="16"/>
  <c r="Q91" i="16"/>
  <c r="AR200" i="16"/>
  <c r="BE186" i="16"/>
  <c r="AW186" i="16"/>
  <c r="AO186" i="16"/>
  <c r="AL25" i="16"/>
  <c r="AH25" i="16"/>
  <c r="AD25" i="16"/>
  <c r="Z25" i="16"/>
  <c r="V25" i="16"/>
  <c r="R25" i="16"/>
  <c r="N25" i="16"/>
  <c r="J25" i="16"/>
  <c r="F25" i="16"/>
  <c r="AL47" i="16"/>
  <c r="AH47" i="16"/>
  <c r="AD47" i="16"/>
  <c r="Z47" i="16"/>
  <c r="V47" i="16"/>
  <c r="R47" i="16"/>
  <c r="N47" i="16"/>
  <c r="J47" i="16"/>
  <c r="F47" i="16"/>
  <c r="AL69" i="16"/>
  <c r="AH69" i="16"/>
  <c r="AD69" i="16"/>
  <c r="Z69" i="16"/>
  <c r="V69" i="16"/>
  <c r="R69" i="16"/>
  <c r="N69" i="16"/>
  <c r="J69" i="16"/>
  <c r="F69" i="16"/>
  <c r="AL91" i="16"/>
  <c r="AH91" i="16"/>
  <c r="AD91" i="16"/>
  <c r="Z91" i="16"/>
  <c r="V91" i="16"/>
  <c r="R91" i="16"/>
  <c r="N91" i="16"/>
  <c r="J91" i="16"/>
  <c r="F91" i="16"/>
  <c r="AY197" i="16"/>
  <c r="AU201" i="16"/>
  <c r="BD198" i="16"/>
  <c r="AV198" i="16"/>
  <c r="BG112" i="16"/>
  <c r="BE4" i="12" s="1"/>
  <c r="AY112" i="16"/>
  <c r="AW4" i="12" s="1"/>
  <c r="AQ112" i="16"/>
  <c r="AO4" i="12" s="1"/>
  <c r="AQ89" i="16"/>
  <c r="AQ134" i="16"/>
  <c r="AY88" i="16"/>
  <c r="AY133" i="16"/>
  <c r="BG87" i="16"/>
  <c r="BG132" i="16"/>
  <c r="BC87" i="16"/>
  <c r="BC132" i="16"/>
  <c r="AQ87" i="16"/>
  <c r="AQ132" i="16"/>
  <c r="BG85" i="16"/>
  <c r="BG130" i="16"/>
  <c r="AQ85" i="16"/>
  <c r="AQ130" i="16"/>
  <c r="AY84" i="16"/>
  <c r="AY129" i="16"/>
  <c r="BG83" i="16"/>
  <c r="BG128" i="16"/>
  <c r="BC83" i="16"/>
  <c r="BC128" i="16"/>
  <c r="AQ83" i="16"/>
  <c r="AQ128" i="16"/>
  <c r="BG81" i="16"/>
  <c r="BG126" i="16"/>
  <c r="AQ81" i="16"/>
  <c r="AQ126" i="16"/>
  <c r="AY80" i="16"/>
  <c r="AY125" i="16"/>
  <c r="BG79" i="16"/>
  <c r="BG124" i="16"/>
  <c r="BC79" i="16"/>
  <c r="BC124" i="16"/>
  <c r="AQ79" i="16"/>
  <c r="AQ124" i="16"/>
  <c r="BG77" i="16"/>
  <c r="BG122" i="16"/>
  <c r="AY122" i="16"/>
  <c r="AY77" i="16"/>
  <c r="AY76" i="16"/>
  <c r="AY121" i="16"/>
  <c r="BC75" i="16"/>
  <c r="BC120" i="16"/>
  <c r="AQ73" i="16"/>
  <c r="AQ118" i="16"/>
  <c r="BK72" i="16"/>
  <c r="BK117" i="16"/>
  <c r="BC117" i="16"/>
  <c r="BC72" i="16"/>
  <c r="AQ72" i="16"/>
  <c r="AQ117" i="16"/>
  <c r="BG71" i="16"/>
  <c r="BG116" i="16"/>
  <c r="BC71" i="16"/>
  <c r="BC116" i="16"/>
  <c r="BE201" i="16"/>
  <c r="AW201" i="16"/>
  <c r="BE197" i="16"/>
  <c r="AW197" i="16"/>
  <c r="AO197" i="16"/>
  <c r="AV173" i="16"/>
  <c r="AW196" i="16" s="1"/>
  <c r="BH192" i="16"/>
  <c r="BD192" i="16"/>
  <c r="AZ192" i="16"/>
  <c r="AV192" i="16"/>
  <c r="AR192" i="16"/>
  <c r="AN192" i="16"/>
  <c r="AN158" i="16"/>
  <c r="AZ88" i="16"/>
  <c r="AZ133" i="16"/>
  <c r="BH87" i="16"/>
  <c r="BH132" i="16"/>
  <c r="AR87" i="16"/>
  <c r="AR132" i="16"/>
  <c r="BD86" i="16"/>
  <c r="BD131" i="16"/>
  <c r="AZ86" i="16"/>
  <c r="AZ131" i="16"/>
  <c r="AN86" i="16"/>
  <c r="AN131" i="16"/>
  <c r="AZ84" i="16"/>
  <c r="AZ129" i="16"/>
  <c r="BH83" i="16"/>
  <c r="BH128" i="16"/>
  <c r="AR83" i="16"/>
  <c r="AR128" i="16"/>
  <c r="BD82" i="16"/>
  <c r="BD127" i="16"/>
  <c r="AZ82" i="16"/>
  <c r="AZ127" i="16"/>
  <c r="AN82" i="16"/>
  <c r="AN127" i="16"/>
  <c r="AZ80" i="16"/>
  <c r="AZ125" i="16"/>
  <c r="AN80" i="16"/>
  <c r="AN125" i="16"/>
  <c r="AV124" i="16"/>
  <c r="AV79" i="16"/>
  <c r="BD78" i="16"/>
  <c r="BD123" i="16"/>
  <c r="AZ78" i="16"/>
  <c r="AZ123" i="16"/>
  <c r="AN78" i="16"/>
  <c r="AN123" i="16"/>
  <c r="BD76" i="16"/>
  <c r="BD121" i="16"/>
  <c r="AV76" i="16"/>
  <c r="AV121" i="16"/>
  <c r="BH74" i="16"/>
  <c r="BH119" i="16"/>
  <c r="AR72" i="16"/>
  <c r="AR117" i="16"/>
  <c r="AV71" i="16"/>
  <c r="AV116" i="16"/>
  <c r="AN116" i="16"/>
  <c r="AN71" i="16"/>
  <c r="AZ70" i="16"/>
  <c r="AZ115" i="16"/>
  <c r="BH112" i="16"/>
  <c r="BF4" i="12" s="1"/>
  <c r="BD112" i="16"/>
  <c r="BB4" i="12" s="1"/>
  <c r="AZ112" i="16"/>
  <c r="AX4" i="12" s="1"/>
  <c r="AV112" i="16"/>
  <c r="AT4" i="12" s="1"/>
  <c r="AR112" i="16"/>
  <c r="AP4" i="12" s="1"/>
  <c r="AN112" i="16"/>
  <c r="AL4" i="12" s="1"/>
  <c r="AY185" i="16"/>
  <c r="BH134" i="16"/>
  <c r="BH89" i="16"/>
  <c r="AZ134" i="16"/>
  <c r="AZ89" i="16"/>
  <c r="AR134" i="16"/>
  <c r="AR89" i="16"/>
  <c r="BI133" i="16"/>
  <c r="BI88" i="16"/>
  <c r="BA133" i="16"/>
  <c r="BA88" i="16"/>
  <c r="AS133" i="16"/>
  <c r="AS88" i="16"/>
  <c r="BJ132" i="16"/>
  <c r="BJ87" i="16"/>
  <c r="BB132" i="16"/>
  <c r="BB87" i="16"/>
  <c r="AT132" i="16"/>
  <c r="AT87" i="16"/>
  <c r="BK131" i="16"/>
  <c r="BK86" i="16"/>
  <c r="BC131" i="16"/>
  <c r="BC86" i="16"/>
  <c r="AU131" i="16"/>
  <c r="AU86" i="16"/>
  <c r="BD130" i="16"/>
  <c r="BD85" i="16"/>
  <c r="AV130" i="16"/>
  <c r="AV85" i="16"/>
  <c r="AN130" i="16"/>
  <c r="AN85" i="16"/>
  <c r="BE129" i="16"/>
  <c r="BE84" i="16"/>
  <c r="AW129" i="16"/>
  <c r="AW84" i="16"/>
  <c r="AO129" i="16"/>
  <c r="AO84" i="16"/>
  <c r="BB128" i="16"/>
  <c r="BB83" i="16"/>
  <c r="AX128" i="16"/>
  <c r="AX83" i="16"/>
  <c r="AP128" i="16"/>
  <c r="AP83" i="16"/>
  <c r="BG127" i="16"/>
  <c r="BG82" i="16"/>
  <c r="AY127" i="16"/>
  <c r="AY82" i="16"/>
  <c r="AQ127" i="16"/>
  <c r="AQ82" i="16"/>
  <c r="BH126" i="16"/>
  <c r="BH81" i="16"/>
  <c r="AZ126" i="16"/>
  <c r="AZ81" i="16"/>
  <c r="AR126" i="16"/>
  <c r="AR81" i="16"/>
  <c r="BI125" i="16"/>
  <c r="BI80" i="16"/>
  <c r="BA125" i="16"/>
  <c r="BA80" i="16"/>
  <c r="AS80" i="16"/>
  <c r="AS125" i="16"/>
  <c r="BJ124" i="16"/>
  <c r="BJ79" i="16"/>
  <c r="AX79" i="16"/>
  <c r="AX124" i="16"/>
  <c r="AP79" i="16"/>
  <c r="AP124" i="16"/>
  <c r="BG123" i="16"/>
  <c r="BG78" i="16"/>
  <c r="AY78" i="16"/>
  <c r="AY123" i="16"/>
  <c r="AQ123" i="16"/>
  <c r="AQ78" i="16"/>
  <c r="BH77" i="16"/>
  <c r="BH122" i="16"/>
  <c r="AZ122" i="16"/>
  <c r="AZ77" i="16"/>
  <c r="AR77" i="16"/>
  <c r="AR122" i="16"/>
  <c r="BI121" i="16"/>
  <c r="BI76" i="16"/>
  <c r="BA76" i="16"/>
  <c r="BA121" i="16"/>
  <c r="AS121" i="16"/>
  <c r="AS76" i="16"/>
  <c r="BJ75" i="16"/>
  <c r="BJ120" i="16"/>
  <c r="BB120" i="16"/>
  <c r="BB75" i="16"/>
  <c r="AX120" i="16"/>
  <c r="AX75" i="16"/>
  <c r="AP75" i="16"/>
  <c r="AP120" i="16"/>
  <c r="BG119" i="16"/>
  <c r="BG74" i="16"/>
  <c r="AU119" i="16"/>
  <c r="AU74" i="16"/>
  <c r="BD118" i="16"/>
  <c r="BD73" i="16"/>
  <c r="AV73" i="16"/>
  <c r="AV118" i="16"/>
  <c r="AN118" i="16"/>
  <c r="AN73" i="16"/>
  <c r="BE72" i="16"/>
  <c r="BE117" i="16"/>
  <c r="AW117" i="16"/>
  <c r="AW72" i="16"/>
  <c r="AO72" i="16"/>
  <c r="AO117" i="16"/>
  <c r="BF116" i="16"/>
  <c r="BF71" i="16"/>
  <c r="AX71" i="16"/>
  <c r="AX116" i="16"/>
  <c r="AP116" i="16"/>
  <c r="AP71" i="16"/>
  <c r="BG70" i="16"/>
  <c r="BG115" i="16"/>
  <c r="AY115" i="16"/>
  <c r="AY70" i="16"/>
  <c r="AQ70" i="16"/>
  <c r="AQ115" i="16"/>
  <c r="BG25" i="16"/>
  <c r="BG114" i="16"/>
  <c r="BG69" i="16"/>
  <c r="BG47" i="16"/>
  <c r="BG137" i="16"/>
  <c r="BG91" i="16"/>
  <c r="BG160" i="16"/>
  <c r="AY25" i="16"/>
  <c r="AY47" i="16"/>
  <c r="AY114" i="16"/>
  <c r="AY69" i="16"/>
  <c r="AY137" i="16"/>
  <c r="AU25" i="16"/>
  <c r="AU69" i="16"/>
  <c r="AU114" i="16"/>
  <c r="AU47" i="16"/>
  <c r="AU91" i="16"/>
  <c r="AU137" i="16"/>
  <c r="AU160" i="16"/>
  <c r="AY160" i="16"/>
  <c r="BJ203" i="16"/>
  <c r="BB203" i="16"/>
  <c r="AT203" i="16"/>
  <c r="BH179" i="16"/>
  <c r="AZ179" i="16"/>
  <c r="AR179" i="16"/>
  <c r="AX199" i="16"/>
  <c r="BK173" i="16"/>
  <c r="AT172" i="16"/>
  <c r="AU195" i="16" s="1"/>
  <c r="BK171" i="16"/>
  <c r="BC171" i="16"/>
  <c r="BD194" i="16" s="1"/>
  <c r="AY171" i="16"/>
  <c r="AZ194" i="16" s="1"/>
  <c r="AQ171" i="16"/>
  <c r="AR194" i="16" s="1"/>
  <c r="BH170" i="16"/>
  <c r="BI193" i="16" s="1"/>
  <c r="AZ170" i="16"/>
  <c r="BA193" i="16" s="1"/>
  <c r="AR170" i="16"/>
  <c r="AS193" i="16" s="1"/>
  <c r="BG168" i="16"/>
  <c r="BH191" i="16" s="1"/>
  <c r="AQ168" i="16"/>
  <c r="AR191" i="16" s="1"/>
  <c r="BG167" i="16"/>
  <c r="BH190" i="16" s="1"/>
  <c r="AY167" i="16"/>
  <c r="AZ190" i="16" s="1"/>
  <c r="AQ167" i="16"/>
  <c r="AR190" i="16" s="1"/>
  <c r="BD166" i="16"/>
  <c r="BE189" i="16" s="1"/>
  <c r="AV166" i="16"/>
  <c r="AW189" i="16" s="1"/>
  <c r="AN166" i="16"/>
  <c r="AO189" i="16" s="1"/>
  <c r="BE165" i="16"/>
  <c r="BF188" i="16" s="1"/>
  <c r="BA165" i="16"/>
  <c r="BB188" i="16" s="1"/>
  <c r="AS165" i="16"/>
  <c r="BJ164" i="16"/>
  <c r="BK187" i="16" s="1"/>
  <c r="BB164" i="16"/>
  <c r="AT164" i="16"/>
  <c r="AU187" i="16" s="1"/>
  <c r="BK158" i="16"/>
  <c r="BK186" i="16"/>
  <c r="BC158" i="16"/>
  <c r="BC186" i="16"/>
  <c r="AU158" i="16"/>
  <c r="AU186" i="16"/>
  <c r="BD162" i="16"/>
  <c r="BD185" i="16" s="1"/>
  <c r="AR162" i="16"/>
  <c r="AR158" i="16"/>
  <c r="BA158" i="16"/>
  <c r="BA184" i="16"/>
  <c r="AQ47" i="16"/>
  <c r="BJ47" i="16"/>
  <c r="BJ91" i="16"/>
  <c r="BJ69" i="16"/>
  <c r="BJ160" i="16"/>
  <c r="BJ137" i="16"/>
  <c r="BJ183" i="16"/>
  <c r="BF47" i="16"/>
  <c r="BF69" i="16"/>
  <c r="BF91" i="16"/>
  <c r="BF25" i="16"/>
  <c r="BF114" i="16"/>
  <c r="BF160" i="16"/>
  <c r="BF137" i="16"/>
  <c r="BF183" i="16"/>
  <c r="BB47" i="16"/>
  <c r="BB25" i="16"/>
  <c r="BB69" i="16"/>
  <c r="BB91" i="16"/>
  <c r="BB114" i="16"/>
  <c r="BB160" i="16"/>
  <c r="BB183" i="16"/>
  <c r="AX47" i="16"/>
  <c r="AX25" i="16"/>
  <c r="AX91" i="16"/>
  <c r="AX160" i="16"/>
  <c r="AX183" i="16"/>
  <c r="AP47" i="16"/>
  <c r="AP69" i="16"/>
  <c r="AP91" i="16"/>
  <c r="AP114" i="16"/>
  <c r="AP160" i="16"/>
  <c r="AP137" i="16"/>
  <c r="AP183" i="16"/>
  <c r="BC188" i="16"/>
  <c r="AT185" i="16"/>
  <c r="BG183" i="16"/>
  <c r="BG179" i="16"/>
  <c r="BG202" i="16" s="1"/>
  <c r="AQ179" i="16"/>
  <c r="AQ202" i="16" s="1"/>
  <c r="BH178" i="16"/>
  <c r="BI201" i="16" s="1"/>
  <c r="AZ178" i="16"/>
  <c r="BA201" i="16" s="1"/>
  <c r="AR178" i="16"/>
  <c r="AS201" i="16" s="1"/>
  <c r="AN178" i="16"/>
  <c r="AO201" i="16" s="1"/>
  <c r="BE177" i="16"/>
  <c r="BE200" i="16" s="1"/>
  <c r="AW177" i="16"/>
  <c r="AX200" i="16" s="1"/>
  <c r="AO177" i="16"/>
  <c r="BF176" i="16"/>
  <c r="BG199" i="16" s="1"/>
  <c r="AX176" i="16"/>
  <c r="AY199" i="16" s="1"/>
  <c r="AP176" i="16"/>
  <c r="AQ199" i="16" s="1"/>
  <c r="BG175" i="16"/>
  <c r="BH198" i="16" s="1"/>
  <c r="AY175" i="16"/>
  <c r="AZ198" i="16" s="1"/>
  <c r="AQ175" i="16"/>
  <c r="AR198" i="16" s="1"/>
  <c r="BH174" i="16"/>
  <c r="BI197" i="16" s="1"/>
  <c r="AZ174" i="16"/>
  <c r="BA197" i="16" s="1"/>
  <c r="AR174" i="16"/>
  <c r="AS197" i="16" s="1"/>
  <c r="BC173" i="16"/>
  <c r="BK168" i="16"/>
  <c r="BD158" i="16"/>
  <c r="BH173" i="16"/>
  <c r="BJ173" i="16"/>
  <c r="BJ196" i="16" s="1"/>
  <c r="BD173" i="16"/>
  <c r="BD196" i="16" s="1"/>
  <c r="BE173" i="16"/>
  <c r="BE196" i="16" s="1"/>
  <c r="BF173" i="16"/>
  <c r="AZ173" i="16"/>
  <c r="BA173" i="16"/>
  <c r="AR173" i="16"/>
  <c r="AT173" i="16"/>
  <c r="AT196" i="16" s="1"/>
  <c r="AO173" i="16"/>
  <c r="AP173" i="16"/>
  <c r="AP196" i="16" s="1"/>
  <c r="BI172" i="16"/>
  <c r="BI195" i="16" s="1"/>
  <c r="BE172" i="16"/>
  <c r="BE195" i="16" s="1"/>
  <c r="BA172" i="16"/>
  <c r="BA195" i="16" s="1"/>
  <c r="AW172" i="16"/>
  <c r="AW195" i="16" s="1"/>
  <c r="AS172" i="16"/>
  <c r="AS195" i="16" s="1"/>
  <c r="AO172" i="16"/>
  <c r="AO195" i="16" s="1"/>
  <c r="BJ171" i="16"/>
  <c r="BF171" i="16"/>
  <c r="BF194" i="16" s="1"/>
  <c r="BB171" i="16"/>
  <c r="AX171" i="16"/>
  <c r="AT171" i="16"/>
  <c r="AP171" i="16"/>
  <c r="BK170" i="16"/>
  <c r="BK193" i="16" s="1"/>
  <c r="BG170" i="16"/>
  <c r="BC170" i="16"/>
  <c r="AY170" i="16"/>
  <c r="AY193" i="16" s="1"/>
  <c r="AU170" i="16"/>
  <c r="AQ170" i="16"/>
  <c r="AQ193" i="16"/>
  <c r="BI168" i="16"/>
  <c r="BI191" i="16" s="1"/>
  <c r="BJ168" i="16"/>
  <c r="BE168" i="16"/>
  <c r="BE191" i="16" s="1"/>
  <c r="BF168" i="16"/>
  <c r="BF191" i="16" s="1"/>
  <c r="BA168" i="16"/>
  <c r="BA191" i="16" s="1"/>
  <c r="BB168" i="16"/>
  <c r="AW168" i="16"/>
  <c r="AW191" i="16" s="1"/>
  <c r="AX168" i="16"/>
  <c r="AX191" i="16" s="1"/>
  <c r="AS168" i="16"/>
  <c r="AT168" i="16"/>
  <c r="AO168" i="16"/>
  <c r="AP168" i="16"/>
  <c r="BJ167" i="16"/>
  <c r="BJ190" i="16" s="1"/>
  <c r="BF167" i="16"/>
  <c r="BB167" i="16"/>
  <c r="BB190" i="16" s="1"/>
  <c r="AX167" i="16"/>
  <c r="AT167" i="16"/>
  <c r="AT190" i="16" s="1"/>
  <c r="AP167" i="16"/>
  <c r="BK166" i="16"/>
  <c r="BG166" i="16"/>
  <c r="BC166" i="16"/>
  <c r="AY166" i="16"/>
  <c r="AY189" i="16" s="1"/>
  <c r="AU166" i="16"/>
  <c r="AU189" i="16" s="1"/>
  <c r="AQ166" i="16"/>
  <c r="BH165" i="16"/>
  <c r="BH188" i="16" s="1"/>
  <c r="BD165" i="16"/>
  <c r="BD188" i="16" s="1"/>
  <c r="AZ165" i="16"/>
  <c r="AZ188" i="16" s="1"/>
  <c r="AV165" i="16"/>
  <c r="AV188" i="16" s="1"/>
  <c r="AR165" i="16"/>
  <c r="AR188" i="16" s="1"/>
  <c r="AN165" i="16"/>
  <c r="BI164" i="16"/>
  <c r="BI187" i="16" s="1"/>
  <c r="BE164" i="16"/>
  <c r="BE187" i="16" s="1"/>
  <c r="BA164" i="16"/>
  <c r="AW164" i="16"/>
  <c r="AW187" i="16" s="1"/>
  <c r="AS164" i="16"/>
  <c r="AS187" i="16" s="1"/>
  <c r="AO164" i="16"/>
  <c r="AO187" i="16" s="1"/>
  <c r="BJ158" i="16"/>
  <c r="BJ186" i="16"/>
  <c r="BF158" i="16"/>
  <c r="BF186" i="16"/>
  <c r="BB158" i="16"/>
  <c r="BB186" i="16"/>
  <c r="AX158" i="16"/>
  <c r="AX186" i="16"/>
  <c r="AT158" i="16"/>
  <c r="AT186" i="16"/>
  <c r="AP158" i="16"/>
  <c r="AP186" i="16"/>
  <c r="BD134" i="16"/>
  <c r="BD89" i="16"/>
  <c r="AV134" i="16"/>
  <c r="AV89" i="16"/>
  <c r="AN134" i="16"/>
  <c r="AN89" i="16"/>
  <c r="BE133" i="16"/>
  <c r="BE88" i="16"/>
  <c r="AW133" i="16"/>
  <c r="AW88" i="16"/>
  <c r="AO133" i="16"/>
  <c r="AO88" i="16"/>
  <c r="BF132" i="16"/>
  <c r="BF87" i="16"/>
  <c r="AX132" i="16"/>
  <c r="AX87" i="16"/>
  <c r="AP132" i="16"/>
  <c r="AP87" i="16"/>
  <c r="BG131" i="16"/>
  <c r="BG86" i="16"/>
  <c r="AY131" i="16"/>
  <c r="AY86" i="16"/>
  <c r="AQ131" i="16"/>
  <c r="AQ86" i="16"/>
  <c r="BH130" i="16"/>
  <c r="BH85" i="16"/>
  <c r="AZ130" i="16"/>
  <c r="AZ85" i="16"/>
  <c r="AR130" i="16"/>
  <c r="AR85" i="16"/>
  <c r="BI129" i="16"/>
  <c r="BI84" i="16"/>
  <c r="BA129" i="16"/>
  <c r="BA84" i="16"/>
  <c r="AS129" i="16"/>
  <c r="AS84" i="16"/>
  <c r="BJ128" i="16"/>
  <c r="BJ83" i="16"/>
  <c r="BF128" i="16"/>
  <c r="BF83" i="16"/>
  <c r="AT128" i="16"/>
  <c r="AT83" i="16"/>
  <c r="BK127" i="16"/>
  <c r="BK82" i="16"/>
  <c r="BC127" i="16"/>
  <c r="BC82" i="16"/>
  <c r="AU127" i="16"/>
  <c r="AU82" i="16"/>
  <c r="BD126" i="16"/>
  <c r="BD81" i="16"/>
  <c r="AV126" i="16"/>
  <c r="AV81" i="16"/>
  <c r="AN126" i="16"/>
  <c r="AN81" i="16"/>
  <c r="BE125" i="16"/>
  <c r="BE80" i="16"/>
  <c r="AW80" i="16"/>
  <c r="AW125" i="16"/>
  <c r="AO80" i="16"/>
  <c r="AO125" i="16"/>
  <c r="BF79" i="16"/>
  <c r="BF124" i="16"/>
  <c r="BB79" i="16"/>
  <c r="BB124" i="16"/>
  <c r="AT79" i="16"/>
  <c r="AT124" i="16"/>
  <c r="BK78" i="16"/>
  <c r="BK123" i="16"/>
  <c r="BC78" i="16"/>
  <c r="BC123" i="16"/>
  <c r="AU78" i="16"/>
  <c r="AU123" i="16"/>
  <c r="BD77" i="16"/>
  <c r="BD122" i="16"/>
  <c r="AV122" i="16"/>
  <c r="AV77" i="16"/>
  <c r="AN77" i="16"/>
  <c r="AN122" i="16"/>
  <c r="BE121" i="16"/>
  <c r="BE76" i="16"/>
  <c r="AW76" i="16"/>
  <c r="AW121" i="16"/>
  <c r="AO121" i="16"/>
  <c r="AO76" i="16"/>
  <c r="BF75" i="16"/>
  <c r="BF120" i="16"/>
  <c r="AT75" i="16"/>
  <c r="AT120" i="16"/>
  <c r="BK119" i="16"/>
  <c r="BK74" i="16"/>
  <c r="BC74" i="16"/>
  <c r="BC119" i="16"/>
  <c r="AY74" i="16"/>
  <c r="AY119" i="16"/>
  <c r="AQ119" i="16"/>
  <c r="AQ74" i="16"/>
  <c r="BH73" i="16"/>
  <c r="BH118" i="16"/>
  <c r="AZ118" i="16"/>
  <c r="AZ73" i="16"/>
  <c r="AR73" i="16"/>
  <c r="AR118" i="16"/>
  <c r="BI117" i="16"/>
  <c r="BI72" i="16"/>
  <c r="BA72" i="16"/>
  <c r="BA117" i="16"/>
  <c r="AS117" i="16"/>
  <c r="AS72" i="16"/>
  <c r="BJ71" i="16"/>
  <c r="BJ116" i="16"/>
  <c r="BB116" i="16"/>
  <c r="BB71" i="16"/>
  <c r="AT71" i="16"/>
  <c r="AT116" i="16"/>
  <c r="BK115" i="16"/>
  <c r="BK70" i="16"/>
  <c r="BC70" i="16"/>
  <c r="BC115" i="16"/>
  <c r="AU115" i="16"/>
  <c r="AU70" i="16"/>
  <c r="BK25" i="16"/>
  <c r="BK69" i="16"/>
  <c r="BK114" i="16"/>
  <c r="BK47" i="16"/>
  <c r="BK91" i="16"/>
  <c r="BK137" i="16"/>
  <c r="BK160" i="16"/>
  <c r="BC25" i="16"/>
  <c r="BC114" i="16"/>
  <c r="BC137" i="16"/>
  <c r="BC47" i="16"/>
  <c r="BC69" i="16"/>
  <c r="AQ25" i="16"/>
  <c r="AQ114" i="16"/>
  <c r="AQ69" i="16"/>
  <c r="AQ137" i="16"/>
  <c r="AQ91" i="16"/>
  <c r="AQ160" i="16"/>
  <c r="BC183" i="16"/>
  <c r="AX203" i="16"/>
  <c r="BD179" i="16"/>
  <c r="AV179" i="16"/>
  <c r="BD201" i="16"/>
  <c r="AV201" i="16"/>
  <c r="BI200" i="16"/>
  <c r="BA200" i="16"/>
  <c r="AS200" i="16"/>
  <c r="BJ199" i="16"/>
  <c r="BK198" i="16"/>
  <c r="BD197" i="16"/>
  <c r="AV197" i="16"/>
  <c r="AY173" i="16"/>
  <c r="AU173" i="16"/>
  <c r="BJ172" i="16"/>
  <c r="BK195" i="16" s="1"/>
  <c r="AX172" i="16"/>
  <c r="AY195" i="16" s="1"/>
  <c r="AP172" i="16"/>
  <c r="AQ195" i="16" s="1"/>
  <c r="BG171" i="16"/>
  <c r="BH194" i="16" s="1"/>
  <c r="AU171" i="16"/>
  <c r="AV194" i="16" s="1"/>
  <c r="BD170" i="16"/>
  <c r="BE193" i="16" s="1"/>
  <c r="AV170" i="16"/>
  <c r="AW193" i="16" s="1"/>
  <c r="AN170" i="16"/>
  <c r="AO193" i="16" s="1"/>
  <c r="AY168" i="16"/>
  <c r="BK167" i="16"/>
  <c r="BK190" i="16" s="1"/>
  <c r="BC167" i="16"/>
  <c r="BD190" i="16" s="1"/>
  <c r="AU167" i="16"/>
  <c r="AV190" i="16" s="1"/>
  <c r="BH166" i="16"/>
  <c r="BI189" i="16" s="1"/>
  <c r="AZ166" i="16"/>
  <c r="BA189" i="16" s="1"/>
  <c r="AR166" i="16"/>
  <c r="AS189" i="16" s="1"/>
  <c r="BI165" i="16"/>
  <c r="AW165" i="16"/>
  <c r="AX188" i="16" s="1"/>
  <c r="AO165" i="16"/>
  <c r="AP188" i="16" s="1"/>
  <c r="BF164" i="16"/>
  <c r="AX164" i="16"/>
  <c r="AY187" i="16" s="1"/>
  <c r="AP164" i="16"/>
  <c r="AP187" i="16" s="1"/>
  <c r="BG158" i="16"/>
  <c r="BG186" i="16"/>
  <c r="AY158" i="16"/>
  <c r="AY186" i="16"/>
  <c r="AQ158" i="16"/>
  <c r="AQ186" i="16"/>
  <c r="BH162" i="16"/>
  <c r="BI185" i="16" s="1"/>
  <c r="BH158" i="16"/>
  <c r="AZ162" i="16"/>
  <c r="AZ158" i="16"/>
  <c r="AV162" i="16"/>
  <c r="AV185" i="16" s="1"/>
  <c r="AN162" i="16"/>
  <c r="BI158" i="16"/>
  <c r="BI184" i="16"/>
  <c r="AS158" i="16"/>
  <c r="AS184" i="16"/>
  <c r="AT47" i="16"/>
  <c r="AT91" i="16"/>
  <c r="AT69" i="16"/>
  <c r="AT160" i="16"/>
  <c r="AT114" i="16"/>
  <c r="AT137" i="16"/>
  <c r="AT183" i="16"/>
  <c r="BK183" i="16"/>
  <c r="AU183" i="16"/>
  <c r="BK179" i="16"/>
  <c r="BK202" i="16" s="1"/>
  <c r="AU179" i="16"/>
  <c r="BB173" i="16"/>
  <c r="BB196" i="16" s="1"/>
  <c r="AQ173" i="16"/>
  <c r="AQ196" i="16" s="1"/>
  <c r="BB172" i="16"/>
  <c r="BC195" i="16" s="1"/>
  <c r="AU185" i="16"/>
  <c r="AW158" i="16"/>
  <c r="AX137" i="16"/>
  <c r="AY91" i="16"/>
  <c r="BI77" i="16"/>
  <c r="BI122" i="16"/>
  <c r="BE77" i="16"/>
  <c r="BE122" i="16"/>
  <c r="AS77" i="16"/>
  <c r="AS122" i="16"/>
  <c r="AO77" i="16"/>
  <c r="AO122" i="16"/>
  <c r="BB76" i="16"/>
  <c r="BB121" i="16"/>
  <c r="AX76" i="16"/>
  <c r="AX121" i="16"/>
  <c r="BK75" i="16"/>
  <c r="BK120" i="16"/>
  <c r="BG75" i="16"/>
  <c r="BG120" i="16"/>
  <c r="AU75" i="16"/>
  <c r="AU120" i="16"/>
  <c r="AQ75" i="16"/>
  <c r="AQ120" i="16"/>
  <c r="BD74" i="16"/>
  <c r="BD119" i="16"/>
  <c r="AZ74" i="16"/>
  <c r="AZ119" i="16"/>
  <c r="AN74" i="16"/>
  <c r="AN119" i="16"/>
  <c r="BI73" i="16"/>
  <c r="BI118" i="16"/>
  <c r="AW73" i="16"/>
  <c r="AW118" i="16"/>
  <c r="AS73" i="16"/>
  <c r="AS118" i="16"/>
  <c r="BF72" i="16"/>
  <c r="BF117" i="16"/>
  <c r="BB72" i="16"/>
  <c r="BB117" i="16"/>
  <c r="AP72" i="16"/>
  <c r="AP117" i="16"/>
  <c r="BK71" i="16"/>
  <c r="BK116" i="16"/>
  <c r="AY71" i="16"/>
  <c r="AY116" i="16"/>
  <c r="AU71" i="16"/>
  <c r="AU116" i="16"/>
  <c r="BH70" i="16"/>
  <c r="BH115" i="16"/>
  <c r="BD70" i="16"/>
  <c r="BD115" i="16"/>
  <c r="AR70" i="16"/>
  <c r="AR115" i="16"/>
  <c r="AN70" i="16"/>
  <c r="AN115" i="16"/>
  <c r="BI112" i="16"/>
  <c r="BG4" i="12" s="1"/>
  <c r="BE112" i="16"/>
  <c r="BC4" i="12" s="1"/>
  <c r="BA112" i="16"/>
  <c r="AY4" i="12" s="1"/>
  <c r="AW112" i="16"/>
  <c r="AU4" i="12" s="1"/>
  <c r="AS112" i="16"/>
  <c r="AQ4" i="12" s="1"/>
  <c r="AO112" i="16"/>
  <c r="AM4" i="12" s="1"/>
  <c r="BI47" i="16"/>
  <c r="AS47" i="16"/>
  <c r="AW25" i="16"/>
  <c r="G137" i="16"/>
  <c r="K137" i="16"/>
  <c r="O137" i="16"/>
  <c r="S137" i="16"/>
  <c r="W137" i="16"/>
  <c r="AA137" i="16"/>
  <c r="AE137" i="16"/>
  <c r="AI137" i="16"/>
  <c r="AM137" i="16"/>
  <c r="G160" i="16"/>
  <c r="K160" i="16"/>
  <c r="O160" i="16"/>
  <c r="S160" i="16"/>
  <c r="W160" i="16"/>
  <c r="AA160" i="16"/>
  <c r="AE160" i="16"/>
  <c r="AI160" i="16"/>
  <c r="AM160" i="16"/>
  <c r="G183" i="16"/>
  <c r="K183" i="16"/>
  <c r="O183" i="16"/>
  <c r="S183" i="16"/>
  <c r="W183" i="16"/>
  <c r="AA183" i="16"/>
  <c r="AE183" i="16"/>
  <c r="AI183" i="16"/>
  <c r="AM183" i="16"/>
  <c r="F137" i="16"/>
  <c r="J137" i="16"/>
  <c r="N137" i="16"/>
  <c r="R137" i="16"/>
  <c r="V137" i="16"/>
  <c r="Z137" i="16"/>
  <c r="AD137" i="16"/>
  <c r="AH137" i="16"/>
  <c r="AL137" i="16"/>
  <c r="F160" i="16"/>
  <c r="J160" i="16"/>
  <c r="N160" i="16"/>
  <c r="R160" i="16"/>
  <c r="V160" i="16"/>
  <c r="Z160" i="16"/>
  <c r="AD160" i="16"/>
  <c r="AH160" i="16"/>
  <c r="AL160" i="16"/>
  <c r="E15" i="11"/>
  <c r="S125" i="16"/>
  <c r="S80" i="16"/>
  <c r="W125" i="16"/>
  <c r="W80" i="16"/>
  <c r="AA80" i="16"/>
  <c r="AA125" i="16"/>
  <c r="AI80" i="16"/>
  <c r="AI125" i="16"/>
  <c r="AM125" i="16"/>
  <c r="AM80" i="16"/>
  <c r="J126" i="16"/>
  <c r="J81" i="16"/>
  <c r="R126" i="16"/>
  <c r="R81" i="16"/>
  <c r="Z81" i="16"/>
  <c r="Z126" i="16"/>
  <c r="AH126" i="16"/>
  <c r="AH81" i="16"/>
  <c r="AL126" i="16"/>
  <c r="AL81" i="16"/>
  <c r="I127" i="16"/>
  <c r="I82" i="16"/>
  <c r="M127" i="16"/>
  <c r="M82" i="16"/>
  <c r="Q82" i="16"/>
  <c r="Q127" i="16"/>
  <c r="Y82" i="16"/>
  <c r="Y127" i="16"/>
  <c r="AC127" i="16"/>
  <c r="AC82" i="16"/>
  <c r="AK127" i="16"/>
  <c r="AK82" i="16"/>
  <c r="H83" i="16"/>
  <c r="H128" i="16"/>
  <c r="L128" i="16"/>
  <c r="L83" i="16"/>
  <c r="T128" i="16"/>
  <c r="T83" i="16"/>
  <c r="AB128" i="16"/>
  <c r="AB83" i="16"/>
  <c r="AJ83" i="16"/>
  <c r="AJ128" i="16"/>
  <c r="G129" i="16"/>
  <c r="G84" i="16"/>
  <c r="K129" i="16"/>
  <c r="K84" i="16"/>
  <c r="S129" i="16"/>
  <c r="S84" i="16"/>
  <c r="W129" i="16"/>
  <c r="W84" i="16"/>
  <c r="AA84" i="16"/>
  <c r="AA129" i="16"/>
  <c r="AI84" i="16"/>
  <c r="AI129" i="16"/>
  <c r="AM129" i="16"/>
  <c r="AM84" i="16"/>
  <c r="J130" i="16"/>
  <c r="J85" i="16"/>
  <c r="R130" i="16"/>
  <c r="R85" i="16"/>
  <c r="Z85" i="16"/>
  <c r="Z130" i="16"/>
  <c r="AH130" i="16"/>
  <c r="AH85" i="16"/>
  <c r="AL130" i="16"/>
  <c r="AL85" i="16"/>
  <c r="I131" i="16"/>
  <c r="I86" i="16"/>
  <c r="M131" i="16"/>
  <c r="M86" i="16"/>
  <c r="Q86" i="16"/>
  <c r="Q131" i="16"/>
  <c r="Y86" i="16"/>
  <c r="Y131" i="16"/>
  <c r="AC131" i="16"/>
  <c r="AC86" i="16"/>
  <c r="AK131" i="16"/>
  <c r="AK86" i="16"/>
  <c r="L132" i="16"/>
  <c r="L87" i="16"/>
  <c r="P132" i="16"/>
  <c r="P87" i="16"/>
  <c r="T132" i="16"/>
  <c r="T87" i="16"/>
  <c r="X87" i="16"/>
  <c r="X132" i="16"/>
  <c r="AB132" i="16"/>
  <c r="AB87" i="16"/>
  <c r="AF132" i="16"/>
  <c r="AF87" i="16"/>
  <c r="G133" i="16"/>
  <c r="G88" i="16"/>
  <c r="K133" i="16"/>
  <c r="K88" i="16"/>
  <c r="O133" i="16"/>
  <c r="O88" i="16"/>
  <c r="S133" i="16"/>
  <c r="S88" i="16"/>
  <c r="AA133" i="16"/>
  <c r="AA88" i="16"/>
  <c r="AE133" i="16"/>
  <c r="AE88" i="16"/>
  <c r="AI88" i="16"/>
  <c r="AI133" i="16"/>
  <c r="AM133" i="16"/>
  <c r="AM88" i="16"/>
  <c r="F134" i="16"/>
  <c r="F89" i="16"/>
  <c r="J134" i="16"/>
  <c r="J89" i="16"/>
  <c r="R134" i="16"/>
  <c r="R89" i="16"/>
  <c r="V89" i="16"/>
  <c r="V134" i="16"/>
  <c r="Z134" i="16"/>
  <c r="Z89" i="16"/>
  <c r="AD134" i="16"/>
  <c r="AD89" i="16"/>
  <c r="AH134" i="16"/>
  <c r="AH89" i="16"/>
  <c r="AL134" i="16"/>
  <c r="AL89" i="16"/>
  <c r="E70" i="16"/>
  <c r="U70" i="16"/>
  <c r="AK70" i="16"/>
  <c r="P71" i="16"/>
  <c r="AF71" i="16"/>
  <c r="K72" i="16"/>
  <c r="AA72" i="16"/>
  <c r="J73" i="16"/>
  <c r="Z73" i="16"/>
  <c r="E74" i="16"/>
  <c r="U74" i="16"/>
  <c r="AK74" i="16"/>
  <c r="P75" i="16"/>
  <c r="AF75" i="16"/>
  <c r="K76" i="16"/>
  <c r="AA76" i="16"/>
  <c r="J77" i="16"/>
  <c r="Z77" i="16"/>
  <c r="E78" i="16"/>
  <c r="U78" i="16"/>
  <c r="AK78" i="16"/>
  <c r="P79" i="16"/>
  <c r="AF79" i="16"/>
  <c r="K80" i="16"/>
  <c r="AG115" i="16"/>
  <c r="D116" i="16"/>
  <c r="AJ116" i="16"/>
  <c r="AG119" i="16"/>
  <c r="D120" i="16"/>
  <c r="AJ120" i="16"/>
  <c r="N122" i="16"/>
  <c r="D124" i="16"/>
  <c r="N126" i="16"/>
  <c r="D128" i="16"/>
  <c r="AF128" i="16"/>
  <c r="N130" i="16"/>
  <c r="D132" i="16"/>
  <c r="N115" i="16"/>
  <c r="N70" i="16"/>
  <c r="R115" i="16"/>
  <c r="R70" i="16"/>
  <c r="AD115" i="16"/>
  <c r="AD70" i="16"/>
  <c r="AH115" i="16"/>
  <c r="AH70" i="16"/>
  <c r="M116" i="16"/>
  <c r="M71" i="16"/>
  <c r="Q116" i="16"/>
  <c r="Q71" i="16"/>
  <c r="AC116" i="16"/>
  <c r="AC71" i="16"/>
  <c r="AG116" i="16"/>
  <c r="AG71" i="16"/>
  <c r="H117" i="16"/>
  <c r="H72" i="16"/>
  <c r="L117" i="16"/>
  <c r="L72" i="16"/>
  <c r="X117" i="16"/>
  <c r="X72" i="16"/>
  <c r="AB117" i="16"/>
  <c r="AB72" i="16"/>
  <c r="G118" i="16"/>
  <c r="G73" i="16"/>
  <c r="S118" i="16"/>
  <c r="S73" i="16"/>
  <c r="W118" i="16"/>
  <c r="W73" i="16"/>
  <c r="AI118" i="16"/>
  <c r="AI73" i="16"/>
  <c r="AM118" i="16"/>
  <c r="AM73" i="16"/>
  <c r="N119" i="16"/>
  <c r="N74" i="16"/>
  <c r="R119" i="16"/>
  <c r="R74" i="16"/>
  <c r="AD119" i="16"/>
  <c r="AD74" i="16"/>
  <c r="AH119" i="16"/>
  <c r="AH74" i="16"/>
  <c r="M120" i="16"/>
  <c r="M75" i="16"/>
  <c r="Q120" i="16"/>
  <c r="Q75" i="16"/>
  <c r="AC120" i="16"/>
  <c r="AC75" i="16"/>
  <c r="AG120" i="16"/>
  <c r="AG75" i="16"/>
  <c r="H121" i="16"/>
  <c r="H76" i="16"/>
  <c r="L121" i="16"/>
  <c r="L76" i="16"/>
  <c r="X121" i="16"/>
  <c r="X76" i="16"/>
  <c r="AB121" i="16"/>
  <c r="AB76" i="16"/>
  <c r="G122" i="16"/>
  <c r="G77" i="16"/>
  <c r="K122" i="16"/>
  <c r="K77" i="16"/>
  <c r="S122" i="16"/>
  <c r="S77" i="16"/>
  <c r="W122" i="16"/>
  <c r="W77" i="16"/>
  <c r="AE122" i="16"/>
  <c r="AE77" i="16"/>
  <c r="AM122" i="16"/>
  <c r="AM77" i="16"/>
  <c r="J123" i="16"/>
  <c r="J78" i="16"/>
  <c r="R123" i="16"/>
  <c r="R78" i="16"/>
  <c r="V123" i="16"/>
  <c r="V78" i="16"/>
  <c r="AD123" i="16"/>
  <c r="AD78" i="16"/>
  <c r="AH123" i="16"/>
  <c r="AH78" i="16"/>
  <c r="AL123" i="16"/>
  <c r="AL78" i="16"/>
  <c r="E124" i="16"/>
  <c r="E79" i="16"/>
  <c r="M124" i="16"/>
  <c r="M79" i="16"/>
  <c r="Q124" i="16"/>
  <c r="Q79" i="16"/>
  <c r="U124" i="16"/>
  <c r="U79" i="16"/>
  <c r="AC124" i="16"/>
  <c r="AC79" i="16"/>
  <c r="AG124" i="16"/>
  <c r="AG79" i="16"/>
  <c r="D125" i="16"/>
  <c r="D80" i="16"/>
  <c r="L125" i="16"/>
  <c r="L80" i="16"/>
  <c r="T125" i="16"/>
  <c r="T80" i="16"/>
  <c r="AB125" i="16"/>
  <c r="AB80" i="16"/>
  <c r="AF125" i="16"/>
  <c r="AF80" i="16"/>
  <c r="G126" i="16"/>
  <c r="G81" i="16"/>
  <c r="K126" i="16"/>
  <c r="K81" i="16"/>
  <c r="S126" i="16"/>
  <c r="S81" i="16"/>
  <c r="W126" i="16"/>
  <c r="W81" i="16"/>
  <c r="AE126" i="16"/>
  <c r="AE81" i="16"/>
  <c r="AM126" i="16"/>
  <c r="AM81" i="16"/>
  <c r="J127" i="16"/>
  <c r="J82" i="16"/>
  <c r="R127" i="16"/>
  <c r="R82" i="16"/>
  <c r="V127" i="16"/>
  <c r="V82" i="16"/>
  <c r="AD127" i="16"/>
  <c r="AD82" i="16"/>
  <c r="AH127" i="16"/>
  <c r="AH82" i="16"/>
  <c r="AL127" i="16"/>
  <c r="AL82" i="16"/>
  <c r="E128" i="16"/>
  <c r="E83" i="16"/>
  <c r="M128" i="16"/>
  <c r="M83" i="16"/>
  <c r="Q128" i="16"/>
  <c r="Q83" i="16"/>
  <c r="U128" i="16"/>
  <c r="U83" i="16"/>
  <c r="AC128" i="16"/>
  <c r="AC83" i="16"/>
  <c r="Q70" i="16"/>
  <c r="L71" i="16"/>
  <c r="AB71" i="16"/>
  <c r="G72" i="16"/>
  <c r="W72" i="16"/>
  <c r="AM72" i="16"/>
  <c r="F73" i="16"/>
  <c r="V73" i="16"/>
  <c r="AL73" i="16"/>
  <c r="Q74" i="16"/>
  <c r="L75" i="16"/>
  <c r="AB75" i="16"/>
  <c r="G76" i="16"/>
  <c r="W76" i="16"/>
  <c r="AM76" i="16"/>
  <c r="F77" i="16"/>
  <c r="V77" i="16"/>
  <c r="AL77" i="16"/>
  <c r="Q78" i="16"/>
  <c r="AG78" i="16"/>
  <c r="L79" i="16"/>
  <c r="AB79" i="16"/>
  <c r="G80" i="16"/>
  <c r="Z115" i="16"/>
  <c r="E116" i="16"/>
  <c r="AK116" i="16"/>
  <c r="T117" i="16"/>
  <c r="AE117" i="16"/>
  <c r="K118" i="16"/>
  <c r="Z119" i="16"/>
  <c r="E120" i="16"/>
  <c r="AK120" i="16"/>
  <c r="T121" i="16"/>
  <c r="AE121" i="16"/>
  <c r="O122" i="16"/>
  <c r="AD122" i="16"/>
  <c r="I124" i="16"/>
  <c r="X124" i="16"/>
  <c r="AK124" i="16"/>
  <c r="O125" i="16"/>
  <c r="O126" i="16"/>
  <c r="AD126" i="16"/>
  <c r="E127" i="16"/>
  <c r="AG127" i="16"/>
  <c r="I128" i="16"/>
  <c r="X128" i="16"/>
  <c r="O129" i="16"/>
  <c r="AD130" i="16"/>
  <c r="E131" i="16"/>
  <c r="AG131" i="16"/>
  <c r="H132" i="16"/>
  <c r="M70" i="16"/>
  <c r="S70" i="16"/>
  <c r="AC70" i="16"/>
  <c r="AI70" i="16"/>
  <c r="H71" i="16"/>
  <c r="X71" i="16"/>
  <c r="AD71" i="16"/>
  <c r="S72" i="16"/>
  <c r="Y72" i="16"/>
  <c r="AI72" i="16"/>
  <c r="H73" i="16"/>
  <c r="R73" i="16"/>
  <c r="X73" i="16"/>
  <c r="AH73" i="16"/>
  <c r="M74" i="16"/>
  <c r="S74" i="16"/>
  <c r="AC74" i="16"/>
  <c r="AI74" i="16"/>
  <c r="H75" i="16"/>
  <c r="X75" i="16"/>
  <c r="AD75" i="16"/>
  <c r="S76" i="16"/>
  <c r="Y76" i="16"/>
  <c r="AI76" i="16"/>
  <c r="H77" i="16"/>
  <c r="R77" i="16"/>
  <c r="X77" i="16"/>
  <c r="AH77" i="16"/>
  <c r="M78" i="16"/>
  <c r="AC78" i="16"/>
  <c r="AI78" i="16"/>
  <c r="H79" i="16"/>
  <c r="N79" i="16"/>
  <c r="AD79" i="16"/>
  <c r="H81" i="16"/>
  <c r="P81" i="16"/>
  <c r="X81" i="16"/>
  <c r="AF81" i="16"/>
  <c r="K82" i="16"/>
  <c r="AI82" i="16"/>
  <c r="F83" i="16"/>
  <c r="N83" i="16"/>
  <c r="V83" i="16"/>
  <c r="AD83" i="16"/>
  <c r="AL83" i="16"/>
  <c r="H85" i="16"/>
  <c r="P85" i="16"/>
  <c r="X85" i="16"/>
  <c r="AF85" i="16"/>
  <c r="K86" i="16"/>
  <c r="AI86" i="16"/>
  <c r="F87" i="16"/>
  <c r="N87" i="16"/>
  <c r="V87" i="16"/>
  <c r="AD87" i="16"/>
  <c r="AL87" i="16"/>
  <c r="H89" i="16"/>
  <c r="P89" i="16"/>
  <c r="X89" i="16"/>
  <c r="AF89" i="16"/>
  <c r="G138" i="16"/>
  <c r="G184" i="16" s="1"/>
  <c r="G112" i="16"/>
  <c r="E4" i="12" s="1"/>
  <c r="K138" i="16"/>
  <c r="K184" i="16" s="1"/>
  <c r="O138" i="16"/>
  <c r="S184" i="16"/>
  <c r="S138" i="16"/>
  <c r="S112" i="16"/>
  <c r="Q4" i="12" s="1"/>
  <c r="W138" i="16"/>
  <c r="W112" i="16"/>
  <c r="U4" i="12" s="1"/>
  <c r="AA138" i="16"/>
  <c r="AE138" i="16"/>
  <c r="AE184" i="16" s="1"/>
  <c r="AI138" i="16"/>
  <c r="AI184" i="16" s="1"/>
  <c r="AI112" i="16"/>
  <c r="AG4" i="12" s="1"/>
  <c r="AM184" i="16"/>
  <c r="AM112" i="16"/>
  <c r="AK4" i="12" s="1"/>
  <c r="F162" i="16"/>
  <c r="F139" i="16"/>
  <c r="J139" i="16"/>
  <c r="R162" i="16"/>
  <c r="R139" i="16"/>
  <c r="V139" i="16"/>
  <c r="Z139" i="16"/>
  <c r="Z162" i="16" s="1"/>
  <c r="AH139" i="16"/>
  <c r="AL139" i="16"/>
  <c r="AL162" i="16" s="1"/>
  <c r="E140" i="16"/>
  <c r="E186" i="16" s="1"/>
  <c r="I140" i="16"/>
  <c r="I186" i="16" s="1"/>
  <c r="M186" i="16"/>
  <c r="M140" i="16"/>
  <c r="Q140" i="16"/>
  <c r="Q186" i="16" s="1"/>
  <c r="U186" i="16"/>
  <c r="U140" i="16"/>
  <c r="Y140" i="16"/>
  <c r="Y186" i="16" s="1"/>
  <c r="AG186" i="16"/>
  <c r="AG140" i="16"/>
  <c r="AK140" i="16"/>
  <c r="AK186" i="16" s="1"/>
  <c r="H141" i="16"/>
  <c r="H164" i="16" s="1"/>
  <c r="L141" i="16"/>
  <c r="P141" i="16"/>
  <c r="T164" i="16"/>
  <c r="X141" i="16"/>
  <c r="AB141" i="16"/>
  <c r="AF141" i="16"/>
  <c r="AF164" i="16" s="1"/>
  <c r="AJ141" i="16"/>
  <c r="AJ164" i="16" s="1"/>
  <c r="G142" i="16"/>
  <c r="K142" i="16"/>
  <c r="K165" i="16"/>
  <c r="O165" i="16"/>
  <c r="O142" i="16"/>
  <c r="S142" i="16"/>
  <c r="S165" i="16" s="1"/>
  <c r="W142" i="16"/>
  <c r="W165" i="16" s="1"/>
  <c r="AA165" i="16"/>
  <c r="AA142" i="16"/>
  <c r="AE142" i="16"/>
  <c r="AI142" i="16"/>
  <c r="AM165" i="16"/>
  <c r="F143" i="16"/>
  <c r="F166" i="16"/>
  <c r="J143" i="16"/>
  <c r="R143" i="16"/>
  <c r="R166" i="16" s="1"/>
  <c r="V143" i="16"/>
  <c r="Z143" i="16"/>
  <c r="Z166" i="16" s="1"/>
  <c r="AH143" i="16"/>
  <c r="AL166" i="16"/>
  <c r="AL143" i="16"/>
  <c r="E144" i="16"/>
  <c r="E167" i="16" s="1"/>
  <c r="I144" i="16"/>
  <c r="I167" i="16" s="1"/>
  <c r="M144" i="16"/>
  <c r="Q144" i="16"/>
  <c r="Q167" i="16" s="1"/>
  <c r="U144" i="16"/>
  <c r="U167" i="16" s="1"/>
  <c r="Y144" i="16"/>
  <c r="Y167" i="16" s="1"/>
  <c r="AG167" i="16"/>
  <c r="AG144" i="16"/>
  <c r="AK144" i="16"/>
  <c r="AK167" i="16"/>
  <c r="H145" i="16"/>
  <c r="L145" i="16"/>
  <c r="L168" i="16" s="1"/>
  <c r="P145" i="16"/>
  <c r="Q168" i="16" s="1"/>
  <c r="X145" i="16"/>
  <c r="AB145" i="16"/>
  <c r="AC168" i="16" s="1"/>
  <c r="AF145" i="16"/>
  <c r="AJ145" i="16"/>
  <c r="G146" i="16"/>
  <c r="G192" i="16" s="1"/>
  <c r="K192" i="16"/>
  <c r="K146" i="16"/>
  <c r="O146" i="16"/>
  <c r="O192" i="16" s="1"/>
  <c r="S192" i="16"/>
  <c r="S146" i="16"/>
  <c r="W146" i="16"/>
  <c r="W192" i="16" s="1"/>
  <c r="AA146" i="16"/>
  <c r="AA192" i="16" s="1"/>
  <c r="AE146" i="16"/>
  <c r="AE192" i="16" s="1"/>
  <c r="AI146" i="16"/>
  <c r="AI192" i="16" s="1"/>
  <c r="AM192" i="16"/>
  <c r="F170" i="16"/>
  <c r="F147" i="16"/>
  <c r="J147" i="16"/>
  <c r="J170" i="16" s="1"/>
  <c r="R147" i="16"/>
  <c r="R170" i="16" s="1"/>
  <c r="V147" i="16"/>
  <c r="Z147" i="16"/>
  <c r="Z170" i="16" s="1"/>
  <c r="AH147" i="16"/>
  <c r="AL170" i="16"/>
  <c r="AL147" i="16"/>
  <c r="E148" i="16"/>
  <c r="E171" i="16" s="1"/>
  <c r="I148" i="16"/>
  <c r="I171" i="16" s="1"/>
  <c r="M148" i="16"/>
  <c r="Q171" i="16"/>
  <c r="Q148" i="16"/>
  <c r="U148" i="16"/>
  <c r="U171" i="16" s="1"/>
  <c r="Y148" i="16"/>
  <c r="AG171" i="16"/>
  <c r="AG148" i="16"/>
  <c r="AK148" i="16"/>
  <c r="H149" i="16"/>
  <c r="H172" i="16" s="1"/>
  <c r="L149" i="16"/>
  <c r="L172" i="16" s="1"/>
  <c r="P149" i="16"/>
  <c r="P172" i="16" s="1"/>
  <c r="T172" i="16"/>
  <c r="X149" i="16"/>
  <c r="AB149" i="16"/>
  <c r="AB172" i="16" s="1"/>
  <c r="AF149" i="16"/>
  <c r="AF172" i="16" s="1"/>
  <c r="AJ149" i="16"/>
  <c r="AJ172" i="16" s="1"/>
  <c r="G150" i="16"/>
  <c r="K150" i="16"/>
  <c r="O150" i="16"/>
  <c r="S150" i="16"/>
  <c r="W150" i="16"/>
  <c r="AA150" i="16"/>
  <c r="AE150" i="16"/>
  <c r="AI150" i="16"/>
  <c r="F151" i="16"/>
  <c r="J151" i="16"/>
  <c r="R151" i="16"/>
  <c r="R174" i="16" s="1"/>
  <c r="V151" i="16"/>
  <c r="Z174" i="16"/>
  <c r="Z151" i="16"/>
  <c r="AH151" i="16"/>
  <c r="AL174" i="16"/>
  <c r="AL151" i="16"/>
  <c r="E152" i="16"/>
  <c r="E175" i="16" s="1"/>
  <c r="I152" i="16"/>
  <c r="I175" i="16" s="1"/>
  <c r="M152" i="16"/>
  <c r="Q152" i="16"/>
  <c r="U152" i="16"/>
  <c r="Y152" i="16"/>
  <c r="AG152" i="16"/>
  <c r="AG175" i="16" s="1"/>
  <c r="AK152" i="16"/>
  <c r="H153" i="16"/>
  <c r="L153" i="16"/>
  <c r="P176" i="16"/>
  <c r="P153" i="16"/>
  <c r="T176" i="16"/>
  <c r="X153" i="16"/>
  <c r="AB176" i="16"/>
  <c r="AB153" i="16"/>
  <c r="AF153" i="16"/>
  <c r="AF176" i="16" s="1"/>
  <c r="AJ153" i="16"/>
  <c r="G154" i="16"/>
  <c r="K154" i="16"/>
  <c r="O177" i="16"/>
  <c r="O154" i="16"/>
  <c r="S154" i="16"/>
  <c r="S177" i="16" s="1"/>
  <c r="W154" i="16"/>
  <c r="AA177" i="16"/>
  <c r="AA154" i="16"/>
  <c r="AE154" i="16"/>
  <c r="AE177" i="16" s="1"/>
  <c r="AI154" i="16"/>
  <c r="AI177" i="16" s="1"/>
  <c r="AM177" i="16"/>
  <c r="AN200" i="16" s="1"/>
  <c r="F155" i="16"/>
  <c r="F178" i="16" s="1"/>
  <c r="J155" i="16"/>
  <c r="J178" i="16" s="1"/>
  <c r="R155" i="16"/>
  <c r="R178" i="16" s="1"/>
  <c r="V155" i="16"/>
  <c r="Z155" i="16"/>
  <c r="AH155" i="16"/>
  <c r="AL155" i="16"/>
  <c r="E156" i="16"/>
  <c r="I156" i="16"/>
  <c r="M156" i="16"/>
  <c r="Q156" i="16"/>
  <c r="U156" i="16"/>
  <c r="U179" i="16" s="1"/>
  <c r="Y156" i="16"/>
  <c r="AG156" i="16"/>
  <c r="AK156" i="16"/>
  <c r="AL179" i="16" s="1"/>
  <c r="H157" i="16"/>
  <c r="H180" i="16" s="1"/>
  <c r="L180" i="16"/>
  <c r="L157" i="16"/>
  <c r="P157" i="16"/>
  <c r="P180" i="16" s="1"/>
  <c r="T180" i="16"/>
  <c r="X180" i="16"/>
  <c r="X157" i="16"/>
  <c r="AB157" i="16"/>
  <c r="AF157" i="16"/>
  <c r="AJ180" i="16"/>
  <c r="AJ157" i="16"/>
  <c r="D112" i="16"/>
  <c r="B4" i="12" s="1"/>
  <c r="O112" i="16"/>
  <c r="M4" i="12" s="1"/>
  <c r="Z112" i="16"/>
  <c r="X4" i="12" s="1"/>
  <c r="AJ112" i="16"/>
  <c r="AH4" i="12" s="1"/>
  <c r="F115" i="16"/>
  <c r="AL115" i="16"/>
  <c r="I116" i="16"/>
  <c r="T116" i="16"/>
  <c r="U117" i="16"/>
  <c r="AF117" i="16"/>
  <c r="D118" i="16"/>
  <c r="O118" i="16"/>
  <c r="AJ118" i="16"/>
  <c r="F119" i="16"/>
  <c r="AL119" i="16"/>
  <c r="I120" i="16"/>
  <c r="T120" i="16"/>
  <c r="U121" i="16"/>
  <c r="AF121" i="16"/>
  <c r="T122" i="16"/>
  <c r="AI122" i="16"/>
  <c r="F123" i="16"/>
  <c r="J124" i="16"/>
  <c r="Y124" i="16"/>
  <c r="P125" i="16"/>
  <c r="AE125" i="16"/>
  <c r="F126" i="16"/>
  <c r="AI126" i="16"/>
  <c r="F127" i="16"/>
  <c r="U127" i="16"/>
  <c r="Y128" i="16"/>
  <c r="AE129" i="16"/>
  <c r="F130" i="16"/>
  <c r="U131" i="16"/>
  <c r="AJ132" i="16"/>
  <c r="W133" i="16"/>
  <c r="AD139" i="16"/>
  <c r="AD162" i="16" s="1"/>
  <c r="D141" i="16"/>
  <c r="AD143" i="16"/>
  <c r="AD166" i="16" s="1"/>
  <c r="D145" i="16"/>
  <c r="AD147" i="16"/>
  <c r="AD170" i="16" s="1"/>
  <c r="D149" i="16"/>
  <c r="AD151" i="16"/>
  <c r="AD174" i="16" s="1"/>
  <c r="D153" i="16"/>
  <c r="D176" i="16" s="1"/>
  <c r="D199" i="16" s="1"/>
  <c r="AD155" i="16"/>
  <c r="AD178" i="16" s="1"/>
  <c r="D157" i="16"/>
  <c r="D70" i="16"/>
  <c r="I70" i="16"/>
  <c r="T70" i="16"/>
  <c r="Y70" i="16"/>
  <c r="AE70" i="16"/>
  <c r="AJ70" i="16"/>
  <c r="J71" i="16"/>
  <c r="O71" i="16"/>
  <c r="AE71" i="16"/>
  <c r="J72" i="16"/>
  <c r="O72" i="16"/>
  <c r="Z72" i="16"/>
  <c r="I73" i="16"/>
  <c r="N73" i="16"/>
  <c r="Y73" i="16"/>
  <c r="AD73" i="16"/>
  <c r="D74" i="16"/>
  <c r="I74" i="16"/>
  <c r="T74" i="16"/>
  <c r="Y74" i="16"/>
  <c r="AE74" i="16"/>
  <c r="AJ74" i="16"/>
  <c r="J75" i="16"/>
  <c r="O75" i="16"/>
  <c r="AE75" i="16"/>
  <c r="J76" i="16"/>
  <c r="O76" i="16"/>
  <c r="Z76" i="16"/>
  <c r="D77" i="16"/>
  <c r="I77" i="16"/>
  <c r="Y77" i="16"/>
  <c r="AJ77" i="16"/>
  <c r="D78" i="16"/>
  <c r="I78" i="16"/>
  <c r="O78" i="16"/>
  <c r="T78" i="16"/>
  <c r="Y78" i="16"/>
  <c r="AE78" i="16"/>
  <c r="AJ78" i="16"/>
  <c r="O79" i="16"/>
  <c r="T79" i="16"/>
  <c r="Z79" i="16"/>
  <c r="AE79" i="16"/>
  <c r="AJ79" i="16"/>
  <c r="E80" i="16"/>
  <c r="J80" i="16"/>
  <c r="Q80" i="16"/>
  <c r="Y80" i="16"/>
  <c r="AG80" i="16"/>
  <c r="I81" i="16"/>
  <c r="Q81" i="16"/>
  <c r="Y81" i="16"/>
  <c r="AG81" i="16"/>
  <c r="D82" i="16"/>
  <c r="L82" i="16"/>
  <c r="T82" i="16"/>
  <c r="AB82" i="16"/>
  <c r="AJ82" i="16"/>
  <c r="G83" i="16"/>
  <c r="O83" i="16"/>
  <c r="W83" i="16"/>
  <c r="AE83" i="16"/>
  <c r="AM83" i="16"/>
  <c r="Q84" i="16"/>
  <c r="Y84" i="16"/>
  <c r="AG84" i="16"/>
  <c r="I85" i="16"/>
  <c r="Q85" i="16"/>
  <c r="Y85" i="16"/>
  <c r="AG85" i="16"/>
  <c r="D86" i="16"/>
  <c r="L86" i="16"/>
  <c r="T86" i="16"/>
  <c r="AB86" i="16"/>
  <c r="AJ86" i="16"/>
  <c r="G87" i="16"/>
  <c r="O87" i="16"/>
  <c r="W87" i="16"/>
  <c r="AE87" i="16"/>
  <c r="AM87" i="16"/>
  <c r="Q88" i="16"/>
  <c r="Y88" i="16"/>
  <c r="AG88" i="16"/>
  <c r="I89" i="16"/>
  <c r="Q89" i="16"/>
  <c r="Y89" i="16"/>
  <c r="AG89" i="16"/>
  <c r="D138" i="16"/>
  <c r="D184" i="16" s="1"/>
  <c r="H138" i="16"/>
  <c r="H112" i="16"/>
  <c r="F4" i="12" s="1"/>
  <c r="L138" i="16"/>
  <c r="L184" i="16" s="1"/>
  <c r="L112" i="16"/>
  <c r="J4" i="12" s="1"/>
  <c r="P184" i="16"/>
  <c r="P138" i="16"/>
  <c r="T138" i="16"/>
  <c r="T184" i="16"/>
  <c r="X184" i="16"/>
  <c r="X138" i="16"/>
  <c r="X112" i="16"/>
  <c r="V4" i="12" s="1"/>
  <c r="AB138" i="16"/>
  <c r="AB112" i="16"/>
  <c r="Z4" i="12" s="1"/>
  <c r="AF138" i="16"/>
  <c r="AF184" i="16"/>
  <c r="AJ184" i="16"/>
  <c r="AJ138" i="16"/>
  <c r="G139" i="16"/>
  <c r="K139" i="16"/>
  <c r="O162" i="16"/>
  <c r="O139" i="16"/>
  <c r="S139" i="16"/>
  <c r="S162" i="16" s="1"/>
  <c r="W139" i="16"/>
  <c r="W162" i="16" s="1"/>
  <c r="AA139" i="16"/>
  <c r="AE139" i="16"/>
  <c r="AE162" i="16" s="1"/>
  <c r="AI162" i="16"/>
  <c r="AI139" i="16"/>
  <c r="AM139" i="16"/>
  <c r="F140" i="16"/>
  <c r="F186" i="16" s="1"/>
  <c r="J140" i="16"/>
  <c r="J186" i="16" s="1"/>
  <c r="N140" i="16"/>
  <c r="N186" i="16" s="1"/>
  <c r="R140" i="16"/>
  <c r="R186" i="16" s="1"/>
  <c r="V140" i="16"/>
  <c r="V186" i="16" s="1"/>
  <c r="Z140" i="16"/>
  <c r="Z186" i="16" s="1"/>
  <c r="AD186" i="16"/>
  <c r="AD140" i="16"/>
  <c r="AH140" i="16"/>
  <c r="AH186" i="16" s="1"/>
  <c r="AL140" i="16"/>
  <c r="AL186" i="16" s="1"/>
  <c r="E164" i="16"/>
  <c r="E141" i="16"/>
  <c r="I141" i="16"/>
  <c r="M141" i="16"/>
  <c r="Q164" i="16"/>
  <c r="Q141" i="16"/>
  <c r="U141" i="16"/>
  <c r="U164" i="16" s="1"/>
  <c r="Y141" i="16"/>
  <c r="Y164" i="16" s="1"/>
  <c r="AC141" i="16"/>
  <c r="AG141" i="16"/>
  <c r="AG164" i="16" s="1"/>
  <c r="AK141" i="16"/>
  <c r="AK164" i="16" s="1"/>
  <c r="D142" i="16"/>
  <c r="H142" i="16"/>
  <c r="L142" i="16"/>
  <c r="L165" i="16" s="1"/>
  <c r="P142" i="16"/>
  <c r="P165" i="16" s="1"/>
  <c r="T142" i="16"/>
  <c r="X142" i="16"/>
  <c r="X165" i="16" s="1"/>
  <c r="AB142" i="16"/>
  <c r="AB165" i="16" s="1"/>
  <c r="AF142" i="16"/>
  <c r="AF165" i="16" s="1"/>
  <c r="AJ142" i="16"/>
  <c r="AJ165" i="16" s="1"/>
  <c r="G143" i="16"/>
  <c r="G166" i="16"/>
  <c r="K143" i="16"/>
  <c r="K166" i="16" s="1"/>
  <c r="O166" i="16"/>
  <c r="O143" i="16"/>
  <c r="S143" i="16"/>
  <c r="S166" i="16" s="1"/>
  <c r="W143" i="16"/>
  <c r="W166" i="16" s="1"/>
  <c r="AA143" i="16"/>
  <c r="AE143" i="16"/>
  <c r="AE166" i="16" s="1"/>
  <c r="AI143" i="16"/>
  <c r="AM143" i="16"/>
  <c r="AM166" i="16" s="1"/>
  <c r="F144" i="16"/>
  <c r="F167" i="16" s="1"/>
  <c r="J144" i="16"/>
  <c r="J167" i="16"/>
  <c r="N144" i="16"/>
  <c r="R144" i="16"/>
  <c r="R167" i="16" s="1"/>
  <c r="V144" i="16"/>
  <c r="V167" i="16" s="1"/>
  <c r="Z144" i="16"/>
  <c r="Z167" i="16" s="1"/>
  <c r="AD144" i="16"/>
  <c r="AD167" i="16" s="1"/>
  <c r="AH144" i="16"/>
  <c r="AL144" i="16"/>
  <c r="AL167" i="16" s="1"/>
  <c r="E145" i="16"/>
  <c r="F168" i="16" s="1"/>
  <c r="I145" i="16"/>
  <c r="I168" i="16" s="1"/>
  <c r="M145" i="16"/>
  <c r="N168" i="16" s="1"/>
  <c r="Q145" i="16"/>
  <c r="U145" i="16"/>
  <c r="U168" i="16" s="1"/>
  <c r="Y145" i="16"/>
  <c r="AC145" i="16"/>
  <c r="AG145" i="16"/>
  <c r="AK145" i="16"/>
  <c r="D146" i="16"/>
  <c r="D192" i="16" s="1"/>
  <c r="H146" i="16"/>
  <c r="H192" i="16" s="1"/>
  <c r="L146" i="16"/>
  <c r="L192" i="16" s="1"/>
  <c r="P146" i="16"/>
  <c r="P192" i="16" s="1"/>
  <c r="T146" i="16"/>
  <c r="T192" i="16" s="1"/>
  <c r="X146" i="16"/>
  <c r="X192" i="16" s="1"/>
  <c r="AB146" i="16"/>
  <c r="AB192" i="16" s="1"/>
  <c r="AF192" i="16"/>
  <c r="AF146" i="16"/>
  <c r="AJ146" i="16"/>
  <c r="AJ192" i="16" s="1"/>
  <c r="G170" i="16"/>
  <c r="G147" i="16"/>
  <c r="K147" i="16"/>
  <c r="K170" i="16" s="1"/>
  <c r="O147" i="16"/>
  <c r="S147" i="16"/>
  <c r="W147" i="16"/>
  <c r="W170" i="16" s="1"/>
  <c r="AA147" i="16"/>
  <c r="AA170" i="16" s="1"/>
  <c r="AE147" i="16"/>
  <c r="AE170" i="16"/>
  <c r="AI147" i="16"/>
  <c r="AM147" i="16"/>
  <c r="F171" i="16"/>
  <c r="F148" i="16"/>
  <c r="J148" i="16"/>
  <c r="J171" i="16" s="1"/>
  <c r="N148" i="16"/>
  <c r="N171" i="16" s="1"/>
  <c r="R171" i="16"/>
  <c r="R148" i="16"/>
  <c r="V148" i="16"/>
  <c r="Z148" i="16"/>
  <c r="Z171" i="16" s="1"/>
  <c r="AD148" i="16"/>
  <c r="AD171" i="16" s="1"/>
  <c r="AH148" i="16"/>
  <c r="AH171" i="16" s="1"/>
  <c r="AL148" i="16"/>
  <c r="E149" i="16"/>
  <c r="E172" i="16"/>
  <c r="I149" i="16"/>
  <c r="I172" i="16" s="1"/>
  <c r="M172" i="16"/>
  <c r="M149" i="16"/>
  <c r="Q149" i="16"/>
  <c r="Q172" i="16" s="1"/>
  <c r="U149" i="16"/>
  <c r="U172" i="16" s="1"/>
  <c r="F112" i="16"/>
  <c r="D4" i="12" s="1"/>
  <c r="P112" i="16"/>
  <c r="N4" i="12" s="1"/>
  <c r="AA112" i="16"/>
  <c r="Y4" i="12" s="1"/>
  <c r="AL112" i="16"/>
  <c r="AJ4" i="12" s="1"/>
  <c r="J115" i="16"/>
  <c r="U116" i="16"/>
  <c r="D117" i="16"/>
  <c r="AJ117" i="16"/>
  <c r="AA118" i="16"/>
  <c r="J119" i="16"/>
  <c r="U120" i="16"/>
  <c r="D121" i="16"/>
  <c r="AJ121" i="16"/>
  <c r="Z123" i="16"/>
  <c r="H125" i="16"/>
  <c r="AJ125" i="16"/>
  <c r="V126" i="16"/>
  <c r="Z127" i="16"/>
  <c r="P128" i="16"/>
  <c r="V130" i="16"/>
  <c r="N134" i="16"/>
  <c r="N139" i="16"/>
  <c r="AC140" i="16"/>
  <c r="AC186" i="16" s="1"/>
  <c r="N143" i="16"/>
  <c r="N166" i="16" s="1"/>
  <c r="AC144" i="16"/>
  <c r="N147" i="16"/>
  <c r="N170" i="16" s="1"/>
  <c r="AC148" i="16"/>
  <c r="N151" i="16"/>
  <c r="N174" i="16" s="1"/>
  <c r="AC152" i="16"/>
  <c r="AC175" i="16" s="1"/>
  <c r="N155" i="16"/>
  <c r="AC156" i="16"/>
  <c r="AD179" i="16" s="1"/>
  <c r="AA166" i="16"/>
  <c r="AG83" i="16"/>
  <c r="D84" i="16"/>
  <c r="L84" i="16"/>
  <c r="T84" i="16"/>
  <c r="AB84" i="16"/>
  <c r="AF84" i="16"/>
  <c r="G85" i="16"/>
  <c r="K85" i="16"/>
  <c r="S85" i="16"/>
  <c r="W85" i="16"/>
  <c r="AE85" i="16"/>
  <c r="AM85" i="16"/>
  <c r="J86" i="16"/>
  <c r="R86" i="16"/>
  <c r="V86" i="16"/>
  <c r="AD86" i="16"/>
  <c r="AH86" i="16"/>
  <c r="AL86" i="16"/>
  <c r="E87" i="16"/>
  <c r="I87" i="16"/>
  <c r="M87" i="16"/>
  <c r="Q87" i="16"/>
  <c r="U87" i="16"/>
  <c r="AG87" i="16"/>
  <c r="AK87" i="16"/>
  <c r="D88" i="16"/>
  <c r="H88" i="16"/>
  <c r="L88" i="16"/>
  <c r="P88" i="16"/>
  <c r="T88" i="16"/>
  <c r="X88" i="16"/>
  <c r="AF88" i="16"/>
  <c r="AJ88" i="16"/>
  <c r="G89" i="16"/>
  <c r="K89" i="16"/>
  <c r="O89" i="16"/>
  <c r="S89" i="16"/>
  <c r="W89" i="16"/>
  <c r="AE89" i="16"/>
  <c r="AI89" i="16"/>
  <c r="AM89" i="16"/>
  <c r="F138" i="16"/>
  <c r="F184" i="16" s="1"/>
  <c r="J184" i="16"/>
  <c r="N138" i="16"/>
  <c r="N184" i="16" s="1"/>
  <c r="V184" i="16"/>
  <c r="V138" i="16"/>
  <c r="Z184" i="16"/>
  <c r="AD138" i="16"/>
  <c r="AD184" i="16" s="1"/>
  <c r="AL138" i="16"/>
  <c r="AL184" i="16" s="1"/>
  <c r="E162" i="16"/>
  <c r="E139" i="16"/>
  <c r="M139" i="16"/>
  <c r="M162" i="16" s="1"/>
  <c r="Q162" i="16"/>
  <c r="U139" i="16"/>
  <c r="Y162" i="16"/>
  <c r="Y139" i="16"/>
  <c r="AC162" i="16"/>
  <c r="AG139" i="16"/>
  <c r="AG162" i="16" s="1"/>
  <c r="AK139" i="16"/>
  <c r="AK162" i="16" s="1"/>
  <c r="D140" i="16"/>
  <c r="D186" i="16" s="1"/>
  <c r="L186" i="16"/>
  <c r="L140" i="16"/>
  <c r="P140" i="16"/>
  <c r="P186" i="16" s="1"/>
  <c r="T186" i="16"/>
  <c r="X186" i="16"/>
  <c r="X140" i="16"/>
  <c r="AF140" i="16"/>
  <c r="AF186" i="16" s="1"/>
  <c r="G164" i="16"/>
  <c r="K141" i="16"/>
  <c r="K164" i="16"/>
  <c r="O141" i="16"/>
  <c r="W164" i="16"/>
  <c r="W141" i="16"/>
  <c r="AA141" i="16"/>
  <c r="AE141" i="16"/>
  <c r="AI164" i="16"/>
  <c r="AM141" i="16"/>
  <c r="AM164" i="16" s="1"/>
  <c r="AN187" i="16" s="1"/>
  <c r="F142" i="16"/>
  <c r="F165" i="16" s="1"/>
  <c r="J165" i="16"/>
  <c r="N142" i="16"/>
  <c r="V142" i="16"/>
  <c r="V165" i="16" s="1"/>
  <c r="Z165" i="16"/>
  <c r="Z188" i="16" s="1"/>
  <c r="AD142" i="16"/>
  <c r="AD165" i="16" s="1"/>
  <c r="AL142" i="16"/>
  <c r="AL165" i="16" s="1"/>
  <c r="E143" i="16"/>
  <c r="M166" i="16"/>
  <c r="M143" i="16"/>
  <c r="Q166" i="16"/>
  <c r="U166" i="16"/>
  <c r="U143" i="16"/>
  <c r="Y143" i="16"/>
  <c r="Y166" i="16" s="1"/>
  <c r="AC166" i="16"/>
  <c r="AG166" i="16"/>
  <c r="AG143" i="16"/>
  <c r="AK143" i="16"/>
  <c r="AK166" i="16" s="1"/>
  <c r="D144" i="16"/>
  <c r="L144" i="16"/>
  <c r="L167" i="16" s="1"/>
  <c r="P144" i="16"/>
  <c r="T167" i="16"/>
  <c r="X144" i="16"/>
  <c r="X167" i="16" s="1"/>
  <c r="AF144" i="16"/>
  <c r="AF167" i="16" s="1"/>
  <c r="H168" i="16"/>
  <c r="K145" i="16"/>
  <c r="O145" i="16"/>
  <c r="O168" i="16" s="1"/>
  <c r="T168" i="16"/>
  <c r="X168" i="16"/>
  <c r="W145" i="16"/>
  <c r="AA145" i="16"/>
  <c r="AB168" i="16"/>
  <c r="AE145" i="16"/>
  <c r="AJ168" i="16"/>
  <c r="AM145" i="16"/>
  <c r="AN168" i="16" s="1"/>
  <c r="F192" i="16"/>
  <c r="F146" i="16"/>
  <c r="J192" i="16"/>
  <c r="N146" i="16"/>
  <c r="N192" i="16" s="1"/>
  <c r="V146" i="16"/>
  <c r="V192" i="16" s="1"/>
  <c r="Z192" i="16"/>
  <c r="AD146" i="16"/>
  <c r="AD192" i="16" s="1"/>
  <c r="AL146" i="16"/>
  <c r="AL192" i="16" s="1"/>
  <c r="E147" i="16"/>
  <c r="M170" i="16"/>
  <c r="M147" i="16"/>
  <c r="U147" i="16"/>
  <c r="U170" i="16" s="1"/>
  <c r="Y147" i="16"/>
  <c r="AC170" i="16"/>
  <c r="AG147" i="16"/>
  <c r="AG170" i="16" s="1"/>
  <c r="AK147" i="16"/>
  <c r="D148" i="16"/>
  <c r="L148" i="16"/>
  <c r="P148" i="16"/>
  <c r="X148" i="16"/>
  <c r="AF148" i="16"/>
  <c r="G172" i="16"/>
  <c r="K149" i="16"/>
  <c r="K172" i="16" s="1"/>
  <c r="O149" i="16"/>
  <c r="O172" i="16" s="1"/>
  <c r="S172" i="16"/>
  <c r="W149" i="16"/>
  <c r="W172" i="16" s="1"/>
  <c r="AA149" i="16"/>
  <c r="AA172" i="16" s="1"/>
  <c r="AE149" i="16"/>
  <c r="AI172" i="16"/>
  <c r="AM149" i="16"/>
  <c r="AM172" i="16" s="1"/>
  <c r="AN195" i="16" s="1"/>
  <c r="F150" i="16"/>
  <c r="G173" i="16" s="1"/>
  <c r="N150" i="16"/>
  <c r="O173" i="16" s="1"/>
  <c r="V150" i="16"/>
  <c r="AD150" i="16"/>
  <c r="AL150" i="16"/>
  <c r="AN173" i="16" s="1"/>
  <c r="E151" i="16"/>
  <c r="E174" i="16" s="1"/>
  <c r="M151" i="16"/>
  <c r="Q174" i="16"/>
  <c r="U151" i="16"/>
  <c r="U174" i="16" s="1"/>
  <c r="Y151" i="16"/>
  <c r="AC174" i="16"/>
  <c r="AG151" i="16"/>
  <c r="AG174" i="16" s="1"/>
  <c r="AK151" i="16"/>
  <c r="D175" i="16"/>
  <c r="D198" i="16" s="1"/>
  <c r="D152" i="16"/>
  <c r="L152" i="16"/>
  <c r="P175" i="16"/>
  <c r="P152" i="16"/>
  <c r="T175" i="16"/>
  <c r="X152" i="16"/>
  <c r="AF152" i="16"/>
  <c r="AF175" i="16" s="1"/>
  <c r="G176" i="16"/>
  <c r="K153" i="16"/>
  <c r="O176" i="16"/>
  <c r="O153" i="16"/>
  <c r="S176" i="16"/>
  <c r="W153" i="16"/>
  <c r="W176" i="16" s="1"/>
  <c r="AA176" i="16"/>
  <c r="AA153" i="16"/>
  <c r="AE153" i="16"/>
  <c r="AI176" i="16"/>
  <c r="AM176" i="16"/>
  <c r="AM153" i="16"/>
  <c r="F154" i="16"/>
  <c r="J177" i="16"/>
  <c r="N177" i="16"/>
  <c r="N200" i="16" s="1"/>
  <c r="N154" i="16"/>
  <c r="V154" i="16"/>
  <c r="V177" i="16" s="1"/>
  <c r="Z177" i="16"/>
  <c r="Z200" i="16" s="1"/>
  <c r="AD154" i="16"/>
  <c r="AL154" i="16"/>
  <c r="AL177" i="16" s="1"/>
  <c r="M155" i="16"/>
  <c r="M178" i="16" s="1"/>
  <c r="Q178" i="16"/>
  <c r="U155" i="16"/>
  <c r="U178" i="16" s="1"/>
  <c r="Y178" i="16"/>
  <c r="Y155" i="16"/>
  <c r="AC178" i="16"/>
  <c r="AG155" i="16"/>
  <c r="AG178" i="16" s="1"/>
  <c r="AK178" i="16"/>
  <c r="AK155" i="16"/>
  <c r="D179" i="16"/>
  <c r="D202" i="16"/>
  <c r="D156" i="16"/>
  <c r="L156" i="16"/>
  <c r="P156" i="16"/>
  <c r="Q179" i="16" s="1"/>
  <c r="X156" i="16"/>
  <c r="Y179" i="16" s="1"/>
  <c r="AF156" i="16"/>
  <c r="G180" i="16"/>
  <c r="K157" i="16"/>
  <c r="K180" i="16" s="1"/>
  <c r="O180" i="16"/>
  <c r="O157" i="16"/>
  <c r="S180" i="16"/>
  <c r="W180" i="16"/>
  <c r="W157" i="16"/>
  <c r="AA157" i="16"/>
  <c r="AA180" i="16" s="1"/>
  <c r="AE157" i="16"/>
  <c r="AI180" i="16"/>
  <c r="AM157" i="16"/>
  <c r="AM180" i="16" s="1"/>
  <c r="N112" i="16"/>
  <c r="L4" i="12" s="1"/>
  <c r="AD112" i="16"/>
  <c r="AB4" i="12" s="1"/>
  <c r="AH138" i="16"/>
  <c r="I139" i="16"/>
  <c r="AB140" i="16"/>
  <c r="AB186" i="16" s="1"/>
  <c r="AH142" i="16"/>
  <c r="I143" i="16"/>
  <c r="AB144" i="16"/>
  <c r="AH146" i="16"/>
  <c r="AH192" i="16" s="1"/>
  <c r="I147" i="16"/>
  <c r="AB148" i="16"/>
  <c r="AB171" i="16" s="1"/>
  <c r="AH150" i="16"/>
  <c r="I151" i="16"/>
  <c r="I174" i="16" s="1"/>
  <c r="AB152" i="16"/>
  <c r="AB175" i="16" s="1"/>
  <c r="AH154" i="16"/>
  <c r="AH177" i="16" s="1"/>
  <c r="I155" i="16"/>
  <c r="AB156" i="16"/>
  <c r="AC179" i="16" s="1"/>
  <c r="S164" i="16"/>
  <c r="E184" i="16"/>
  <c r="E112" i="16"/>
  <c r="C4" i="12" s="1"/>
  <c r="I184" i="16"/>
  <c r="I138" i="16"/>
  <c r="I112" i="16"/>
  <c r="G4" i="12" s="1"/>
  <c r="M184" i="16"/>
  <c r="M112" i="16"/>
  <c r="K4" i="12" s="1"/>
  <c r="Q138" i="16"/>
  <c r="Q184" i="16" s="1"/>
  <c r="Q112" i="16"/>
  <c r="O4" i="12" s="1"/>
  <c r="U184" i="16"/>
  <c r="U138" i="16"/>
  <c r="U112" i="16"/>
  <c r="S4" i="12" s="1"/>
  <c r="Y184" i="16"/>
  <c r="Y112" i="16"/>
  <c r="W4" i="12" s="1"/>
  <c r="AC138" i="16"/>
  <c r="AC112" i="16"/>
  <c r="AA4" i="12" s="1"/>
  <c r="AG138" i="16"/>
  <c r="AG184" i="16" s="1"/>
  <c r="AG112" i="16"/>
  <c r="AE4" i="12" s="1"/>
  <c r="AK138" i="16"/>
  <c r="AK184" i="16" s="1"/>
  <c r="AK112" i="16"/>
  <c r="AI4" i="12" s="1"/>
  <c r="D162" i="16"/>
  <c r="D139" i="16"/>
  <c r="H162" i="16"/>
  <c r="L139" i="16"/>
  <c r="L162" i="16" s="1"/>
  <c r="P139" i="16"/>
  <c r="P162" i="16" s="1"/>
  <c r="T139" i="16"/>
  <c r="T162" i="16" s="1"/>
  <c r="AB162" i="16"/>
  <c r="AB139" i="16"/>
  <c r="AF139" i="16"/>
  <c r="AF162" i="16" s="1"/>
  <c r="G186" i="16"/>
  <c r="K186" i="16"/>
  <c r="K140" i="16"/>
  <c r="O186" i="16"/>
  <c r="S140" i="16"/>
  <c r="S186" i="16" s="1"/>
  <c r="AA140" i="16"/>
  <c r="AA186" i="16" s="1"/>
  <c r="AE186" i="16"/>
  <c r="AE140" i="16"/>
  <c r="AI186" i="16"/>
  <c r="AM140" i="16"/>
  <c r="AM186" i="16" s="1"/>
  <c r="F141" i="16"/>
  <c r="J141" i="16"/>
  <c r="J164" i="16" s="1"/>
  <c r="N164" i="16"/>
  <c r="R141" i="16"/>
  <c r="V141" i="16"/>
  <c r="V164" i="16" s="1"/>
  <c r="AD164" i="16"/>
  <c r="AD141" i="16"/>
  <c r="AH164" i="16"/>
  <c r="AL164" i="16"/>
  <c r="AL141" i="16"/>
  <c r="E165" i="16"/>
  <c r="I142" i="16"/>
  <c r="M165" i="16"/>
  <c r="Q142" i="16"/>
  <c r="Q165" i="16" s="1"/>
  <c r="U142" i="16"/>
  <c r="Y165" i="16"/>
  <c r="AC142" i="16"/>
  <c r="AG142" i="16"/>
  <c r="AK142" i="16"/>
  <c r="AK165" i="16" s="1"/>
  <c r="D166" i="16"/>
  <c r="D189" i="16" s="1"/>
  <c r="D143" i="16"/>
  <c r="L143" i="16"/>
  <c r="L166" i="16" s="1"/>
  <c r="P166" i="16"/>
  <c r="P189" i="16" s="1"/>
  <c r="P143" i="16"/>
  <c r="T143" i="16"/>
  <c r="T166" i="16" s="1"/>
  <c r="X166" i="16"/>
  <c r="AB166" i="16"/>
  <c r="AB189" i="16" s="1"/>
  <c r="AB143" i="16"/>
  <c r="AF143" i="16"/>
  <c r="AF166" i="16" s="1"/>
  <c r="G167" i="16"/>
  <c r="K144" i="16"/>
  <c r="O167" i="16"/>
  <c r="S144" i="16"/>
  <c r="AA144" i="16"/>
  <c r="AA167" i="16" s="1"/>
  <c r="AA190" i="16" s="1"/>
  <c r="AE144" i="16"/>
  <c r="AI167" i="16"/>
  <c r="AM144" i="16"/>
  <c r="AM167" i="16" s="1"/>
  <c r="F145" i="16"/>
  <c r="G168" i="16" s="1"/>
  <c r="G191" i="16" s="1"/>
  <c r="J145" i="16"/>
  <c r="R145" i="16"/>
  <c r="V145" i="16"/>
  <c r="AD145" i="16"/>
  <c r="AD168" i="16" s="1"/>
  <c r="AI168" i="16"/>
  <c r="AL145" i="16"/>
  <c r="E192" i="16"/>
  <c r="I146" i="16"/>
  <c r="I192" i="16" s="1"/>
  <c r="M192" i="16"/>
  <c r="Q192" i="16"/>
  <c r="Q146" i="16"/>
  <c r="U146" i="16"/>
  <c r="U192" i="16" s="1"/>
  <c r="Y192" i="16"/>
  <c r="AC146" i="16"/>
  <c r="AC192" i="16" s="1"/>
  <c r="AG146" i="16"/>
  <c r="AG192" i="16" s="1"/>
  <c r="AK146" i="16"/>
  <c r="AK192" i="16" s="1"/>
  <c r="D147" i="16"/>
  <c r="H170" i="16"/>
  <c r="L147" i="16"/>
  <c r="P147" i="16"/>
  <c r="T170" i="16"/>
  <c r="T147" i="16"/>
  <c r="X170" i="16"/>
  <c r="AB170" i="16"/>
  <c r="AB147" i="16"/>
  <c r="AF147" i="16"/>
  <c r="AF170" i="16" s="1"/>
  <c r="AF193" i="16" s="1"/>
  <c r="G171" i="16"/>
  <c r="K148" i="16"/>
  <c r="O171" i="16"/>
  <c r="S171" i="16"/>
  <c r="S148" i="16"/>
  <c r="AA148" i="16"/>
  <c r="AA171" i="16" s="1"/>
  <c r="AE171" i="16"/>
  <c r="AE148" i="16"/>
  <c r="AI171" i="16"/>
  <c r="AM171" i="16"/>
  <c r="AN194" i="16" s="1"/>
  <c r="AM148" i="16"/>
  <c r="F149" i="16"/>
  <c r="F172" i="16" s="1"/>
  <c r="J149" i="16"/>
  <c r="J172" i="16" s="1"/>
  <c r="N172" i="16"/>
  <c r="R149" i="16"/>
  <c r="R172" i="16" s="1"/>
  <c r="S195" i="16" s="1"/>
  <c r="V149" i="16"/>
  <c r="AD172" i="16"/>
  <c r="AD149" i="16"/>
  <c r="AH172" i="16"/>
  <c r="AL172" i="16"/>
  <c r="AL149" i="16"/>
  <c r="I150" i="16"/>
  <c r="Q150" i="16"/>
  <c r="U150" i="16"/>
  <c r="AA173" i="16"/>
  <c r="AC150" i="16"/>
  <c r="AI173" i="16"/>
  <c r="AG150" i="16"/>
  <c r="AK150" i="16"/>
  <c r="AM173" i="16" s="1"/>
  <c r="D151" i="16"/>
  <c r="D174" i="16" s="1"/>
  <c r="L174" i="16"/>
  <c r="L151" i="16"/>
  <c r="P151" i="16"/>
  <c r="T151" i="16"/>
  <c r="X174" i="16"/>
  <c r="AB151" i="16"/>
  <c r="AF151" i="16"/>
  <c r="AF174" i="16" s="1"/>
  <c r="G175" i="16"/>
  <c r="K152" i="16"/>
  <c r="K175" i="16" s="1"/>
  <c r="O175" i="16"/>
  <c r="P198" i="16" s="1"/>
  <c r="S175" i="16"/>
  <c r="S152" i="16"/>
  <c r="AA152" i="16"/>
  <c r="AA175" i="16" s="1"/>
  <c r="AE152" i="16"/>
  <c r="AE175" i="16" s="1"/>
  <c r="AI175" i="16"/>
  <c r="AM152" i="16"/>
  <c r="F153" i="16"/>
  <c r="J153" i="16"/>
  <c r="N176" i="16"/>
  <c r="R153" i="16"/>
  <c r="V153" i="16"/>
  <c r="AD153" i="16"/>
  <c r="AH176" i="16"/>
  <c r="AL153" i="16"/>
  <c r="AL176" i="16" s="1"/>
  <c r="E177" i="16"/>
  <c r="I177" i="16"/>
  <c r="I154" i="16"/>
  <c r="Q154" i="16"/>
  <c r="Q177" i="16" s="1"/>
  <c r="U154" i="16"/>
  <c r="Y177" i="16"/>
  <c r="AC154" i="16"/>
  <c r="AC177" i="16" s="1"/>
  <c r="AG154" i="16"/>
  <c r="AK154" i="16"/>
  <c r="D155" i="16"/>
  <c r="L155" i="16"/>
  <c r="P155" i="16"/>
  <c r="P178" i="16" s="1"/>
  <c r="T178" i="16"/>
  <c r="T155" i="16"/>
  <c r="X178" i="16"/>
  <c r="AB178" i="16"/>
  <c r="AB155" i="16"/>
  <c r="AF155" i="16"/>
  <c r="AF178" i="16" s="1"/>
  <c r="AJ178" i="16"/>
  <c r="K156" i="16"/>
  <c r="L179" i="16" s="1"/>
  <c r="T179" i="16"/>
  <c r="S156" i="16"/>
  <c r="AA156" i="16"/>
  <c r="AE156" i="16"/>
  <c r="AF179" i="16" s="1"/>
  <c r="AM156" i="16"/>
  <c r="F157" i="16"/>
  <c r="J157" i="16"/>
  <c r="J180" i="16" s="1"/>
  <c r="N180" i="16"/>
  <c r="R157" i="16"/>
  <c r="R180" i="16" s="1"/>
  <c r="V157" i="16"/>
  <c r="V180" i="16" s="1"/>
  <c r="Z180" i="16"/>
  <c r="AD157" i="16"/>
  <c r="AH180" i="16"/>
  <c r="AL180" i="16"/>
  <c r="AL157" i="16"/>
  <c r="R112" i="16"/>
  <c r="P4" i="12" s="1"/>
  <c r="AH112" i="16"/>
  <c r="AF4" i="12" s="1"/>
  <c r="R138" i="16"/>
  <c r="R184" i="16" s="1"/>
  <c r="H139" i="16"/>
  <c r="AJ139" i="16"/>
  <c r="H140" i="16"/>
  <c r="H186" i="16" s="1"/>
  <c r="W140" i="16"/>
  <c r="W186" i="16" s="1"/>
  <c r="AJ140" i="16"/>
  <c r="AJ186" i="16" s="1"/>
  <c r="Z141" i="16"/>
  <c r="R142" i="16"/>
  <c r="R165" i="16" s="1"/>
  <c r="H143" i="16"/>
  <c r="H166" i="16" s="1"/>
  <c r="AJ143" i="16"/>
  <c r="H144" i="16"/>
  <c r="H167" i="16" s="1"/>
  <c r="W144" i="16"/>
  <c r="AJ144" i="16"/>
  <c r="Z145" i="16"/>
  <c r="R146" i="16"/>
  <c r="R192" i="16" s="1"/>
  <c r="H147" i="16"/>
  <c r="AJ147" i="16"/>
  <c r="H148" i="16"/>
  <c r="H171" i="16" s="1"/>
  <c r="H194" i="16" s="1"/>
  <c r="W148" i="16"/>
  <c r="W171" i="16" s="1"/>
  <c r="AJ148" i="16"/>
  <c r="AJ171" i="16" s="1"/>
  <c r="Z149" i="16"/>
  <c r="R150" i="16"/>
  <c r="H151" i="16"/>
  <c r="H174" i="16" s="1"/>
  <c r="AJ151" i="16"/>
  <c r="AJ174" i="16" s="1"/>
  <c r="H152" i="16"/>
  <c r="W152" i="16"/>
  <c r="W175" i="16" s="1"/>
  <c r="AJ152" i="16"/>
  <c r="Z153" i="16"/>
  <c r="R154" i="16"/>
  <c r="H155" i="16"/>
  <c r="H178" i="16" s="1"/>
  <c r="H201" i="16" s="1"/>
  <c r="AJ155" i="16"/>
  <c r="H156" i="16"/>
  <c r="H179" i="16" s="1"/>
  <c r="W156" i="16"/>
  <c r="AJ156" i="16"/>
  <c r="Z157" i="16"/>
  <c r="I162" i="16"/>
  <c r="F164" i="16"/>
  <c r="T171" i="16"/>
  <c r="E178" i="16"/>
  <c r="Y149" i="16"/>
  <c r="AC149" i="16"/>
  <c r="AC172" i="16" s="1"/>
  <c r="AG149" i="16"/>
  <c r="AK149" i="16"/>
  <c r="AK172" i="16" s="1"/>
  <c r="D150" i="16"/>
  <c r="H150" i="16"/>
  <c r="J173" i="16" s="1"/>
  <c r="L150" i="16"/>
  <c r="P150" i="16"/>
  <c r="Q173" i="16" s="1"/>
  <c r="T150" i="16"/>
  <c r="V173" i="16" s="1"/>
  <c r="X150" i="16"/>
  <c r="AB150" i="16"/>
  <c r="AF150" i="16"/>
  <c r="AH173" i="16" s="1"/>
  <c r="AJ150" i="16"/>
  <c r="AL173" i="16" s="1"/>
  <c r="G151" i="16"/>
  <c r="K151" i="16"/>
  <c r="K174" i="16" s="1"/>
  <c r="O151" i="16"/>
  <c r="O174" i="16" s="1"/>
  <c r="S151" i="16"/>
  <c r="S174" i="16" s="1"/>
  <c r="W151" i="16"/>
  <c r="W174" i="16" s="1"/>
  <c r="AA151" i="16"/>
  <c r="AA174" i="16" s="1"/>
  <c r="AE151" i="16"/>
  <c r="AI151" i="16"/>
  <c r="AM151" i="16"/>
  <c r="AM174" i="16" s="1"/>
  <c r="F175" i="16"/>
  <c r="F152" i="16"/>
  <c r="J152" i="16"/>
  <c r="J175" i="16" s="1"/>
  <c r="N152" i="16"/>
  <c r="R152" i="16"/>
  <c r="R175" i="16" s="1"/>
  <c r="V175" i="16"/>
  <c r="V152" i="16"/>
  <c r="Z152" i="16"/>
  <c r="Z175" i="16" s="1"/>
  <c r="AD152" i="16"/>
  <c r="AD175" i="16" s="1"/>
  <c r="AH152" i="16"/>
  <c r="AH175" i="16" s="1"/>
  <c r="AI198" i="16" s="1"/>
  <c r="AL152" i="16"/>
  <c r="E153" i="16"/>
  <c r="I153" i="16"/>
  <c r="M153" i="16"/>
  <c r="M176" i="16" s="1"/>
  <c r="Q153" i="16"/>
  <c r="Q176" i="16" s="1"/>
  <c r="Q199" i="16" s="1"/>
  <c r="U153" i="16"/>
  <c r="Y176" i="16"/>
  <c r="Y153" i="16"/>
  <c r="AC153" i="16"/>
  <c r="AC176" i="16" s="1"/>
  <c r="AG176" i="16"/>
  <c r="AG153" i="16"/>
  <c r="AK153" i="16"/>
  <c r="AK176" i="16" s="1"/>
  <c r="D154" i="16"/>
  <c r="H154" i="16"/>
  <c r="L154" i="16"/>
  <c r="L177" i="16" s="1"/>
  <c r="M200" i="16" s="1"/>
  <c r="P154" i="16"/>
  <c r="T154" i="16"/>
  <c r="X154" i="16"/>
  <c r="X177" i="16" s="1"/>
  <c r="Y200" i="16" s="1"/>
  <c r="AB154" i="16"/>
  <c r="AB177" i="16" s="1"/>
  <c r="AF154" i="16"/>
  <c r="AJ154" i="16"/>
  <c r="AJ177" i="16" s="1"/>
  <c r="G178" i="16"/>
  <c r="G155" i="16"/>
  <c r="K155" i="16"/>
  <c r="K178" i="16"/>
  <c r="O155" i="16"/>
  <c r="S155" i="16"/>
  <c r="W155" i="16"/>
  <c r="AA178" i="16"/>
  <c r="AA155" i="16"/>
  <c r="AE155" i="16"/>
  <c r="AE178" i="16" s="1"/>
  <c r="AI155" i="16"/>
  <c r="AM155" i="16"/>
  <c r="F156" i="16"/>
  <c r="G179" i="16" s="1"/>
  <c r="J156" i="16"/>
  <c r="N156" i="16"/>
  <c r="S179" i="16"/>
  <c r="R156" i="16"/>
  <c r="V156" i="16"/>
  <c r="V179" i="16" s="1"/>
  <c r="Z156" i="16"/>
  <c r="AA179" i="16" s="1"/>
  <c r="AD156" i="16"/>
  <c r="AH156" i="16"/>
  <c r="AH179" i="16" s="1"/>
  <c r="AM179" i="16"/>
  <c r="AL156" i="16"/>
  <c r="E157" i="16"/>
  <c r="E180" i="16" s="1"/>
  <c r="I157" i="16"/>
  <c r="M180" i="16"/>
  <c r="M157" i="16"/>
  <c r="Q157" i="16"/>
  <c r="Q180" i="16" s="1"/>
  <c r="U157" i="16"/>
  <c r="Y157" i="16"/>
  <c r="Y180" i="16" s="1"/>
  <c r="AC157" i="16"/>
  <c r="AC180" i="16" s="1"/>
  <c r="AG157" i="16"/>
  <c r="AG180" i="16" s="1"/>
  <c r="AH203" i="16" s="1"/>
  <c r="AK157" i="16"/>
  <c r="W178" i="16"/>
  <c r="Y172" i="16"/>
  <c r="I176" i="16"/>
  <c r="S178" i="16"/>
  <c r="G194" i="16" l="1"/>
  <c r="G193" i="16"/>
  <c r="BC189" i="16"/>
  <c r="BB194" i="16"/>
  <c r="AY194" i="16"/>
  <c r="AH187" i="16"/>
  <c r="AN188" i="16"/>
  <c r="AW188" i="16"/>
  <c r="AQ189" i="16"/>
  <c r="AP194" i="16"/>
  <c r="AT138" i="18"/>
  <c r="AE138" i="18"/>
  <c r="AC92" i="18"/>
  <c r="BI92" i="18"/>
  <c r="AF92" i="18"/>
  <c r="AM138" i="18"/>
  <c r="M92" i="18"/>
  <c r="AC138" i="18"/>
  <c r="BE138" i="18"/>
  <c r="F138" i="18"/>
  <c r="AJ138" i="18"/>
  <c r="AT92" i="18"/>
  <c r="AR138" i="18"/>
  <c r="BH138" i="18"/>
  <c r="D138" i="18"/>
  <c r="D92" i="18"/>
  <c r="AF138" i="18"/>
  <c r="Y92" i="18"/>
  <c r="W138" i="18"/>
  <c r="X92" i="18"/>
  <c r="BC138" i="18"/>
  <c r="AN92" i="18"/>
  <c r="Q138" i="18"/>
  <c r="T138" i="18"/>
  <c r="AZ138" i="18"/>
  <c r="H138" i="18"/>
  <c r="AO138" i="18"/>
  <c r="L138" i="18"/>
  <c r="L92" i="18"/>
  <c r="AW138" i="18"/>
  <c r="I138" i="18"/>
  <c r="AH92" i="18"/>
  <c r="AS92" i="18"/>
  <c r="Z92" i="18"/>
  <c r="P138" i="18"/>
  <c r="R92" i="18"/>
  <c r="BD92" i="18"/>
  <c r="P92" i="18"/>
  <c r="BD118" i="18"/>
  <c r="BD138" i="18" s="1"/>
  <c r="AN138" i="18"/>
  <c r="R138" i="18"/>
  <c r="H92" i="18"/>
  <c r="AA194" i="16"/>
  <c r="G190" i="16"/>
  <c r="U187" i="16"/>
  <c r="AX190" i="16"/>
  <c r="U195" i="16"/>
  <c r="AB188" i="16"/>
  <c r="H203" i="16"/>
  <c r="AG199" i="16"/>
  <c r="E198" i="16"/>
  <c r="BB199" i="16"/>
  <c r="AC193" i="16"/>
  <c r="AJ203" i="16"/>
  <c r="N203" i="16"/>
  <c r="AD198" i="16"/>
  <c r="AI199" i="16"/>
  <c r="AM197" i="16"/>
  <c r="X197" i="16"/>
  <c r="AN196" i="16"/>
  <c r="AG193" i="16"/>
  <c r="Y189" i="16"/>
  <c r="H187" i="16"/>
  <c r="BG194" i="16"/>
  <c r="BF195" i="16"/>
  <c r="BG193" i="16"/>
  <c r="AT198" i="16"/>
  <c r="AO202" i="16"/>
  <c r="AF135" i="16"/>
  <c r="AD5" i="12" s="1"/>
  <c r="AE3" i="12" s="1"/>
  <c r="AL135" i="16"/>
  <c r="AJ5" i="12" s="1"/>
  <c r="W135" i="16"/>
  <c r="U5" i="12" s="1"/>
  <c r="V16" i="11" s="1"/>
  <c r="I135" i="16"/>
  <c r="G5" i="12" s="1"/>
  <c r="BA135" i="16"/>
  <c r="AY5" i="12" s="1"/>
  <c r="AZ16" i="11" s="1"/>
  <c r="P135" i="16"/>
  <c r="N5" i="12" s="1"/>
  <c r="V135" i="16"/>
  <c r="T5" i="12" s="1"/>
  <c r="U3" i="12" s="1"/>
  <c r="G135" i="16"/>
  <c r="E5" i="12" s="1"/>
  <c r="F3" i="12" s="1"/>
  <c r="AM135" i="16"/>
  <c r="AK5" i="12" s="1"/>
  <c r="AL3" i="12" s="1"/>
  <c r="K135" i="16"/>
  <c r="I5" i="12" s="1"/>
  <c r="L135" i="16"/>
  <c r="J5" i="12" s="1"/>
  <c r="M203" i="16"/>
  <c r="N199" i="16"/>
  <c r="H195" i="16"/>
  <c r="BF187" i="16"/>
  <c r="AP190" i="16"/>
  <c r="AT194" i="16"/>
  <c r="F187" i="16"/>
  <c r="W203" i="16"/>
  <c r="J200" i="16"/>
  <c r="F195" i="16"/>
  <c r="S194" i="16"/>
  <c r="T203" i="16"/>
  <c r="AI195" i="16"/>
  <c r="AD197" i="16"/>
  <c r="P199" i="16"/>
  <c r="T195" i="16"/>
  <c r="AJ187" i="16"/>
  <c r="R185" i="16"/>
  <c r="BI188" i="16"/>
  <c r="AU190" i="16"/>
  <c r="BC198" i="16"/>
  <c r="AP203" i="16"/>
  <c r="BA181" i="16"/>
  <c r="BA6" i="14" s="1"/>
  <c r="AZ8" i="11" s="1"/>
  <c r="BG189" i="16"/>
  <c r="AU191" i="16"/>
  <c r="BC191" i="16"/>
  <c r="AU193" i="16"/>
  <c r="BA196" i="16"/>
  <c r="AQ198" i="16"/>
  <c r="AZ201" i="16"/>
  <c r="BK201" i="16"/>
  <c r="AP197" i="16"/>
  <c r="AP202" i="16"/>
  <c r="O203" i="16"/>
  <c r="AJ191" i="16"/>
  <c r="U190" i="16"/>
  <c r="BK181" i="16"/>
  <c r="BK6" i="14" s="1"/>
  <c r="BJ8" i="11" s="1"/>
  <c r="AE201" i="16"/>
  <c r="G198" i="16"/>
  <c r="T198" i="16"/>
  <c r="N193" i="16"/>
  <c r="R201" i="16"/>
  <c r="BF190" i="16"/>
  <c r="AP200" i="16"/>
  <c r="AT188" i="16"/>
  <c r="AT197" i="16"/>
  <c r="AB201" i="16"/>
  <c r="AJ194" i="16"/>
  <c r="AI203" i="16"/>
  <c r="L197" i="16"/>
  <c r="AE194" i="16"/>
  <c r="AA203" i="16"/>
  <c r="Y201" i="16"/>
  <c r="AM200" i="16"/>
  <c r="AI187" i="16"/>
  <c r="G187" i="16"/>
  <c r="AH194" i="16"/>
  <c r="G189" i="16"/>
  <c r="F201" i="16"/>
  <c r="Z190" i="16"/>
  <c r="AY196" i="16"/>
  <c r="BK189" i="16"/>
  <c r="BF200" i="16"/>
  <c r="AP199" i="16"/>
  <c r="BH201" i="16"/>
  <c r="BJ198" i="16"/>
  <c r="AY202" i="16"/>
  <c r="BB200" i="16"/>
  <c r="AM203" i="16"/>
  <c r="AN203" i="16"/>
  <c r="O16" i="11"/>
  <c r="O3" i="12"/>
  <c r="AF201" i="16"/>
  <c r="AM190" i="16"/>
  <c r="AN190" i="16"/>
  <c r="J16" i="11"/>
  <c r="J3" i="12"/>
  <c r="K16" i="11"/>
  <c r="K3" i="12"/>
  <c r="AL188" i="16"/>
  <c r="AM202" i="16"/>
  <c r="V202" i="16"/>
  <c r="K203" i="16"/>
  <c r="U202" i="16"/>
  <c r="AM199" i="16"/>
  <c r="AN199" i="16"/>
  <c r="AB195" i="16"/>
  <c r="P195" i="16"/>
  <c r="AC189" i="16"/>
  <c r="W187" i="16"/>
  <c r="K187" i="16"/>
  <c r="I195" i="16"/>
  <c r="AL187" i="16"/>
  <c r="AE16" i="11"/>
  <c r="AK16" i="11"/>
  <c r="AK3" i="12"/>
  <c r="X203" i="16"/>
  <c r="L203" i="16"/>
  <c r="V3" i="12"/>
  <c r="H16" i="11"/>
  <c r="H3" i="12"/>
  <c r="AO191" i="16"/>
  <c r="AX201" i="16"/>
  <c r="AY201" i="16"/>
  <c r="BJ185" i="16"/>
  <c r="S201" i="16"/>
  <c r="W179" i="16"/>
  <c r="W202" i="16" s="1"/>
  <c r="U176" i="16"/>
  <c r="U199" i="16" s="1"/>
  <c r="H193" i="16"/>
  <c r="P179" i="16"/>
  <c r="Q202" i="16" s="1"/>
  <c r="X201" i="16"/>
  <c r="D178" i="16"/>
  <c r="E201" i="16" s="1"/>
  <c r="AH199" i="16"/>
  <c r="V176" i="16"/>
  <c r="W199" i="16" s="1"/>
  <c r="AE173" i="16"/>
  <c r="AI194" i="16"/>
  <c r="X193" i="16"/>
  <c r="P170" i="16"/>
  <c r="Q193" i="16" s="1"/>
  <c r="I185" i="16"/>
  <c r="W173" i="16"/>
  <c r="W196" i="16" s="1"/>
  <c r="Q189" i="16"/>
  <c r="AC185" i="16"/>
  <c r="U162" i="16"/>
  <c r="U185" i="16" s="1"/>
  <c r="U135" i="16"/>
  <c r="S5" i="12" s="1"/>
  <c r="AM170" i="16"/>
  <c r="AM193" i="16" s="1"/>
  <c r="AE193" i="16"/>
  <c r="AG168" i="16"/>
  <c r="J190" i="16"/>
  <c r="K177" i="16"/>
  <c r="L200" i="16" s="1"/>
  <c r="AH198" i="16"/>
  <c r="Q175" i="16"/>
  <c r="Q198" i="16" s="1"/>
  <c r="AJ173" i="16"/>
  <c r="AJ196" i="16" s="1"/>
  <c r="AC191" i="16"/>
  <c r="K188" i="16"/>
  <c r="J158" i="16"/>
  <c r="E135" i="16"/>
  <c r="C5" i="12" s="1"/>
  <c r="U16" i="11"/>
  <c r="X135" i="16"/>
  <c r="V5" i="12" s="1"/>
  <c r="H135" i="16"/>
  <c r="F5" i="12" s="1"/>
  <c r="AC135" i="16"/>
  <c r="AA5" i="12" s="1"/>
  <c r="AI135" i="16"/>
  <c r="AG5" i="12" s="1"/>
  <c r="S135" i="16"/>
  <c r="Q5" i="12" s="1"/>
  <c r="AB135" i="16"/>
  <c r="Z5" i="12" s="1"/>
  <c r="Q135" i="16"/>
  <c r="O5" i="12" s="1"/>
  <c r="AZ189" i="16"/>
  <c r="AT199" i="16"/>
  <c r="AX194" i="16"/>
  <c r="AO196" i="16"/>
  <c r="BH193" i="16"/>
  <c r="AN202" i="16"/>
  <c r="BJ200" i="16"/>
  <c r="F173" i="16"/>
  <c r="G196" i="16" s="1"/>
  <c r="AC173" i="16"/>
  <c r="M173" i="16"/>
  <c r="E173" i="16"/>
  <c r="AD195" i="16"/>
  <c r="P173" i="16"/>
  <c r="P196" i="16" s="1"/>
  <c r="AB179" i="16"/>
  <c r="J176" i="16"/>
  <c r="J199" i="16" s="1"/>
  <c r="D170" i="16"/>
  <c r="D193" i="16" s="1"/>
  <c r="AG189" i="16"/>
  <c r="U189" i="16"/>
  <c r="R164" i="16"/>
  <c r="S187" i="16" s="1"/>
  <c r="T187" i="16"/>
  <c r="AC201" i="16"/>
  <c r="AG197" i="16"/>
  <c r="G195" i="16"/>
  <c r="O164" i="16"/>
  <c r="O187" i="16" s="1"/>
  <c r="Y158" i="16"/>
  <c r="E158" i="16"/>
  <c r="AJ135" i="16"/>
  <c r="AH5" i="12" s="1"/>
  <c r="AA135" i="16"/>
  <c r="Y5" i="12" s="1"/>
  <c r="J135" i="16"/>
  <c r="H5" i="12" s="1"/>
  <c r="AH168" i="16"/>
  <c r="AI191" i="16" s="1"/>
  <c r="V168" i="16"/>
  <c r="V191" i="16" s="1"/>
  <c r="Y188" i="16"/>
  <c r="AM158" i="16"/>
  <c r="Y135" i="16"/>
  <c r="W5" i="12" s="1"/>
  <c r="M179" i="16"/>
  <c r="M202" i="16" s="1"/>
  <c r="T199" i="16"/>
  <c r="AK168" i="16"/>
  <c r="AK191" i="16" s="1"/>
  <c r="Y168" i="16"/>
  <c r="Y191" i="16" s="1"/>
  <c r="M168" i="16"/>
  <c r="M191" i="16" s="1"/>
  <c r="AD189" i="16"/>
  <c r="AK135" i="16"/>
  <c r="AI5" i="12" s="1"/>
  <c r="AE135" i="16"/>
  <c r="AC5" i="12" s="1"/>
  <c r="Z135" i="16"/>
  <c r="X5" i="12" s="1"/>
  <c r="AU202" i="16"/>
  <c r="AX187" i="16"/>
  <c r="AO188" i="16"/>
  <c r="BC190" i="16"/>
  <c r="BJ195" i="16"/>
  <c r="AU198" i="16"/>
  <c r="BF203" i="16"/>
  <c r="AT191" i="16"/>
  <c r="BC193" i="16"/>
  <c r="BJ194" i="16"/>
  <c r="AV189" i="16"/>
  <c r="AR193" i="16"/>
  <c r="BH197" i="16"/>
  <c r="AW200" i="16"/>
  <c r="BG185" i="16"/>
  <c r="BB197" i="16"/>
  <c r="AP198" i="16"/>
  <c r="AT200" i="16"/>
  <c r="D173" i="16"/>
  <c r="D196" i="16" s="1"/>
  <c r="G201" i="16"/>
  <c r="AK179" i="16"/>
  <c r="T173" i="16"/>
  <c r="AA168" i="16"/>
  <c r="AB191" i="16" s="1"/>
  <c r="AJ179" i="16"/>
  <c r="T201" i="16"/>
  <c r="AL199" i="16"/>
  <c r="Z176" i="16"/>
  <c r="AA199" i="16" s="1"/>
  <c r="S198" i="16"/>
  <c r="AM168" i="16"/>
  <c r="AN191" i="16" s="1"/>
  <c r="R168" i="16"/>
  <c r="R191" i="16" s="1"/>
  <c r="P185" i="16"/>
  <c r="AB198" i="16"/>
  <c r="E179" i="16"/>
  <c r="E202" i="16" s="1"/>
  <c r="AK201" i="16"/>
  <c r="Q201" i="16"/>
  <c r="AB167" i="16"/>
  <c r="AB190" i="16" s="1"/>
  <c r="P167" i="16"/>
  <c r="P190" i="16" s="1"/>
  <c r="M189" i="16"/>
  <c r="Q185" i="16"/>
  <c r="AA189" i="16"/>
  <c r="N195" i="16"/>
  <c r="R194" i="16"/>
  <c r="F194" i="16"/>
  <c r="AA193" i="16"/>
  <c r="O170" i="16"/>
  <c r="O193" i="16" s="1"/>
  <c r="U191" i="16"/>
  <c r="AM189" i="16"/>
  <c r="AK188" i="16"/>
  <c r="D180" i="16"/>
  <c r="E203" i="16" s="1"/>
  <c r="AJ200" i="16"/>
  <c r="O200" i="16"/>
  <c r="AJ195" i="16"/>
  <c r="L195" i="16"/>
  <c r="AG190" i="16"/>
  <c r="AM188" i="16"/>
  <c r="O135" i="16"/>
  <c r="M5" i="12" s="1"/>
  <c r="M135" i="16"/>
  <c r="K5" i="12" s="1"/>
  <c r="BH185" i="16"/>
  <c r="BJ188" i="16"/>
  <c r="AX195" i="16"/>
  <c r="AN197" i="16"/>
  <c r="BE135" i="16"/>
  <c r="BC5" i="12" s="1"/>
  <c r="BD3" i="12" s="1"/>
  <c r="AV135" i="16"/>
  <c r="AT5" i="12" s="1"/>
  <c r="AU16" i="11" s="1"/>
  <c r="AU181" i="16"/>
  <c r="AU6" i="14" s="1"/>
  <c r="AT8" i="11" s="1"/>
  <c r="AP191" i="16"/>
  <c r="BF196" i="16"/>
  <c r="BH196" i="16"/>
  <c r="BE188" i="16"/>
  <c r="BF201" i="16"/>
  <c r="BD16" i="11"/>
  <c r="AZ181" i="16"/>
  <c r="AZ6" i="14" s="1"/>
  <c r="AY8" i="11" s="1"/>
  <c r="BA185" i="16"/>
  <c r="AV202" i="16"/>
  <c r="AW202" i="16"/>
  <c r="AR181" i="16"/>
  <c r="AR6" i="14" s="1"/>
  <c r="AQ8" i="11" s="1"/>
  <c r="BJ191" i="16"/>
  <c r="BH135" i="16"/>
  <c r="BF5" i="12" s="1"/>
  <c r="AT181" i="16"/>
  <c r="AT6" i="14" s="1"/>
  <c r="AS8" i="11" s="1"/>
  <c r="AY181" i="16"/>
  <c r="AY6" i="14" s="1"/>
  <c r="AX8" i="11" s="1"/>
  <c r="AV181" i="16"/>
  <c r="AV6" i="14" s="1"/>
  <c r="AU8" i="11" s="1"/>
  <c r="AW185" i="16"/>
  <c r="AY191" i="16"/>
  <c r="AZ191" i="16"/>
  <c r="AR196" i="16"/>
  <c r="BB187" i="16"/>
  <c r="AQ190" i="16"/>
  <c r="BK196" i="16"/>
  <c r="BA202" i="16"/>
  <c r="AZ202" i="16"/>
  <c r="AP135" i="16"/>
  <c r="AN5" i="12" s="1"/>
  <c r="AW135" i="16"/>
  <c r="AU5" i="12" s="1"/>
  <c r="AS185" i="16"/>
  <c r="BG181" i="16"/>
  <c r="BG6" i="14" s="1"/>
  <c r="BF8" i="11" s="1"/>
  <c r="AZ185" i="16"/>
  <c r="AR189" i="16"/>
  <c r="BH189" i="16"/>
  <c r="BB191" i="16"/>
  <c r="AS196" i="16"/>
  <c r="BD202" i="16"/>
  <c r="BE202" i="16"/>
  <c r="AU135" i="16"/>
  <c r="AS5" i="12" s="1"/>
  <c r="BK135" i="16"/>
  <c r="BI5" i="12" s="1"/>
  <c r="BJ16" i="11" s="1"/>
  <c r="BB135" i="16"/>
  <c r="AZ5" i="12" s="1"/>
  <c r="AS135" i="16"/>
  <c r="AQ5" i="12" s="1"/>
  <c r="BI135" i="16"/>
  <c r="BG5" i="12" s="1"/>
  <c r="AZ135" i="16"/>
  <c r="AX5" i="12" s="1"/>
  <c r="AO181" i="16"/>
  <c r="AO6" i="14" s="1"/>
  <c r="AN8" i="11" s="1"/>
  <c r="AW181" i="16"/>
  <c r="AW6" i="14" s="1"/>
  <c r="AV8" i="11" s="1"/>
  <c r="BE181" i="16"/>
  <c r="BE6" i="14" s="1"/>
  <c r="BD8" i="11" s="1"/>
  <c r="AS191" i="16"/>
  <c r="BK191" i="16"/>
  <c r="AS181" i="16"/>
  <c r="AS6" i="14" s="1"/>
  <c r="AR8" i="11" s="1"/>
  <c r="AR185" i="16"/>
  <c r="BE185" i="16"/>
  <c r="BD181" i="16"/>
  <c r="BD6" i="14" s="1"/>
  <c r="BC8" i="11" s="1"/>
  <c r="BB181" i="16"/>
  <c r="BB6" i="14" s="1"/>
  <c r="BA8" i="11" s="1"/>
  <c r="BC187" i="16"/>
  <c r="AR197" i="16"/>
  <c r="AY198" i="16"/>
  <c r="BF199" i="16"/>
  <c r="AQ135" i="16"/>
  <c r="AO5" i="12" s="1"/>
  <c r="BG135" i="16"/>
  <c r="BE5" i="12" s="1"/>
  <c r="AX135" i="16"/>
  <c r="AV5" i="12" s="1"/>
  <c r="AO135" i="16"/>
  <c r="AM5" i="12" s="1"/>
  <c r="BI181" i="16"/>
  <c r="BI6" i="14" s="1"/>
  <c r="BH8" i="11" s="1"/>
  <c r="AQ181" i="16"/>
  <c r="AQ6" i="14" s="1"/>
  <c r="AP8" i="11" s="1"/>
  <c r="AQ191" i="16"/>
  <c r="BI196" i="16"/>
  <c r="BC181" i="16"/>
  <c r="BC6" i="14" s="1"/>
  <c r="BB8" i="11" s="1"/>
  <c r="AR135" i="16"/>
  <c r="AP5" i="12" s="1"/>
  <c r="AV193" i="16"/>
  <c r="AS188" i="16"/>
  <c r="BG190" i="16"/>
  <c r="BK194" i="16"/>
  <c r="BB195" i="16"/>
  <c r="AY135" i="16"/>
  <c r="AW5" i="12" s="1"/>
  <c r="BF135" i="16"/>
  <c r="BD5" i="12" s="1"/>
  <c r="AN135" i="16"/>
  <c r="AL5" i="12" s="1"/>
  <c r="BD135" i="16"/>
  <c r="BB5" i="12" s="1"/>
  <c r="BJ181" i="16"/>
  <c r="BJ6" i="14" s="1"/>
  <c r="BI8" i="11" s="1"/>
  <c r="AO185" i="16"/>
  <c r="AN181" i="16"/>
  <c r="AN6" i="14" s="1"/>
  <c r="AM8" i="11" s="1"/>
  <c r="BH181" i="16"/>
  <c r="BH6" i="14" s="1"/>
  <c r="BG8" i="11" s="1"/>
  <c r="AP181" i="16"/>
  <c r="AP6" i="14" s="1"/>
  <c r="AO8" i="11" s="1"/>
  <c r="AQ187" i="16"/>
  <c r="BF181" i="16"/>
  <c r="BF6" i="14" s="1"/>
  <c r="BE8" i="11" s="1"/>
  <c r="BG187" i="16"/>
  <c r="BD193" i="16"/>
  <c r="AU194" i="16"/>
  <c r="AP195" i="16"/>
  <c r="AV196" i="16"/>
  <c r="AU196" i="16"/>
  <c r="BC135" i="16"/>
  <c r="BA5" i="12" s="1"/>
  <c r="AT135" i="16"/>
  <c r="AR5" i="12" s="1"/>
  <c r="BJ135" i="16"/>
  <c r="BH5" i="12" s="1"/>
  <c r="BA187" i="16"/>
  <c r="AZ196" i="16"/>
  <c r="BC196" i="16"/>
  <c r="AT187" i="16"/>
  <c r="BJ187" i="16"/>
  <c r="BA188" i="16"/>
  <c r="AN189" i="16"/>
  <c r="BD189" i="16"/>
  <c r="AY190" i="16"/>
  <c r="BG191" i="16"/>
  <c r="AZ193" i="16"/>
  <c r="AQ194" i="16"/>
  <c r="BC194" i="16"/>
  <c r="AT195" i="16"/>
  <c r="AZ197" i="16"/>
  <c r="BG198" i="16"/>
  <c r="AO200" i="16"/>
  <c r="AR201" i="16"/>
  <c r="AR202" i="16"/>
  <c r="AS202" i="16"/>
  <c r="BI202" i="16"/>
  <c r="BH202" i="16"/>
  <c r="AX181" i="16"/>
  <c r="AX6" i="14" s="1"/>
  <c r="AW8" i="11" s="1"/>
  <c r="BG196" i="16"/>
  <c r="F15" i="11"/>
  <c r="O189" i="16"/>
  <c r="I194" i="16"/>
  <c r="Q190" i="16"/>
  <c r="R190" i="16"/>
  <c r="AL195" i="16"/>
  <c r="AK195" i="16"/>
  <c r="L189" i="16"/>
  <c r="X185" i="16"/>
  <c r="O197" i="16"/>
  <c r="R188" i="16"/>
  <c r="AA198" i="16"/>
  <c r="AD202" i="16"/>
  <c r="I197" i="16"/>
  <c r="AB202" i="16"/>
  <c r="AC200" i="16"/>
  <c r="AM196" i="16"/>
  <c r="AG185" i="16"/>
  <c r="AC198" i="16"/>
  <c r="S188" i="16"/>
  <c r="Z203" i="16"/>
  <c r="Y203" i="16"/>
  <c r="O194" i="16"/>
  <c r="K201" i="16"/>
  <c r="K195" i="16"/>
  <c r="M188" i="16"/>
  <c r="L188" i="16"/>
  <c r="AG187" i="16"/>
  <c r="AE185" i="16"/>
  <c r="I190" i="16"/>
  <c r="AH158" i="16"/>
  <c r="U201" i="16"/>
  <c r="O199" i="16"/>
  <c r="T194" i="16"/>
  <c r="F188" i="16"/>
  <c r="AB158" i="16"/>
  <c r="Z179" i="16"/>
  <c r="AA202" i="16" s="1"/>
  <c r="J179" i="16"/>
  <c r="AB199" i="16"/>
  <c r="AG173" i="16"/>
  <c r="AH196" i="16" s="1"/>
  <c r="AL189" i="16"/>
  <c r="Z189" i="16"/>
  <c r="N189" i="16"/>
  <c r="W158" i="16"/>
  <c r="Z158" i="16"/>
  <c r="K179" i="16"/>
  <c r="K202" i="16" s="1"/>
  <c r="AI178" i="16"/>
  <c r="AJ201" i="16" s="1"/>
  <c r="AB200" i="16"/>
  <c r="P177" i="16"/>
  <c r="P200" i="16" s="1"/>
  <c r="D177" i="16"/>
  <c r="E200" i="16" s="1"/>
  <c r="AE174" i="16"/>
  <c r="AF197" i="16" s="1"/>
  <c r="F180" i="16"/>
  <c r="G203" i="16" s="1"/>
  <c r="X179" i="16"/>
  <c r="AG177" i="16"/>
  <c r="AH200" i="16" s="1"/>
  <c r="U177" i="16"/>
  <c r="V200" i="16" s="1"/>
  <c r="K198" i="16"/>
  <c r="AB174" i="16"/>
  <c r="AC197" i="16" s="1"/>
  <c r="P174" i="16"/>
  <c r="Q197" i="16" s="1"/>
  <c r="D197" i="16"/>
  <c r="V172" i="16"/>
  <c r="W195" i="16" s="1"/>
  <c r="R195" i="16"/>
  <c r="AJ170" i="16"/>
  <c r="S168" i="16"/>
  <c r="AE167" i="16"/>
  <c r="AF190" i="16" s="1"/>
  <c r="S167" i="16"/>
  <c r="T190" i="16" s="1"/>
  <c r="AC165" i="16"/>
  <c r="V187" i="16"/>
  <c r="AC158" i="16"/>
  <c r="AE180" i="16"/>
  <c r="R177" i="16"/>
  <c r="R200" i="16" s="1"/>
  <c r="F177" i="16"/>
  <c r="F200" i="16" s="1"/>
  <c r="AE176" i="16"/>
  <c r="AF199" i="16" s="1"/>
  <c r="Y174" i="16"/>
  <c r="Z197" i="16" s="1"/>
  <c r="M174" i="16"/>
  <c r="M197" i="16" s="1"/>
  <c r="X173" i="16"/>
  <c r="O195" i="16"/>
  <c r="L171" i="16"/>
  <c r="AK170" i="16"/>
  <c r="AL193" i="16" s="1"/>
  <c r="Y170" i="16"/>
  <c r="Z193" i="16" s="1"/>
  <c r="E170" i="16"/>
  <c r="F193" i="16" s="1"/>
  <c r="D167" i="16"/>
  <c r="E190" i="16" s="1"/>
  <c r="E166" i="16"/>
  <c r="F189" i="16" s="1"/>
  <c r="AA164" i="16"/>
  <c r="M185" i="16"/>
  <c r="M195" i="16"/>
  <c r="AL171" i="16"/>
  <c r="AM194" i="16" s="1"/>
  <c r="V171" i="16"/>
  <c r="W194" i="16" s="1"/>
  <c r="Z168" i="16"/>
  <c r="Z191" i="16" s="1"/>
  <c r="J168" i="16"/>
  <c r="J191" i="16" s="1"/>
  <c r="AH167" i="16"/>
  <c r="AI190" i="16" s="1"/>
  <c r="F190" i="16"/>
  <c r="T165" i="16"/>
  <c r="P188" i="16"/>
  <c r="D165" i="16"/>
  <c r="E188" i="16" s="1"/>
  <c r="I164" i="16"/>
  <c r="J187" i="16" s="1"/>
  <c r="AM162" i="16"/>
  <c r="AN185" i="16" s="1"/>
  <c r="S185" i="16"/>
  <c r="G162" i="16"/>
  <c r="H185" i="16" s="1"/>
  <c r="H158" i="16"/>
  <c r="M158" i="16"/>
  <c r="AB180" i="16"/>
  <c r="AB203" i="16" s="1"/>
  <c r="AH178" i="16"/>
  <c r="AH201" i="16" s="1"/>
  <c r="V178" i="16"/>
  <c r="V201" i="16" s="1"/>
  <c r="AI200" i="16"/>
  <c r="AG198" i="16"/>
  <c r="U175" i="16"/>
  <c r="U198" i="16" s="1"/>
  <c r="AK173" i="16"/>
  <c r="AK171" i="16"/>
  <c r="AK194" i="16" s="1"/>
  <c r="Y171" i="16"/>
  <c r="Z194" i="16" s="1"/>
  <c r="AD193" i="16"/>
  <c r="E168" i="16"/>
  <c r="AE165" i="16"/>
  <c r="AE188" i="16" s="1"/>
  <c r="G165" i="16"/>
  <c r="G188" i="16" s="1"/>
  <c r="X164" i="16"/>
  <c r="X187" i="16" s="1"/>
  <c r="L164" i="16"/>
  <c r="AH162" i="16"/>
  <c r="AH185" i="16" s="1"/>
  <c r="V162" i="16"/>
  <c r="W185" i="16" s="1"/>
  <c r="J162" i="16"/>
  <c r="J185" i="16" s="1"/>
  <c r="F185" i="16"/>
  <c r="AA158" i="16"/>
  <c r="O158" i="16"/>
  <c r="AH135" i="16"/>
  <c r="AF5" i="12" s="1"/>
  <c r="D135" i="16"/>
  <c r="B5" i="12" s="1"/>
  <c r="AC195" i="16"/>
  <c r="Z173" i="16"/>
  <c r="AL175" i="16"/>
  <c r="AK180" i="16"/>
  <c r="AL203" i="16" s="1"/>
  <c r="U180" i="16"/>
  <c r="U203" i="16" s="1"/>
  <c r="I180" i="16"/>
  <c r="I203" i="16" s="1"/>
  <c r="AI179" i="16"/>
  <c r="AE179" i="16"/>
  <c r="AE202" i="16" s="1"/>
  <c r="O179" i="16"/>
  <c r="AM178" i="16"/>
  <c r="AN201" i="16" s="1"/>
  <c r="O178" i="16"/>
  <c r="P201" i="16" s="1"/>
  <c r="AF177" i="16"/>
  <c r="AF200" i="16" s="1"/>
  <c r="T177" i="16"/>
  <c r="T200" i="16" s="1"/>
  <c r="H177" i="16"/>
  <c r="AC199" i="16"/>
  <c r="E176" i="16"/>
  <c r="E199" i="16" s="1"/>
  <c r="Z198" i="16"/>
  <c r="N175" i="16"/>
  <c r="O198" i="16" s="1"/>
  <c r="J198" i="16"/>
  <c r="AI174" i="16"/>
  <c r="AJ197" i="16" s="1"/>
  <c r="S197" i="16"/>
  <c r="G174" i="16"/>
  <c r="H197" i="16" s="1"/>
  <c r="N173" i="16"/>
  <c r="N196" i="16" s="1"/>
  <c r="AG172" i="16"/>
  <c r="AH195" i="16" s="1"/>
  <c r="AM175" i="16"/>
  <c r="AN198" i="16" s="1"/>
  <c r="AD180" i="16"/>
  <c r="AD203" i="16" s="1"/>
  <c r="V203" i="16"/>
  <c r="R203" i="16"/>
  <c r="L178" i="16"/>
  <c r="L201" i="16" s="1"/>
  <c r="AK177" i="16"/>
  <c r="AK200" i="16" s="1"/>
  <c r="AD176" i="16"/>
  <c r="AD199" i="16" s="1"/>
  <c r="R176" i="16"/>
  <c r="S199" i="16" s="1"/>
  <c r="F176" i="16"/>
  <c r="G199" i="16" s="1"/>
  <c r="AE198" i="16"/>
  <c r="W198" i="16"/>
  <c r="T174" i="16"/>
  <c r="U197" i="16" s="1"/>
  <c r="S173" i="16"/>
  <c r="K173" i="16"/>
  <c r="K196" i="16" s="1"/>
  <c r="Z172" i="16"/>
  <c r="Z195" i="16" s="1"/>
  <c r="J195" i="16"/>
  <c r="K171" i="16"/>
  <c r="K194" i="16" s="1"/>
  <c r="L170" i="16"/>
  <c r="M193" i="16" s="1"/>
  <c r="AD191" i="16"/>
  <c r="W168" i="16"/>
  <c r="X191" i="16" s="1"/>
  <c r="K168" i="16"/>
  <c r="W167" i="16"/>
  <c r="X190" i="16" s="1"/>
  <c r="K167" i="16"/>
  <c r="K190" i="16" s="1"/>
  <c r="AJ166" i="16"/>
  <c r="AF189" i="16"/>
  <c r="T189" i="16"/>
  <c r="H189" i="16"/>
  <c r="AG165" i="16"/>
  <c r="AG188" i="16" s="1"/>
  <c r="U165" i="16"/>
  <c r="V188" i="16" s="1"/>
  <c r="Q188" i="16"/>
  <c r="I165" i="16"/>
  <c r="J188" i="16" s="1"/>
  <c r="Z164" i="16"/>
  <c r="Z187" i="16" s="1"/>
  <c r="AJ162" i="16"/>
  <c r="AK185" i="16" s="1"/>
  <c r="AG158" i="16"/>
  <c r="AC184" i="16"/>
  <c r="U158" i="16"/>
  <c r="I158" i="16"/>
  <c r="AF171" i="16"/>
  <c r="AF194" i="16" s="1"/>
  <c r="S203" i="16"/>
  <c r="AG179" i="16"/>
  <c r="AG202" i="16" s="1"/>
  <c r="T202" i="16"/>
  <c r="H202" i="16"/>
  <c r="I178" i="16"/>
  <c r="J201" i="16" s="1"/>
  <c r="AD177" i="16"/>
  <c r="AD200" i="16" s="1"/>
  <c r="K176" i="16"/>
  <c r="K199" i="16" s="1"/>
  <c r="AJ175" i="16"/>
  <c r="AJ198" i="16" s="1"/>
  <c r="AF198" i="16"/>
  <c r="X175" i="16"/>
  <c r="X198" i="16" s="1"/>
  <c r="L175" i="16"/>
  <c r="L198" i="16" s="1"/>
  <c r="AK174" i="16"/>
  <c r="AL197" i="16" s="1"/>
  <c r="E197" i="16"/>
  <c r="AB173" i="16"/>
  <c r="AB196" i="16" s="1"/>
  <c r="H173" i="16"/>
  <c r="AM195" i="16"/>
  <c r="AE172" i="16"/>
  <c r="AE195" i="16" s="1"/>
  <c r="X171" i="16"/>
  <c r="X194" i="16" s="1"/>
  <c r="P171" i="16"/>
  <c r="Q194" i="16" s="1"/>
  <c r="D171" i="16"/>
  <c r="E194" i="16" s="1"/>
  <c r="I170" i="16"/>
  <c r="J193" i="16" s="1"/>
  <c r="AF168" i="16"/>
  <c r="O191" i="16"/>
  <c r="H190" i="16"/>
  <c r="I166" i="16"/>
  <c r="I189" i="16" s="1"/>
  <c r="AH165" i="16"/>
  <c r="N165" i="16"/>
  <c r="O188" i="16" s="1"/>
  <c r="AM187" i="16"/>
  <c r="AE164" i="16"/>
  <c r="AE187" i="16" s="1"/>
  <c r="N158" i="16"/>
  <c r="Q195" i="16"/>
  <c r="J194" i="16"/>
  <c r="AI170" i="16"/>
  <c r="S170" i="16"/>
  <c r="T193" i="16" s="1"/>
  <c r="I191" i="16"/>
  <c r="AL190" i="16"/>
  <c r="N167" i="16"/>
  <c r="O190" i="16" s="1"/>
  <c r="AI166" i="16"/>
  <c r="AE189" i="16"/>
  <c r="S189" i="16"/>
  <c r="X188" i="16"/>
  <c r="H165" i="16"/>
  <c r="AC164" i="16"/>
  <c r="AD187" i="16" s="1"/>
  <c r="Y187" i="16"/>
  <c r="M164" i="16"/>
  <c r="AA162" i="16"/>
  <c r="K162" i="16"/>
  <c r="AF158" i="16"/>
  <c r="T158" i="16"/>
  <c r="L158" i="16"/>
  <c r="H184" i="16"/>
  <c r="T135" i="16"/>
  <c r="R5" i="12" s="1"/>
  <c r="AF180" i="16"/>
  <c r="AG203" i="16" s="1"/>
  <c r="P203" i="16"/>
  <c r="AC202" i="16"/>
  <c r="R179" i="16"/>
  <c r="AL178" i="16"/>
  <c r="AL201" i="16" s="1"/>
  <c r="Z178" i="16"/>
  <c r="AA201" i="16" s="1"/>
  <c r="N178" i="16"/>
  <c r="N201" i="16" s="1"/>
  <c r="W177" i="16"/>
  <c r="X200" i="16" s="1"/>
  <c r="G177" i="16"/>
  <c r="AJ176" i="16"/>
  <c r="AJ199" i="16" s="1"/>
  <c r="X176" i="16"/>
  <c r="Y199" i="16" s="1"/>
  <c r="L176" i="16"/>
  <c r="M199" i="16" s="1"/>
  <c r="H176" i="16"/>
  <c r="I199" i="16" s="1"/>
  <c r="AK175" i="16"/>
  <c r="Y175" i="16"/>
  <c r="M175" i="16"/>
  <c r="N198" i="16" s="1"/>
  <c r="AH174" i="16"/>
  <c r="AH197" i="16" s="1"/>
  <c r="V174" i="16"/>
  <c r="W197" i="16" s="1"/>
  <c r="R197" i="16"/>
  <c r="J174" i="16"/>
  <c r="K197" i="16" s="1"/>
  <c r="F174" i="16"/>
  <c r="G197" i="16" s="1"/>
  <c r="AI196" i="16"/>
  <c r="Y173" i="16"/>
  <c r="U173" i="16"/>
  <c r="U196" i="16" s="1"/>
  <c r="I173" i="16"/>
  <c r="J196" i="16" s="1"/>
  <c r="X172" i="16"/>
  <c r="Y195" i="16" s="1"/>
  <c r="D172" i="16"/>
  <c r="E195" i="16" s="1"/>
  <c r="AC171" i="16"/>
  <c r="AC194" i="16" s="1"/>
  <c r="M171" i="16"/>
  <c r="N194" i="16" s="1"/>
  <c r="AH170" i="16"/>
  <c r="AH193" i="16" s="1"/>
  <c r="V170" i="16"/>
  <c r="W193" i="16" s="1"/>
  <c r="R193" i="16"/>
  <c r="D168" i="16"/>
  <c r="D191" i="16" s="1"/>
  <c r="AC167" i="16"/>
  <c r="Y190" i="16"/>
  <c r="M167" i="16"/>
  <c r="M190" i="16" s="1"/>
  <c r="AH166" i="16"/>
  <c r="AH189" i="16" s="1"/>
  <c r="V166" i="16"/>
  <c r="V189" i="16" s="1"/>
  <c r="R189" i="16"/>
  <c r="J166" i="16"/>
  <c r="AI165" i="16"/>
  <c r="AJ188" i="16" s="1"/>
  <c r="W188" i="16"/>
  <c r="AB164" i="16"/>
  <c r="AB187" i="16" s="1"/>
  <c r="P164" i="16"/>
  <c r="Q187" i="16" s="1"/>
  <c r="D164" i="16"/>
  <c r="D187" i="16" s="1"/>
  <c r="AL185" i="16"/>
  <c r="Z185" i="16"/>
  <c r="N162" i="16"/>
  <c r="N185" i="16" s="1"/>
  <c r="AA184" i="16"/>
  <c r="O184" i="16"/>
  <c r="G158" i="16"/>
  <c r="AG135" i="16"/>
  <c r="AE5" i="12" s="1"/>
  <c r="R158" i="16"/>
  <c r="AG201" i="16"/>
  <c r="H175" i="16"/>
  <c r="H198" i="16" s="1"/>
  <c r="AF173" i="16"/>
  <c r="AF196" i="16" s="1"/>
  <c r="AB194" i="16"/>
  <c r="AJ167" i="16"/>
  <c r="AK190" i="16" s="1"/>
  <c r="AD158" i="16"/>
  <c r="AL168" i="16"/>
  <c r="AD201" i="16"/>
  <c r="AA200" i="16"/>
  <c r="H191" i="16"/>
  <c r="AD185" i="16"/>
  <c r="Q203" i="16"/>
  <c r="F198" i="16"/>
  <c r="AA197" i="16"/>
  <c r="AE168" i="16"/>
  <c r="AE191" i="16" s="1"/>
  <c r="AF185" i="16"/>
  <c r="D185" i="16"/>
  <c r="Q158" i="16"/>
  <c r="I179" i="16"/>
  <c r="I202" i="16" s="1"/>
  <c r="U193" i="16"/>
  <c r="P168" i="16"/>
  <c r="Q191" i="16" s="1"/>
  <c r="Y185" i="16"/>
  <c r="AL158" i="16"/>
  <c r="F158" i="16"/>
  <c r="K193" i="16"/>
  <c r="V190" i="16"/>
  <c r="AK187" i="16"/>
  <c r="AB184" i="16"/>
  <c r="F135" i="16"/>
  <c r="D5" i="12" s="1"/>
  <c r="N179" i="16"/>
  <c r="N202" i="16" s="1"/>
  <c r="U194" i="16"/>
  <c r="AI158" i="16"/>
  <c r="W184" i="16"/>
  <c r="R135" i="16"/>
  <c r="P5" i="12" s="1"/>
  <c r="AD173" i="16"/>
  <c r="R173" i="16"/>
  <c r="R196" i="16" s="1"/>
  <c r="AB193" i="16"/>
  <c r="X189" i="16"/>
  <c r="T185" i="16"/>
  <c r="AK158" i="16"/>
  <c r="L173" i="16"/>
  <c r="M196" i="16" s="1"/>
  <c r="E185" i="16"/>
  <c r="AH184" i="16"/>
  <c r="V158" i="16"/>
  <c r="AJ158" i="16"/>
  <c r="X158" i="16"/>
  <c r="P158" i="16"/>
  <c r="D158" i="16"/>
  <c r="F179" i="16"/>
  <c r="AA188" i="16"/>
  <c r="AE158" i="16"/>
  <c r="S158" i="16"/>
  <c r="K158" i="16"/>
  <c r="AD135" i="16"/>
  <c r="AB5" i="12" s="1"/>
  <c r="N135" i="16"/>
  <c r="L5" i="12" s="1"/>
  <c r="AC190" i="16" l="1"/>
  <c r="D203" i="16"/>
  <c r="D201" i="16"/>
  <c r="AL191" i="16"/>
  <c r="AK198" i="16"/>
  <c r="AK196" i="16"/>
  <c r="X196" i="16"/>
  <c r="S191" i="16"/>
  <c r="AP204" i="16"/>
  <c r="AP3" i="13" s="1"/>
  <c r="BB204" i="16"/>
  <c r="BB3" i="13" s="1"/>
  <c r="BH204" i="16"/>
  <c r="BH3" i="13" s="1"/>
  <c r="F196" i="16"/>
  <c r="AX204" i="16"/>
  <c r="AX3" i="13" s="1"/>
  <c r="AN193" i="16"/>
  <c r="AI189" i="16"/>
  <c r="T196" i="16"/>
  <c r="O201" i="16"/>
  <c r="AE197" i="16"/>
  <c r="AZ3" i="12"/>
  <c r="AL16" i="11"/>
  <c r="F16" i="11"/>
  <c r="F14" i="11" s="1"/>
  <c r="O196" i="16"/>
  <c r="M198" i="16"/>
  <c r="AA195" i="16"/>
  <c r="M194" i="16"/>
  <c r="AA191" i="16"/>
  <c r="L199" i="16"/>
  <c r="F197" i="16"/>
  <c r="T197" i="16"/>
  <c r="W189" i="16"/>
  <c r="BA204" i="16"/>
  <c r="BA3" i="13" s="1"/>
  <c r="AZ204" i="16"/>
  <c r="AZ3" i="13" s="1"/>
  <c r="AD196" i="16"/>
  <c r="AI185" i="16"/>
  <c r="AL200" i="16"/>
  <c r="AJ189" i="16"/>
  <c r="AM198" i="16"/>
  <c r="X199" i="16"/>
  <c r="D195" i="16"/>
  <c r="D190" i="16"/>
  <c r="BD204" i="16"/>
  <c r="BD3" i="13" s="1"/>
  <c r="AT204" i="16"/>
  <c r="AT3" i="13" s="1"/>
  <c r="Z199" i="16"/>
  <c r="R187" i="16"/>
  <c r="K200" i="16"/>
  <c r="AE199" i="16"/>
  <c r="J189" i="16"/>
  <c r="AF203" i="16"/>
  <c r="AK197" i="16"/>
  <c r="R199" i="16"/>
  <c r="AF187" i="16"/>
  <c r="AK202" i="16"/>
  <c r="AC196" i="16"/>
  <c r="AH191" i="16"/>
  <c r="V199" i="16"/>
  <c r="P193" i="16"/>
  <c r="L181" i="16"/>
  <c r="L6" i="14" s="1"/>
  <c r="K8" i="11" s="1"/>
  <c r="V194" i="16"/>
  <c r="AH16" i="11"/>
  <c r="AH3" i="12"/>
  <c r="AC16" i="11"/>
  <c r="AC3" i="12"/>
  <c r="AF195" i="16"/>
  <c r="W201" i="16"/>
  <c r="AI197" i="16"/>
  <c r="AK199" i="16"/>
  <c r="AR204" i="16"/>
  <c r="AR3" i="13" s="1"/>
  <c r="AU3" i="12"/>
  <c r="Y16" i="11"/>
  <c r="Y3" i="12"/>
  <c r="AI16" i="11"/>
  <c r="AI3" i="12"/>
  <c r="P16" i="11"/>
  <c r="P3" i="12"/>
  <c r="R198" i="16"/>
  <c r="N191" i="16"/>
  <c r="AF16" i="11"/>
  <c r="AF3" i="12"/>
  <c r="AH188" i="16"/>
  <c r="AG191" i="16"/>
  <c r="I196" i="16"/>
  <c r="W191" i="16"/>
  <c r="Z196" i="16"/>
  <c r="L194" i="16"/>
  <c r="AE203" i="16"/>
  <c r="AJ193" i="16"/>
  <c r="AI201" i="16"/>
  <c r="AE200" i="16"/>
  <c r="I187" i="16"/>
  <c r="AD190" i="16"/>
  <c r="P191" i="16"/>
  <c r="D194" i="16"/>
  <c r="G185" i="16"/>
  <c r="E193" i="16"/>
  <c r="D188" i="16"/>
  <c r="AF202" i="16"/>
  <c r="AN204" i="16"/>
  <c r="AN3" i="13" s="1"/>
  <c r="AS204" i="16"/>
  <c r="AS3" i="13" s="1"/>
  <c r="BF204" i="16"/>
  <c r="BF3" i="13" s="1"/>
  <c r="L16" i="11"/>
  <c r="L3" i="12"/>
  <c r="Q181" i="16"/>
  <c r="Q6" i="14" s="1"/>
  <c r="P8" i="11" s="1"/>
  <c r="AD16" i="11"/>
  <c r="AD3" i="12"/>
  <c r="X16" i="11"/>
  <c r="X3" i="12"/>
  <c r="E196" i="16"/>
  <c r="AA16" i="11"/>
  <c r="AA3" i="12"/>
  <c r="G16" i="11"/>
  <c r="G3" i="12"/>
  <c r="D16" i="11"/>
  <c r="D14" i="11" s="1"/>
  <c r="D3" i="12"/>
  <c r="Q196" i="16"/>
  <c r="M3" i="12"/>
  <c r="M16" i="11"/>
  <c r="C3" i="12"/>
  <c r="C16" i="11"/>
  <c r="L193" i="16"/>
  <c r="K189" i="16"/>
  <c r="AL198" i="16"/>
  <c r="Z3" i="12"/>
  <c r="Z16" i="11"/>
  <c r="T16" i="11"/>
  <c r="T3" i="12"/>
  <c r="Q3" i="12"/>
  <c r="Q16" i="11"/>
  <c r="F181" i="16"/>
  <c r="F6" i="14" s="1"/>
  <c r="E8" i="11" s="1"/>
  <c r="G200" i="16"/>
  <c r="Z202" i="16"/>
  <c r="AG16" i="11"/>
  <c r="AG3" i="12"/>
  <c r="AC181" i="16"/>
  <c r="AC6" i="14" s="1"/>
  <c r="AB8" i="11" s="1"/>
  <c r="X195" i="16"/>
  <c r="AM191" i="16"/>
  <c r="AU204" i="16"/>
  <c r="AU3" i="13" s="1"/>
  <c r="AQ204" i="16"/>
  <c r="AQ3" i="13" s="1"/>
  <c r="BC204" i="16"/>
  <c r="BC3" i="13" s="1"/>
  <c r="AB16" i="11"/>
  <c r="AB3" i="12"/>
  <c r="E16" i="11"/>
  <c r="E14" i="11" s="1"/>
  <c r="E3" i="12"/>
  <c r="Y196" i="16"/>
  <c r="Y198" i="16"/>
  <c r="S16" i="11"/>
  <c r="S3" i="12"/>
  <c r="M187" i="16"/>
  <c r="AI193" i="16"/>
  <c r="W181" i="16"/>
  <c r="W6" i="14" s="1"/>
  <c r="V8" i="11" s="1"/>
  <c r="J203" i="16"/>
  <c r="H200" i="16"/>
  <c r="AM201" i="16"/>
  <c r="J202" i="16"/>
  <c r="AL202" i="16"/>
  <c r="W190" i="16"/>
  <c r="T191" i="16"/>
  <c r="D200" i="16"/>
  <c r="P187" i="16"/>
  <c r="S190" i="16"/>
  <c r="L202" i="16"/>
  <c r="AC203" i="16"/>
  <c r="AG194" i="16"/>
  <c r="Y197" i="16"/>
  <c r="AE190" i="16"/>
  <c r="AY204" i="16"/>
  <c r="AY3" i="13" s="1"/>
  <c r="BJ204" i="16"/>
  <c r="BJ3" i="13" s="1"/>
  <c r="BG204" i="16"/>
  <c r="BG3" i="13" s="1"/>
  <c r="AV204" i="16"/>
  <c r="AV3" i="13" s="1"/>
  <c r="BI204" i="16"/>
  <c r="BI3" i="13" s="1"/>
  <c r="BK204" i="16"/>
  <c r="BK3" i="13" s="1"/>
  <c r="N16" i="11"/>
  <c r="N3" i="12"/>
  <c r="AJ16" i="11"/>
  <c r="AJ3" i="12"/>
  <c r="I16" i="11"/>
  <c r="I3" i="12"/>
  <c r="R16" i="11"/>
  <c r="R3" i="12"/>
  <c r="W3" i="12"/>
  <c r="W16" i="11"/>
  <c r="AO204" i="16"/>
  <c r="AO3" i="13" s="1"/>
  <c r="BE16" i="11"/>
  <c r="BE3" i="12"/>
  <c r="AN16" i="11"/>
  <c r="AN3" i="12"/>
  <c r="AY16" i="11"/>
  <c r="AY3" i="12"/>
  <c r="AV16" i="11"/>
  <c r="AV3" i="12"/>
  <c r="BI16" i="11"/>
  <c r="BI3" i="12"/>
  <c r="AX16" i="11"/>
  <c r="AX3" i="12"/>
  <c r="AW3" i="12"/>
  <c r="AW16" i="11"/>
  <c r="BH3" i="12"/>
  <c r="BH16" i="11"/>
  <c r="AT16" i="11"/>
  <c r="AT3" i="12"/>
  <c r="AO16" i="11"/>
  <c r="AO3" i="12"/>
  <c r="AW204" i="16"/>
  <c r="AW3" i="13" s="1"/>
  <c r="BG16" i="11"/>
  <c r="BG3" i="12"/>
  <c r="AS3" i="12"/>
  <c r="AS16" i="11"/>
  <c r="BC16" i="11"/>
  <c r="BC3" i="12"/>
  <c r="AQ16" i="11"/>
  <c r="AQ3" i="12"/>
  <c r="BF16" i="11"/>
  <c r="BF3" i="12"/>
  <c r="AR3" i="12"/>
  <c r="AR16" i="11"/>
  <c r="BB3" i="12"/>
  <c r="BB16" i="11"/>
  <c r="AM16" i="11"/>
  <c r="AM3" i="12"/>
  <c r="AP3" i="12"/>
  <c r="AP16" i="11"/>
  <c r="BE204" i="16"/>
  <c r="BE3" i="13" s="1"/>
  <c r="BA3" i="12"/>
  <c r="BA16" i="11"/>
  <c r="G15" i="11"/>
  <c r="I198" i="16"/>
  <c r="AJ202" i="16"/>
  <c r="AI202" i="16"/>
  <c r="I200" i="16"/>
  <c r="H196" i="16"/>
  <c r="E187" i="16"/>
  <c r="S193" i="16"/>
  <c r="L187" i="16"/>
  <c r="L196" i="16"/>
  <c r="O202" i="16"/>
  <c r="P202" i="16"/>
  <c r="J181" i="16"/>
  <c r="J6" i="14" s="1"/>
  <c r="I8" i="11" s="1"/>
  <c r="T181" i="16"/>
  <c r="T6" i="14" s="1"/>
  <c r="S8" i="11" s="1"/>
  <c r="S181" i="16"/>
  <c r="S6" i="14" s="1"/>
  <c r="R8" i="11" s="1"/>
  <c r="D181" i="16"/>
  <c r="D6" i="14" s="1"/>
  <c r="C8" i="11" s="1"/>
  <c r="Y194" i="16"/>
  <c r="M181" i="16"/>
  <c r="M6" i="14" s="1"/>
  <c r="L8" i="11" s="1"/>
  <c r="I201" i="16"/>
  <c r="AH202" i="16"/>
  <c r="AJ190" i="16"/>
  <c r="AL196" i="16"/>
  <c r="AL181" i="16"/>
  <c r="AL6" i="14" s="1"/>
  <c r="AK8" i="11" s="1"/>
  <c r="H199" i="16"/>
  <c r="N190" i="16"/>
  <c r="Y181" i="16"/>
  <c r="Y6" i="14" s="1"/>
  <c r="X8" i="11" s="1"/>
  <c r="V198" i="16"/>
  <c r="AK203" i="16"/>
  <c r="AD194" i="16"/>
  <c r="L190" i="16"/>
  <c r="Q200" i="16"/>
  <c r="Q204" i="16" s="1"/>
  <c r="Q3" i="13" s="1"/>
  <c r="P197" i="16"/>
  <c r="F203" i="16"/>
  <c r="N187" i="16"/>
  <c r="F199" i="16"/>
  <c r="I181" i="16"/>
  <c r="I6" i="14" s="1"/>
  <c r="H8" i="11" s="1"/>
  <c r="AB181" i="16"/>
  <c r="AB6" i="14" s="1"/>
  <c r="AA8" i="11" s="1"/>
  <c r="AA181" i="16"/>
  <c r="AA6" i="14" s="1"/>
  <c r="Z8" i="11" s="1"/>
  <c r="AB185" i="16"/>
  <c r="V196" i="16"/>
  <c r="R181" i="16"/>
  <c r="R6" i="14" s="1"/>
  <c r="Q8" i="11" s="1"/>
  <c r="V181" i="16"/>
  <c r="V6" i="14" s="1"/>
  <c r="U8" i="11" s="1"/>
  <c r="AF188" i="16"/>
  <c r="AG196" i="16"/>
  <c r="Z181" i="16"/>
  <c r="Z6" i="14" s="1"/>
  <c r="Y8" i="11" s="1"/>
  <c r="S196" i="16"/>
  <c r="AD181" i="16"/>
  <c r="AD6" i="14" s="1"/>
  <c r="AC8" i="11" s="1"/>
  <c r="AG181" i="16"/>
  <c r="AG6" i="14" s="1"/>
  <c r="AF8" i="11" s="1"/>
  <c r="P194" i="16"/>
  <c r="I188" i="16"/>
  <c r="AG195" i="16"/>
  <c r="AI181" i="16"/>
  <c r="AI6" i="14" s="1"/>
  <c r="AH8" i="11" s="1"/>
  <c r="AK193" i="16"/>
  <c r="V195" i="16"/>
  <c r="Z201" i="16"/>
  <c r="AH190" i="16"/>
  <c r="AK181" i="16"/>
  <c r="AK6" i="14" s="1"/>
  <c r="AJ8" i="11" s="1"/>
  <c r="I193" i="16"/>
  <c r="AC187" i="16"/>
  <c r="P181" i="16"/>
  <c r="P6" i="14" s="1"/>
  <c r="O8" i="11" s="1"/>
  <c r="AA196" i="16"/>
  <c r="AB197" i="16"/>
  <c r="AI188" i="16"/>
  <c r="Y193" i="16"/>
  <c r="AC188" i="16"/>
  <c r="U200" i="16"/>
  <c r="J197" i="16"/>
  <c r="T188" i="16"/>
  <c r="L185" i="16"/>
  <c r="K181" i="16"/>
  <c r="K6" i="14" s="1"/>
  <c r="J8" i="11" s="1"/>
  <c r="AF191" i="16"/>
  <c r="E191" i="16"/>
  <c r="E189" i="16"/>
  <c r="E181" i="16"/>
  <c r="E6" i="14" s="1"/>
  <c r="D8" i="11" s="1"/>
  <c r="AA187" i="16"/>
  <c r="AF181" i="16"/>
  <c r="AF6" i="14" s="1"/>
  <c r="AE8" i="11" s="1"/>
  <c r="N181" i="16"/>
  <c r="N6" i="14" s="1"/>
  <c r="M8" i="11" s="1"/>
  <c r="O185" i="16"/>
  <c r="X181" i="16"/>
  <c r="X6" i="14" s="1"/>
  <c r="W8" i="11" s="1"/>
  <c r="AM181" i="16"/>
  <c r="AM6" i="14" s="1"/>
  <c r="AL8" i="11" s="1"/>
  <c r="G202" i="16"/>
  <c r="F202" i="16"/>
  <c r="S202" i="16"/>
  <c r="R202" i="16"/>
  <c r="AM185" i="16"/>
  <c r="H181" i="16"/>
  <c r="H6" i="14" s="1"/>
  <c r="G8" i="11" s="1"/>
  <c r="AE181" i="16"/>
  <c r="AE6" i="14" s="1"/>
  <c r="AD8" i="11" s="1"/>
  <c r="AD188" i="16"/>
  <c r="AJ181" i="16"/>
  <c r="AJ6" i="14" s="1"/>
  <c r="AI8" i="11" s="1"/>
  <c r="U181" i="16"/>
  <c r="U6" i="14" s="1"/>
  <c r="T8" i="11" s="1"/>
  <c r="K191" i="16"/>
  <c r="O181" i="16"/>
  <c r="O6" i="14" s="1"/>
  <c r="N8" i="11" s="1"/>
  <c r="AH181" i="16"/>
  <c r="AH6" i="14" s="1"/>
  <c r="AG8" i="11" s="1"/>
  <c r="S200" i="16"/>
  <c r="G181" i="16"/>
  <c r="G6" i="14" s="1"/>
  <c r="F8" i="11" s="1"/>
  <c r="Y202" i="16"/>
  <c r="X202" i="16"/>
  <c r="X204" i="16" s="1"/>
  <c r="X3" i="13" s="1"/>
  <c r="N197" i="16"/>
  <c r="V197" i="16"/>
  <c r="K185" i="16"/>
  <c r="AK189" i="16"/>
  <c r="M201" i="16"/>
  <c r="AE196" i="16"/>
  <c r="AG200" i="16"/>
  <c r="V193" i="16"/>
  <c r="AA185" i="16"/>
  <c r="AL194" i="16"/>
  <c r="L191" i="16"/>
  <c r="F191" i="16"/>
  <c r="V185" i="16"/>
  <c r="H188" i="16"/>
  <c r="U188" i="16"/>
  <c r="AJ185" i="16"/>
  <c r="AJ204" i="16" s="1"/>
  <c r="AJ3" i="13" s="1"/>
  <c r="W200" i="16"/>
  <c r="N188" i="16"/>
  <c r="AD204" i="16" l="1"/>
  <c r="AD3" i="13" s="1"/>
  <c r="T204" i="16"/>
  <c r="T3" i="13" s="1"/>
  <c r="R204" i="16"/>
  <c r="R3" i="13" s="1"/>
  <c r="D204" i="16"/>
  <c r="D3" i="13" s="1"/>
  <c r="AE204" i="16"/>
  <c r="AE3" i="13" s="1"/>
  <c r="O204" i="16"/>
  <c r="O3" i="13" s="1"/>
  <c r="AB204" i="16"/>
  <c r="AB3" i="13" s="1"/>
  <c r="N204" i="16"/>
  <c r="N3" i="13" s="1"/>
  <c r="Z204" i="16"/>
  <c r="Z3" i="13" s="1"/>
  <c r="AH204" i="16"/>
  <c r="AH3" i="13" s="1"/>
  <c r="AK204" i="16"/>
  <c r="AK3" i="13" s="1"/>
  <c r="AM204" i="16"/>
  <c r="AM3" i="13" s="1"/>
  <c r="G204" i="16"/>
  <c r="G3" i="13" s="1"/>
  <c r="AC204" i="16"/>
  <c r="AC3" i="13" s="1"/>
  <c r="P204" i="16"/>
  <c r="P3" i="13" s="1"/>
  <c r="Y204" i="16"/>
  <c r="Y3" i="13" s="1"/>
  <c r="I204" i="16"/>
  <c r="I3" i="13" s="1"/>
  <c r="L204" i="16"/>
  <c r="L3" i="13" s="1"/>
  <c r="H204" i="16"/>
  <c r="H3" i="13" s="1"/>
  <c r="AL204" i="16"/>
  <c r="AL3" i="13" s="1"/>
  <c r="S204" i="16"/>
  <c r="S3" i="13" s="1"/>
  <c r="W204" i="16"/>
  <c r="W3" i="13" s="1"/>
  <c r="V204" i="16"/>
  <c r="V3" i="13" s="1"/>
  <c r="AA204" i="16"/>
  <c r="AA3" i="13" s="1"/>
  <c r="M204" i="16"/>
  <c r="M3" i="13" s="1"/>
  <c r="J204" i="16"/>
  <c r="J3" i="13" s="1"/>
  <c r="AG204" i="16"/>
  <c r="AG3" i="13" s="1"/>
  <c r="AF204" i="16"/>
  <c r="AF3" i="13" s="1"/>
  <c r="F204" i="16"/>
  <c r="F3" i="13" s="1"/>
  <c r="E204" i="16"/>
  <c r="E3" i="13" s="1"/>
  <c r="G14" i="11"/>
  <c r="H15" i="11"/>
  <c r="U204" i="16"/>
  <c r="U3" i="13" s="1"/>
  <c r="K204" i="16"/>
  <c r="K3" i="13" s="1"/>
  <c r="AI204" i="16"/>
  <c r="AI3" i="13" s="1"/>
  <c r="H14" i="11" l="1"/>
  <c r="I15" i="11"/>
  <c r="I14" i="11" l="1"/>
  <c r="J15" i="11"/>
  <c r="J14" i="11" l="1"/>
  <c r="K15" i="11"/>
  <c r="L15" i="11" l="1"/>
  <c r="K14" i="11"/>
  <c r="L14" i="11" l="1"/>
  <c r="M15" i="11"/>
  <c r="M14" i="11" l="1"/>
  <c r="N15" i="11"/>
  <c r="N14" i="11" l="1"/>
  <c r="O15" i="11"/>
  <c r="O14" i="11" l="1"/>
  <c r="P15" i="11"/>
  <c r="P14" i="11" l="1"/>
  <c r="Q15" i="11"/>
  <c r="Q14" i="11" l="1"/>
  <c r="R15" i="11"/>
  <c r="S15" i="11" l="1"/>
  <c r="R14" i="11"/>
  <c r="T15" i="11" l="1"/>
  <c r="S14" i="11"/>
  <c r="T14" i="11" l="1"/>
  <c r="U15" i="11"/>
  <c r="U14" i="11" l="1"/>
  <c r="V15" i="11"/>
  <c r="V14" i="11" l="1"/>
  <c r="W15" i="11"/>
  <c r="W14" i="11" l="1"/>
  <c r="X15" i="11"/>
  <c r="X14" i="11" l="1"/>
  <c r="Y15" i="11"/>
  <c r="Y14" i="11" l="1"/>
  <c r="Z15" i="11"/>
  <c r="AA15" i="11" l="1"/>
  <c r="Z14" i="11"/>
  <c r="AA14" i="11" l="1"/>
  <c r="AB15" i="11"/>
  <c r="AB14" i="11" l="1"/>
  <c r="AC15" i="11"/>
  <c r="AC14" i="11" l="1"/>
  <c r="AD15" i="11"/>
  <c r="AD14" i="11" l="1"/>
  <c r="AE15" i="11"/>
  <c r="AE14" i="11" l="1"/>
  <c r="AF15" i="11"/>
  <c r="AF14" i="11" l="1"/>
  <c r="AG15" i="11"/>
  <c r="AG14" i="11" l="1"/>
  <c r="AH15" i="11"/>
  <c r="AI15" i="11" l="1"/>
  <c r="AH14" i="11"/>
  <c r="AJ15" i="11" l="1"/>
  <c r="AI14" i="11"/>
  <c r="AJ14" i="11" l="1"/>
  <c r="AK15" i="11"/>
  <c r="AK14" i="11" l="1"/>
  <c r="AL15" i="11"/>
  <c r="AL14" i="11" l="1"/>
  <c r="AM15" i="11"/>
  <c r="AM14" i="11" l="1"/>
  <c r="AN15" i="11"/>
  <c r="AN14" i="11" l="1"/>
  <c r="AO15" i="11"/>
  <c r="AO14" i="11" l="1"/>
  <c r="AP15" i="11"/>
  <c r="AQ15" i="11" l="1"/>
  <c r="AP14" i="11"/>
  <c r="AQ14" i="11" l="1"/>
  <c r="AR15" i="11"/>
  <c r="AR14" i="11" l="1"/>
  <c r="AS15" i="11"/>
  <c r="AS14" i="11" l="1"/>
  <c r="AT15" i="11"/>
  <c r="AT14" i="11" l="1"/>
  <c r="AU15" i="11"/>
  <c r="AU14" i="11" l="1"/>
  <c r="AV15" i="11"/>
  <c r="AV14" i="11" l="1"/>
  <c r="AW15" i="11"/>
  <c r="AW14" i="11" l="1"/>
  <c r="AX15" i="11"/>
  <c r="AY15" i="11" l="1"/>
  <c r="AX14" i="11"/>
  <c r="AY14" i="11" l="1"/>
  <c r="AZ15" i="11"/>
  <c r="AZ14" i="11" l="1"/>
  <c r="BA15" i="11"/>
  <c r="BA14" i="11" l="1"/>
  <c r="BB15" i="11"/>
  <c r="BB14" i="11" l="1"/>
  <c r="BC15" i="11"/>
  <c r="BC14" i="11" l="1"/>
  <c r="BD15" i="11"/>
  <c r="BD14" i="11" l="1"/>
  <c r="BE15" i="11"/>
  <c r="BE14" i="11" l="1"/>
  <c r="BF15" i="11"/>
  <c r="BF14" i="11" l="1"/>
  <c r="BG15" i="11"/>
  <c r="BG14" i="11" l="1"/>
  <c r="BH15" i="11"/>
  <c r="BH14" i="11" l="1"/>
  <c r="BI15" i="11"/>
  <c r="BI14" i="11" l="1"/>
  <c r="BJ15" i="11"/>
  <c r="BJ14" i="11" s="1"/>
  <c r="C12" i="11" l="1"/>
  <c r="BD2" i="14"/>
  <c r="BE2" i="14"/>
  <c r="BF2" i="14"/>
  <c r="BG2" i="14"/>
  <c r="BH2" i="14"/>
  <c r="BI2" i="14"/>
  <c r="BJ2" i="14"/>
  <c r="BK2" i="14"/>
  <c r="AW2" i="14"/>
  <c r="AX2" i="14"/>
  <c r="AY2" i="14"/>
  <c r="AZ2" i="14"/>
  <c r="BA2" i="14"/>
  <c r="BB2" i="14"/>
  <c r="BC2" i="14"/>
  <c r="AL2" i="14"/>
  <c r="AM2" i="14"/>
  <c r="AN2" i="14"/>
  <c r="AO2" i="14"/>
  <c r="AP2" i="14"/>
  <c r="AQ2" i="14"/>
  <c r="AR2" i="14"/>
  <c r="AS2" i="14"/>
  <c r="AT2" i="14"/>
  <c r="AU2" i="14"/>
  <c r="AV2" i="14"/>
  <c r="AA2" i="14"/>
  <c r="AB2" i="14"/>
  <c r="AC2" i="14"/>
  <c r="AD2" i="14"/>
  <c r="AE2" i="14"/>
  <c r="AF2" i="14"/>
  <c r="AG2" i="14"/>
  <c r="AH2" i="14"/>
  <c r="AI2" i="14"/>
  <c r="AJ2" i="14"/>
  <c r="AK2" i="14"/>
  <c r="AU1" i="13"/>
  <c r="AV1" i="13"/>
  <c r="AW1" i="13"/>
  <c r="AX1" i="13"/>
  <c r="AY1" i="13"/>
  <c r="AZ1" i="13"/>
  <c r="BA1" i="13"/>
  <c r="BB1" i="13"/>
  <c r="BC1" i="13"/>
  <c r="BD1" i="13"/>
  <c r="BE1" i="13"/>
  <c r="BF1" i="13"/>
  <c r="BG1" i="13"/>
  <c r="BH1" i="13"/>
  <c r="BI1" i="13"/>
  <c r="BJ1" i="13"/>
  <c r="BK1" i="13"/>
  <c r="AU10" i="13"/>
  <c r="AV10" i="13"/>
  <c r="AW10" i="13"/>
  <c r="AX10" i="13"/>
  <c r="AY10" i="13"/>
  <c r="AZ10" i="13"/>
  <c r="BA10" i="13"/>
  <c r="BB10" i="13"/>
  <c r="BC10" i="13"/>
  <c r="BD10" i="13"/>
  <c r="BE10" i="13"/>
  <c r="BF10" i="13"/>
  <c r="BG10" i="13"/>
  <c r="BH10" i="13"/>
  <c r="BI10" i="13"/>
  <c r="BJ10" i="13"/>
  <c r="BK10" i="13"/>
  <c r="AM1" i="13"/>
  <c r="AN1" i="13"/>
  <c r="AO1" i="13"/>
  <c r="AP1" i="13"/>
  <c r="AQ1" i="13"/>
  <c r="AR1" i="13"/>
  <c r="AS1" i="13"/>
  <c r="AT1" i="13"/>
  <c r="AM10" i="13"/>
  <c r="AN10" i="13"/>
  <c r="AO10" i="13"/>
  <c r="AP10" i="13"/>
  <c r="AQ10" i="13"/>
  <c r="AR10" i="13"/>
  <c r="AS10" i="13"/>
  <c r="AT10" i="13"/>
  <c r="AE1" i="13"/>
  <c r="AF1" i="13"/>
  <c r="AG1" i="13"/>
  <c r="AH1" i="13"/>
  <c r="AI1" i="13"/>
  <c r="AJ1" i="13"/>
  <c r="AK1" i="13"/>
  <c r="AL1" i="13"/>
  <c r="AE10" i="13"/>
  <c r="AF10" i="13"/>
  <c r="AG10" i="13"/>
  <c r="AH10" i="13"/>
  <c r="AI10" i="13"/>
  <c r="AJ10" i="13"/>
  <c r="AK10" i="13"/>
  <c r="AL10" i="13"/>
  <c r="E1" i="13"/>
  <c r="F1" i="13"/>
  <c r="F2" i="14" s="1"/>
  <c r="G1" i="13"/>
  <c r="H1" i="13"/>
  <c r="H2" i="14" s="1"/>
  <c r="I1" i="13"/>
  <c r="J1" i="13"/>
  <c r="J2" i="14" s="1"/>
  <c r="K1" i="13"/>
  <c r="L1" i="13"/>
  <c r="L2" i="14" s="1"/>
  <c r="M1" i="13"/>
  <c r="N1" i="13"/>
  <c r="N2" i="14" s="1"/>
  <c r="O1" i="13"/>
  <c r="P1" i="13"/>
  <c r="P2" i="14" s="1"/>
  <c r="Q1" i="13"/>
  <c r="R1" i="13"/>
  <c r="R2" i="14" s="1"/>
  <c r="S1" i="13"/>
  <c r="T1" i="13"/>
  <c r="T2" i="14" s="1"/>
  <c r="U1" i="13"/>
  <c r="V1" i="13"/>
  <c r="V2" i="14" s="1"/>
  <c r="W1" i="13"/>
  <c r="X1" i="13"/>
  <c r="X2" i="14" s="1"/>
  <c r="Y1" i="13"/>
  <c r="Z1" i="13"/>
  <c r="Z2" i="14" s="1"/>
  <c r="AA1" i="13"/>
  <c r="AB1" i="13"/>
  <c r="AC1" i="13"/>
  <c r="AD1" i="13"/>
  <c r="E10" i="13"/>
  <c r="F10" i="13"/>
  <c r="G10" i="13"/>
  <c r="H10" i="13"/>
  <c r="I10" i="13"/>
  <c r="J10" i="13"/>
  <c r="K10" i="13"/>
  <c r="L10" i="13"/>
  <c r="M10" i="13"/>
  <c r="N10" i="13"/>
  <c r="O10" i="13"/>
  <c r="P10" i="13"/>
  <c r="Q10" i="13"/>
  <c r="R10" i="13"/>
  <c r="S10" i="13"/>
  <c r="T10" i="13"/>
  <c r="U10" i="13"/>
  <c r="V10" i="13"/>
  <c r="W10" i="13"/>
  <c r="X10" i="13"/>
  <c r="Y10" i="13"/>
  <c r="Z10" i="13"/>
  <c r="AA10" i="13"/>
  <c r="AB10" i="13"/>
  <c r="AC10" i="13"/>
  <c r="AD10" i="13"/>
  <c r="D1" i="13"/>
  <c r="AU2" i="12"/>
  <c r="AV2" i="12"/>
  <c r="AW2" i="12"/>
  <c r="AX2" i="12"/>
  <c r="AY2" i="12"/>
  <c r="AZ2" i="12"/>
  <c r="BA2" i="12"/>
  <c r="BB2" i="12"/>
  <c r="BC2" i="12"/>
  <c r="BD2" i="12"/>
  <c r="BE2" i="12"/>
  <c r="BF2" i="12"/>
  <c r="BG2" i="12"/>
  <c r="BH2" i="12"/>
  <c r="BI2" i="12"/>
  <c r="AU6" i="12"/>
  <c r="AV6" i="12"/>
  <c r="AW6" i="12"/>
  <c r="AW13" i="12" s="1"/>
  <c r="AW46" i="12" s="1"/>
  <c r="AW54" i="12" s="1"/>
  <c r="AW66" i="12" s="1"/>
  <c r="AW70" i="12" s="1"/>
  <c r="AX66" i="11" s="1"/>
  <c r="AX6" i="12"/>
  <c r="AX13" i="12" s="1"/>
  <c r="AX46" i="12" s="1"/>
  <c r="AX54" i="12" s="1"/>
  <c r="AX66" i="12" s="1"/>
  <c r="AX70" i="12" s="1"/>
  <c r="AY66" i="11" s="1"/>
  <c r="AY6" i="12"/>
  <c r="AZ6" i="12"/>
  <c r="BA6" i="12"/>
  <c r="BA13" i="12" s="1"/>
  <c r="BA46" i="12" s="1"/>
  <c r="BA54" i="12" s="1"/>
  <c r="BA66" i="12" s="1"/>
  <c r="BA70" i="12" s="1"/>
  <c r="BB66" i="11" s="1"/>
  <c r="BB6" i="12"/>
  <c r="BB13" i="12" s="1"/>
  <c r="BB46" i="12" s="1"/>
  <c r="BB54" i="12" s="1"/>
  <c r="BB66" i="12" s="1"/>
  <c r="BB70" i="12" s="1"/>
  <c r="BC66" i="11" s="1"/>
  <c r="BC6" i="12"/>
  <c r="BD6" i="12"/>
  <c r="BE6" i="12"/>
  <c r="BE13" i="12" s="1"/>
  <c r="BE46" i="12" s="1"/>
  <c r="BE54" i="12" s="1"/>
  <c r="BE66" i="12" s="1"/>
  <c r="BE70" i="12" s="1"/>
  <c r="BF66" i="11" s="1"/>
  <c r="BF6" i="12"/>
  <c r="BF13" i="12" s="1"/>
  <c r="BF46" i="12" s="1"/>
  <c r="BF54" i="12" s="1"/>
  <c r="BF66" i="12" s="1"/>
  <c r="BF70" i="12" s="1"/>
  <c r="BG66" i="11" s="1"/>
  <c r="BG6" i="12"/>
  <c r="BH6" i="12"/>
  <c r="BI6" i="12"/>
  <c r="BI13" i="12" s="1"/>
  <c r="BI46" i="12" s="1"/>
  <c r="BI54" i="12" s="1"/>
  <c r="BI66" i="12" s="1"/>
  <c r="BI70" i="12" s="1"/>
  <c r="BJ66" i="11" s="1"/>
  <c r="AU11" i="12"/>
  <c r="AV11" i="12"/>
  <c r="AW11" i="12"/>
  <c r="AX11" i="12"/>
  <c r="AY11" i="12"/>
  <c r="AZ11" i="12"/>
  <c r="BA11" i="12"/>
  <c r="BB11" i="12"/>
  <c r="BC11" i="12"/>
  <c r="BD11" i="12"/>
  <c r="BE11" i="12"/>
  <c r="BF11" i="12"/>
  <c r="BG11" i="12"/>
  <c r="BG13" i="12" s="1"/>
  <c r="BG46" i="12" s="1"/>
  <c r="BG54" i="12" s="1"/>
  <c r="BG66" i="12" s="1"/>
  <c r="BG70" i="12" s="1"/>
  <c r="BH66" i="11" s="1"/>
  <c r="BH11" i="12"/>
  <c r="BI11" i="12"/>
  <c r="AU18" i="12"/>
  <c r="AV18" i="12"/>
  <c r="AW18" i="12"/>
  <c r="AX18" i="12"/>
  <c r="AY18" i="12"/>
  <c r="AZ18" i="12"/>
  <c r="BA18" i="12"/>
  <c r="BB18" i="12"/>
  <c r="BC18" i="12"/>
  <c r="BD18" i="12"/>
  <c r="BE18" i="12"/>
  <c r="BF18" i="12"/>
  <c r="BG18" i="12"/>
  <c r="BH18" i="12"/>
  <c r="BI18" i="12"/>
  <c r="AU40" i="12"/>
  <c r="AV40" i="12"/>
  <c r="AW40" i="12"/>
  <c r="AX40" i="12"/>
  <c r="AY40" i="12"/>
  <c r="AZ40" i="12"/>
  <c r="BA40" i="12"/>
  <c r="BB40" i="12"/>
  <c r="BC40" i="12"/>
  <c r="BD40" i="12"/>
  <c r="BE40" i="12"/>
  <c r="BF40" i="12"/>
  <c r="BG40" i="12"/>
  <c r="BH40" i="12"/>
  <c r="BI40" i="12"/>
  <c r="AU44" i="12"/>
  <c r="AV44" i="12"/>
  <c r="AW44" i="12"/>
  <c r="AX44" i="12"/>
  <c r="AY44" i="12"/>
  <c r="AZ44" i="12"/>
  <c r="BA44" i="12"/>
  <c r="BB44" i="12"/>
  <c r="BC44" i="12"/>
  <c r="BD44" i="12"/>
  <c r="BE44" i="12"/>
  <c r="BF44" i="12"/>
  <c r="BG44" i="12"/>
  <c r="BH44" i="12"/>
  <c r="BI44" i="12"/>
  <c r="AU52" i="12"/>
  <c r="AV52" i="12"/>
  <c r="AW52" i="12"/>
  <c r="AX52" i="12"/>
  <c r="AY52" i="12"/>
  <c r="AZ52" i="12"/>
  <c r="BA52" i="12"/>
  <c r="BB52" i="12"/>
  <c r="BC52" i="12"/>
  <c r="BD52" i="12"/>
  <c r="BE52" i="12"/>
  <c r="BF52" i="12"/>
  <c r="BG52" i="12"/>
  <c r="BH52" i="12"/>
  <c r="BI52" i="12"/>
  <c r="AU59" i="12"/>
  <c r="AV59" i="12"/>
  <c r="AW59" i="12"/>
  <c r="AX59" i="12"/>
  <c r="AY59" i="12"/>
  <c r="AZ59" i="12"/>
  <c r="BA59" i="12"/>
  <c r="BB59" i="12"/>
  <c r="BC59" i="12"/>
  <c r="BD59" i="12"/>
  <c r="BE59" i="12"/>
  <c r="BF59" i="12"/>
  <c r="BG59" i="12"/>
  <c r="BH59" i="12"/>
  <c r="BI59" i="12"/>
  <c r="AU64" i="12"/>
  <c r="AV64" i="12"/>
  <c r="AW64" i="12"/>
  <c r="AX64" i="12"/>
  <c r="AY64" i="12"/>
  <c r="AZ64" i="12"/>
  <c r="BA64" i="12"/>
  <c r="BB64" i="12"/>
  <c r="BC64" i="12"/>
  <c r="BD64" i="12"/>
  <c r="BE64" i="12"/>
  <c r="BF64" i="12"/>
  <c r="BG64" i="12"/>
  <c r="BH64" i="12"/>
  <c r="BI64" i="12"/>
  <c r="AD2" i="12"/>
  <c r="AE2" i="12"/>
  <c r="AF2" i="12"/>
  <c r="AG2" i="12"/>
  <c r="AH2" i="12"/>
  <c r="AI2" i="12"/>
  <c r="AJ2" i="12"/>
  <c r="AK2" i="12"/>
  <c r="AL2" i="12"/>
  <c r="AM2" i="12"/>
  <c r="AN2" i="12"/>
  <c r="AO2" i="12"/>
  <c r="AP2" i="12"/>
  <c r="AQ2" i="12"/>
  <c r="AR2" i="12"/>
  <c r="AS2" i="12"/>
  <c r="AT2" i="12"/>
  <c r="AD6" i="12"/>
  <c r="AE6" i="12"/>
  <c r="AE13" i="12" s="1"/>
  <c r="AE46" i="12" s="1"/>
  <c r="AE54" i="12" s="1"/>
  <c r="AE66" i="12" s="1"/>
  <c r="AE70" i="12" s="1"/>
  <c r="AF66" i="11" s="1"/>
  <c r="AF6" i="12"/>
  <c r="AG6" i="12"/>
  <c r="AH6" i="12"/>
  <c r="AI6" i="12"/>
  <c r="AI13" i="12" s="1"/>
  <c r="AI46" i="12" s="1"/>
  <c r="AI54" i="12" s="1"/>
  <c r="AI66" i="12" s="1"/>
  <c r="AI70" i="12" s="1"/>
  <c r="AJ66" i="11" s="1"/>
  <c r="AJ6" i="12"/>
  <c r="AK6" i="12"/>
  <c r="AL6" i="12"/>
  <c r="AM6" i="12"/>
  <c r="AM13" i="12" s="1"/>
  <c r="AM46" i="12" s="1"/>
  <c r="AM54" i="12" s="1"/>
  <c r="AM66" i="12" s="1"/>
  <c r="AM70" i="12" s="1"/>
  <c r="AN66" i="11" s="1"/>
  <c r="AN6" i="12"/>
  <c r="AO6" i="12"/>
  <c r="AP6" i="12"/>
  <c r="AQ6" i="12"/>
  <c r="AQ13" i="12" s="1"/>
  <c r="AQ46" i="12" s="1"/>
  <c r="AQ54" i="12" s="1"/>
  <c r="AQ66" i="12" s="1"/>
  <c r="AQ70" i="12" s="1"/>
  <c r="AR66" i="11" s="1"/>
  <c r="AR6" i="12"/>
  <c r="AS6" i="12"/>
  <c r="AT6" i="12"/>
  <c r="AD11" i="12"/>
  <c r="AE11" i="12"/>
  <c r="AF11" i="12"/>
  <c r="AG11" i="12"/>
  <c r="AH11" i="12"/>
  <c r="AH13" i="12" s="1"/>
  <c r="AH46" i="12" s="1"/>
  <c r="AH54" i="12" s="1"/>
  <c r="AH66" i="12" s="1"/>
  <c r="AH70" i="12" s="1"/>
  <c r="AI66" i="11" s="1"/>
  <c r="AI11" i="12"/>
  <c r="AJ11" i="12"/>
  <c r="AK11" i="12"/>
  <c r="AL11" i="12"/>
  <c r="AL13" i="12" s="1"/>
  <c r="AL46" i="12" s="1"/>
  <c r="AL54" i="12" s="1"/>
  <c r="AL66" i="12" s="1"/>
  <c r="AL70" i="12" s="1"/>
  <c r="AM66" i="11" s="1"/>
  <c r="AM11" i="12"/>
  <c r="AN11" i="12"/>
  <c r="AO11" i="12"/>
  <c r="AP11" i="12"/>
  <c r="AQ11" i="12"/>
  <c r="AR11" i="12"/>
  <c r="AS11" i="12"/>
  <c r="AT11" i="12"/>
  <c r="AD18" i="12"/>
  <c r="AE18" i="12"/>
  <c r="AF18" i="12"/>
  <c r="AG18" i="12"/>
  <c r="AH18" i="12"/>
  <c r="AI18" i="12"/>
  <c r="AJ18" i="12"/>
  <c r="AK18" i="12"/>
  <c r="AL18" i="12"/>
  <c r="AM18" i="12"/>
  <c r="AN18" i="12"/>
  <c r="AO18" i="12"/>
  <c r="AP18" i="12"/>
  <c r="AQ18" i="12"/>
  <c r="AR18" i="12"/>
  <c r="AS18" i="12"/>
  <c r="AT18" i="12"/>
  <c r="AD40" i="12"/>
  <c r="AE40" i="12"/>
  <c r="AF40" i="12"/>
  <c r="AG40" i="12"/>
  <c r="AH40" i="12"/>
  <c r="AI40" i="12"/>
  <c r="AJ40" i="12"/>
  <c r="AK40" i="12"/>
  <c r="AL40" i="12"/>
  <c r="AM40" i="12"/>
  <c r="AN40" i="12"/>
  <c r="AO40" i="12"/>
  <c r="AP40" i="12"/>
  <c r="AQ40" i="12"/>
  <c r="AR40" i="12"/>
  <c r="AS40" i="12"/>
  <c r="AT40" i="12"/>
  <c r="AD44" i="12"/>
  <c r="AE44" i="12"/>
  <c r="AF44" i="12"/>
  <c r="AG44" i="12"/>
  <c r="AH44" i="12"/>
  <c r="AI44" i="12"/>
  <c r="AJ44" i="12"/>
  <c r="AK44" i="12"/>
  <c r="AL44" i="12"/>
  <c r="AM44" i="12"/>
  <c r="AN44" i="12"/>
  <c r="AO44" i="12"/>
  <c r="AP44" i="12"/>
  <c r="AQ44" i="12"/>
  <c r="AR44" i="12"/>
  <c r="AS44" i="12"/>
  <c r="AT44" i="12"/>
  <c r="AD52" i="12"/>
  <c r="AE52" i="12"/>
  <c r="AF52" i="12"/>
  <c r="AG52" i="12"/>
  <c r="AH52" i="12"/>
  <c r="AI52" i="12"/>
  <c r="AJ52" i="12"/>
  <c r="AK52" i="12"/>
  <c r="AL52" i="12"/>
  <c r="AM52" i="12"/>
  <c r="AN52" i="12"/>
  <c r="AO52" i="12"/>
  <c r="AP52" i="12"/>
  <c r="AQ52" i="12"/>
  <c r="AR52" i="12"/>
  <c r="AS52" i="12"/>
  <c r="AT52" i="12"/>
  <c r="AD59" i="12"/>
  <c r="AE59" i="12"/>
  <c r="AF59" i="12"/>
  <c r="AG59" i="12"/>
  <c r="AH59" i="12"/>
  <c r="AI59" i="12"/>
  <c r="AJ59" i="12"/>
  <c r="AK59" i="12"/>
  <c r="AL59" i="12"/>
  <c r="AM59" i="12"/>
  <c r="AN59" i="12"/>
  <c r="AO59" i="12"/>
  <c r="AP59" i="12"/>
  <c r="AQ59" i="12"/>
  <c r="AR59" i="12"/>
  <c r="AS59" i="12"/>
  <c r="AT59" i="12"/>
  <c r="AD64" i="12"/>
  <c r="AE64" i="12"/>
  <c r="AF64" i="12"/>
  <c r="AG64" i="12"/>
  <c r="AH64" i="12"/>
  <c r="AI64" i="12"/>
  <c r="AJ64" i="12"/>
  <c r="AK64" i="12"/>
  <c r="AL64" i="12"/>
  <c r="AM64" i="12"/>
  <c r="AN64" i="12"/>
  <c r="AO64" i="12"/>
  <c r="AP64" i="12"/>
  <c r="AQ64" i="12"/>
  <c r="AR64" i="12"/>
  <c r="AS64" i="12"/>
  <c r="AT64" i="12"/>
  <c r="C2" i="12"/>
  <c r="D2" i="12"/>
  <c r="E2" i="12"/>
  <c r="F2" i="12"/>
  <c r="G2" i="12"/>
  <c r="H2" i="12"/>
  <c r="I2" i="12"/>
  <c r="J2" i="12"/>
  <c r="K2" i="12"/>
  <c r="L2" i="12"/>
  <c r="M2" i="12"/>
  <c r="N2" i="12"/>
  <c r="O2" i="12"/>
  <c r="P2" i="12"/>
  <c r="Q2" i="12"/>
  <c r="R2" i="12"/>
  <c r="S2" i="12"/>
  <c r="T2" i="12"/>
  <c r="U2" i="12"/>
  <c r="V2" i="12"/>
  <c r="W2" i="12"/>
  <c r="X2" i="12"/>
  <c r="Y2" i="12"/>
  <c r="Z2" i="12"/>
  <c r="AA2" i="12"/>
  <c r="AB2" i="12"/>
  <c r="AC2" i="12"/>
  <c r="C6" i="12"/>
  <c r="C13" i="12" s="1"/>
  <c r="C46" i="12" s="1"/>
  <c r="C54" i="12" s="1"/>
  <c r="C66" i="12" s="1"/>
  <c r="C70" i="12" s="1"/>
  <c r="D66" i="11" s="1"/>
  <c r="D6" i="12"/>
  <c r="E6" i="12"/>
  <c r="F6" i="12"/>
  <c r="G6" i="12"/>
  <c r="G13" i="12" s="1"/>
  <c r="G46" i="12" s="1"/>
  <c r="G54" i="12" s="1"/>
  <c r="G66" i="12" s="1"/>
  <c r="G70" i="12" s="1"/>
  <c r="H66" i="11" s="1"/>
  <c r="H6" i="12"/>
  <c r="I6" i="12"/>
  <c r="J6" i="12"/>
  <c r="K6" i="12"/>
  <c r="K13" i="12" s="1"/>
  <c r="K46" i="12" s="1"/>
  <c r="K54" i="12" s="1"/>
  <c r="K66" i="12" s="1"/>
  <c r="K70" i="12" s="1"/>
  <c r="L66" i="11" s="1"/>
  <c r="L6" i="12"/>
  <c r="M6" i="12"/>
  <c r="N6" i="12"/>
  <c r="O6" i="12"/>
  <c r="O13" i="12" s="1"/>
  <c r="O46" i="12" s="1"/>
  <c r="O54" i="12" s="1"/>
  <c r="O66" i="12" s="1"/>
  <c r="O70" i="12" s="1"/>
  <c r="P66" i="11" s="1"/>
  <c r="P6" i="12"/>
  <c r="Q6" i="12"/>
  <c r="R6" i="12"/>
  <c r="S6" i="12"/>
  <c r="S13" i="12" s="1"/>
  <c r="S46" i="12" s="1"/>
  <c r="S54" i="12" s="1"/>
  <c r="S66" i="12" s="1"/>
  <c r="S70" i="12" s="1"/>
  <c r="T66" i="11" s="1"/>
  <c r="T6" i="12"/>
  <c r="U6" i="12"/>
  <c r="V6" i="12"/>
  <c r="W6" i="12"/>
  <c r="W13" i="12" s="1"/>
  <c r="W46" i="12" s="1"/>
  <c r="W54" i="12" s="1"/>
  <c r="W66" i="12" s="1"/>
  <c r="W70" i="12" s="1"/>
  <c r="X66" i="11" s="1"/>
  <c r="X6" i="12"/>
  <c r="Y6" i="12"/>
  <c r="Z6" i="12"/>
  <c r="AA6" i="12"/>
  <c r="AA13" i="12" s="1"/>
  <c r="AA46" i="12" s="1"/>
  <c r="AA54" i="12" s="1"/>
  <c r="AA66" i="12" s="1"/>
  <c r="AA70" i="12" s="1"/>
  <c r="AB66" i="11" s="1"/>
  <c r="AB6" i="12"/>
  <c r="AC6" i="12"/>
  <c r="C11" i="12"/>
  <c r="D11" i="12"/>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C18" i="12"/>
  <c r="D18" i="12"/>
  <c r="E18" i="12"/>
  <c r="F18" i="12"/>
  <c r="G18" i="12"/>
  <c r="H18" i="12"/>
  <c r="I18" i="12"/>
  <c r="J18" i="12"/>
  <c r="K18" i="12"/>
  <c r="L18" i="12"/>
  <c r="M18" i="12"/>
  <c r="N18" i="12"/>
  <c r="O18" i="12"/>
  <c r="P18" i="12"/>
  <c r="Q18" i="12"/>
  <c r="R18" i="12"/>
  <c r="S18" i="12"/>
  <c r="T18" i="12"/>
  <c r="U18" i="12"/>
  <c r="V18" i="12"/>
  <c r="W18" i="12"/>
  <c r="X18" i="12"/>
  <c r="Y18" i="12"/>
  <c r="Z18" i="12"/>
  <c r="AA18" i="12"/>
  <c r="AB18" i="12"/>
  <c r="AC18" i="12"/>
  <c r="C40" i="12"/>
  <c r="D40" i="12"/>
  <c r="E40" i="12"/>
  <c r="F40" i="12"/>
  <c r="G40" i="12"/>
  <c r="H40" i="12"/>
  <c r="I40" i="12"/>
  <c r="J40" i="12"/>
  <c r="K40" i="12"/>
  <c r="L40" i="12"/>
  <c r="M40" i="12"/>
  <c r="N40" i="12"/>
  <c r="O40" i="12"/>
  <c r="P40" i="12"/>
  <c r="Q40" i="12"/>
  <c r="R40" i="12"/>
  <c r="S40" i="12"/>
  <c r="T40" i="12"/>
  <c r="U40" i="12"/>
  <c r="V40" i="12"/>
  <c r="W40" i="12"/>
  <c r="X40" i="12"/>
  <c r="Y40" i="12"/>
  <c r="Z40" i="12"/>
  <c r="AA40" i="12"/>
  <c r="AB40" i="12"/>
  <c r="AC40" i="12"/>
  <c r="C44" i="12"/>
  <c r="D44" i="12"/>
  <c r="E44" i="12"/>
  <c r="F44" i="12"/>
  <c r="G44" i="12"/>
  <c r="H44" i="12"/>
  <c r="I44" i="12"/>
  <c r="J44" i="12"/>
  <c r="K44" i="12"/>
  <c r="L44" i="12"/>
  <c r="M44" i="12"/>
  <c r="N44" i="12"/>
  <c r="O44" i="12"/>
  <c r="P44" i="12"/>
  <c r="Q44" i="12"/>
  <c r="R44" i="12"/>
  <c r="S44" i="12"/>
  <c r="T44" i="12"/>
  <c r="U44" i="12"/>
  <c r="V44" i="12"/>
  <c r="W44" i="12"/>
  <c r="X44" i="12"/>
  <c r="Y44" i="12"/>
  <c r="Z44" i="12"/>
  <c r="AA44" i="12"/>
  <c r="AB44" i="12"/>
  <c r="AC44" i="12"/>
  <c r="C52" i="12"/>
  <c r="D52" i="12"/>
  <c r="E52" i="12"/>
  <c r="F52" i="12"/>
  <c r="G52" i="12"/>
  <c r="H52" i="12"/>
  <c r="I52" i="12"/>
  <c r="J52" i="12"/>
  <c r="K52" i="12"/>
  <c r="L52" i="12"/>
  <c r="M52" i="12"/>
  <c r="N52" i="12"/>
  <c r="O52" i="12"/>
  <c r="P52" i="12"/>
  <c r="Q52" i="12"/>
  <c r="R52" i="12"/>
  <c r="S52" i="12"/>
  <c r="T52" i="12"/>
  <c r="U52" i="12"/>
  <c r="V52" i="12"/>
  <c r="W52" i="12"/>
  <c r="X52" i="12"/>
  <c r="Y52" i="12"/>
  <c r="Z52" i="12"/>
  <c r="AA52" i="12"/>
  <c r="AB52" i="12"/>
  <c r="AC52" i="12"/>
  <c r="C59" i="12"/>
  <c r="D59" i="12"/>
  <c r="E59" i="12"/>
  <c r="F59" i="12"/>
  <c r="G59" i="12"/>
  <c r="H59" i="12"/>
  <c r="I59" i="12"/>
  <c r="J59" i="12"/>
  <c r="K59" i="12"/>
  <c r="L59" i="12"/>
  <c r="M59" i="12"/>
  <c r="N59" i="12"/>
  <c r="O59" i="12"/>
  <c r="P59" i="12"/>
  <c r="Q59" i="12"/>
  <c r="R59" i="12"/>
  <c r="S59" i="12"/>
  <c r="T59" i="12"/>
  <c r="U59" i="12"/>
  <c r="V59" i="12"/>
  <c r="W59" i="12"/>
  <c r="X59" i="12"/>
  <c r="Y59" i="12"/>
  <c r="Z59" i="12"/>
  <c r="AA59" i="12"/>
  <c r="AB59" i="12"/>
  <c r="AC59" i="12"/>
  <c r="C64" i="12"/>
  <c r="D64" i="12"/>
  <c r="E64" i="12"/>
  <c r="F64" i="12"/>
  <c r="G64" i="12"/>
  <c r="H64" i="12"/>
  <c r="I64" i="12"/>
  <c r="J64" i="12"/>
  <c r="K64" i="12"/>
  <c r="L64" i="12"/>
  <c r="M64" i="12"/>
  <c r="N64" i="12"/>
  <c r="O64" i="12"/>
  <c r="P64" i="12"/>
  <c r="Q64" i="12"/>
  <c r="R64" i="12"/>
  <c r="S64" i="12"/>
  <c r="T64" i="12"/>
  <c r="U64" i="12"/>
  <c r="V64" i="12"/>
  <c r="W64" i="12"/>
  <c r="X64" i="12"/>
  <c r="Y64" i="12"/>
  <c r="Z64" i="12"/>
  <c r="AA64" i="12"/>
  <c r="AB64" i="12"/>
  <c r="AC64" i="12"/>
  <c r="B2" i="12"/>
  <c r="B72" i="11"/>
  <c r="D9" i="11"/>
  <c r="E9" i="11" s="1"/>
  <c r="F9" i="11"/>
  <c r="G9" i="11" s="1"/>
  <c r="H9" i="11" s="1"/>
  <c r="I9" i="11" s="1"/>
  <c r="J9" i="11" s="1"/>
  <c r="K9" i="11" s="1"/>
  <c r="L9" i="11" s="1"/>
  <c r="M9" i="11" s="1"/>
  <c r="N9" i="11"/>
  <c r="O9" i="11" s="1"/>
  <c r="P9" i="11" s="1"/>
  <c r="Q9" i="11" s="1"/>
  <c r="R9" i="11" s="1"/>
  <c r="S9" i="11" s="1"/>
  <c r="T9" i="11" s="1"/>
  <c r="U9" i="11" s="1"/>
  <c r="V9" i="11" s="1"/>
  <c r="W9" i="11" s="1"/>
  <c r="X9" i="11" s="1"/>
  <c r="Y9" i="11" s="1"/>
  <c r="Z9" i="11" s="1"/>
  <c r="AA9" i="11" s="1"/>
  <c r="AB9" i="11" s="1"/>
  <c r="AC9" i="11" s="1"/>
  <c r="AD9" i="11" s="1"/>
  <c r="AE9" i="11" s="1"/>
  <c r="AF9" i="11" s="1"/>
  <c r="AG9" i="11" s="1"/>
  <c r="AH9" i="11" s="1"/>
  <c r="AI9" i="11" s="1"/>
  <c r="AJ9" i="11" s="1"/>
  <c r="AK9" i="11" s="1"/>
  <c r="AL9" i="11" s="1"/>
  <c r="AM9" i="11" s="1"/>
  <c r="AN9" i="11" s="1"/>
  <c r="AO9" i="11" s="1"/>
  <c r="AP9" i="11" s="1"/>
  <c r="AQ9" i="11" s="1"/>
  <c r="AR9" i="11" s="1"/>
  <c r="AS9" i="11" s="1"/>
  <c r="AT9" i="11" s="1"/>
  <c r="AU9" i="11" s="1"/>
  <c r="AV9" i="11" s="1"/>
  <c r="AW9" i="11" s="1"/>
  <c r="AX9" i="11" s="1"/>
  <c r="AY9" i="11" s="1"/>
  <c r="AZ9" i="11" s="1"/>
  <c r="BA9" i="11" s="1"/>
  <c r="BB9" i="11" s="1"/>
  <c r="BC9" i="11" s="1"/>
  <c r="BD9" i="11" s="1"/>
  <c r="BE9" i="11" s="1"/>
  <c r="BF9" i="11" s="1"/>
  <c r="BG9" i="11" s="1"/>
  <c r="BH9" i="11" s="1"/>
  <c r="BI9" i="11" s="1"/>
  <c r="BJ9" i="11" s="1"/>
  <c r="D10" i="11"/>
  <c r="E10" i="11"/>
  <c r="D12" i="11"/>
  <c r="E20" i="11"/>
  <c r="D21" i="11"/>
  <c r="D20" i="11" s="1"/>
  <c r="E21" i="11"/>
  <c r="F21" i="11"/>
  <c r="D24" i="11"/>
  <c r="D25" i="11"/>
  <c r="E25" i="11"/>
  <c r="F25" i="11" s="1"/>
  <c r="G25" i="11" s="1"/>
  <c r="H25" i="11" s="1"/>
  <c r="I25" i="11" s="1"/>
  <c r="J25" i="11" s="1"/>
  <c r="K25" i="11"/>
  <c r="L25" i="11" s="1"/>
  <c r="M25" i="11" s="1"/>
  <c r="N25" i="11" s="1"/>
  <c r="O25" i="11" s="1"/>
  <c r="P25" i="11" s="1"/>
  <c r="Q25" i="11" s="1"/>
  <c r="R25" i="11" s="1"/>
  <c r="S25" i="11" s="1"/>
  <c r="T25" i="11" s="1"/>
  <c r="U25" i="11" s="1"/>
  <c r="V25" i="11" s="1"/>
  <c r="W25" i="11" s="1"/>
  <c r="X25" i="11" s="1"/>
  <c r="Y25" i="11" s="1"/>
  <c r="Z25" i="11" s="1"/>
  <c r="AA25" i="11" s="1"/>
  <c r="AB25" i="11" s="1"/>
  <c r="AC25" i="11" s="1"/>
  <c r="AD25" i="11" s="1"/>
  <c r="AE25" i="11" s="1"/>
  <c r="AF25" i="11" s="1"/>
  <c r="AG25" i="11" s="1"/>
  <c r="AH25" i="11" s="1"/>
  <c r="AI25" i="11" s="1"/>
  <c r="AJ25" i="11" s="1"/>
  <c r="AK25" i="11" s="1"/>
  <c r="AL25" i="11" s="1"/>
  <c r="AM25" i="11" s="1"/>
  <c r="AN25" i="11" s="1"/>
  <c r="AO25" i="11" s="1"/>
  <c r="AP25" i="11" s="1"/>
  <c r="AQ25" i="11" s="1"/>
  <c r="AR25" i="11" s="1"/>
  <c r="AS25" i="11" s="1"/>
  <c r="AT25" i="11" s="1"/>
  <c r="AU25" i="11" s="1"/>
  <c r="AV25" i="11" s="1"/>
  <c r="AW25" i="11" s="1"/>
  <c r="AX25" i="11" s="1"/>
  <c r="AY25" i="11" s="1"/>
  <c r="AZ25" i="11" s="1"/>
  <c r="BA25" i="11" s="1"/>
  <c r="BB25" i="11" s="1"/>
  <c r="BC25" i="11" s="1"/>
  <c r="BD25" i="11" s="1"/>
  <c r="BE25" i="11" s="1"/>
  <c r="BF25" i="11" s="1"/>
  <c r="BG25" i="11" s="1"/>
  <c r="BH25" i="11" s="1"/>
  <c r="BI25" i="11" s="1"/>
  <c r="BJ25" i="11" s="1"/>
  <c r="D26" i="11"/>
  <c r="E26" i="11"/>
  <c r="F26" i="11" s="1"/>
  <c r="G26" i="11" s="1"/>
  <c r="H26" i="11"/>
  <c r="I26" i="11" s="1"/>
  <c r="J26" i="11" s="1"/>
  <c r="K26" i="11" s="1"/>
  <c r="L26" i="11" s="1"/>
  <c r="M26" i="11" s="1"/>
  <c r="N26" i="11" s="1"/>
  <c r="O26" i="11" s="1"/>
  <c r="P26" i="11" s="1"/>
  <c r="Q26" i="11" s="1"/>
  <c r="R26" i="11" s="1"/>
  <c r="S26" i="11" s="1"/>
  <c r="T26" i="11" s="1"/>
  <c r="U26" i="11" s="1"/>
  <c r="V26" i="11" s="1"/>
  <c r="W26" i="11" s="1"/>
  <c r="X26" i="11" s="1"/>
  <c r="Y26" i="11" s="1"/>
  <c r="Z26" i="11" s="1"/>
  <c r="AA26" i="11" s="1"/>
  <c r="AB26" i="11" s="1"/>
  <c r="AC26" i="11" s="1"/>
  <c r="AD26" i="11" s="1"/>
  <c r="AE26" i="11" s="1"/>
  <c r="AF26" i="11" s="1"/>
  <c r="AG26" i="11" s="1"/>
  <c r="AH26" i="11" s="1"/>
  <c r="AI26" i="11" s="1"/>
  <c r="AJ26" i="11" s="1"/>
  <c r="AK26" i="11" s="1"/>
  <c r="AL26" i="11" s="1"/>
  <c r="AM26" i="11" s="1"/>
  <c r="AN26" i="11" s="1"/>
  <c r="AO26" i="11" s="1"/>
  <c r="AP26" i="11" s="1"/>
  <c r="AQ26" i="11" s="1"/>
  <c r="AR26" i="11" s="1"/>
  <c r="AS26" i="11" s="1"/>
  <c r="AT26" i="11" s="1"/>
  <c r="AU26" i="11" s="1"/>
  <c r="AV26" i="11" s="1"/>
  <c r="AW26" i="11" s="1"/>
  <c r="AX26" i="11" s="1"/>
  <c r="AY26" i="11" s="1"/>
  <c r="AZ26" i="11" s="1"/>
  <c r="BA26" i="11" s="1"/>
  <c r="BB26" i="11" s="1"/>
  <c r="BC26" i="11" s="1"/>
  <c r="BD26" i="11" s="1"/>
  <c r="BE26" i="11" s="1"/>
  <c r="BF26" i="11" s="1"/>
  <c r="BG26" i="11" s="1"/>
  <c r="BH26" i="11" s="1"/>
  <c r="BI26" i="11" s="1"/>
  <c r="BJ26" i="11" s="1"/>
  <c r="D30" i="11"/>
  <c r="D31" i="11"/>
  <c r="E31" i="11"/>
  <c r="F31" i="11" s="1"/>
  <c r="G31" i="11"/>
  <c r="H31" i="11" s="1"/>
  <c r="I31" i="11" s="1"/>
  <c r="J31" i="11" s="1"/>
  <c r="K31" i="11"/>
  <c r="L31" i="11" s="1"/>
  <c r="M31" i="11" s="1"/>
  <c r="N31" i="11" s="1"/>
  <c r="O31" i="11" s="1"/>
  <c r="P31" i="11" s="1"/>
  <c r="Q31" i="11" s="1"/>
  <c r="R31" i="11" s="1"/>
  <c r="S31" i="11" s="1"/>
  <c r="T31" i="11" s="1"/>
  <c r="U31" i="11" s="1"/>
  <c r="V31" i="11" s="1"/>
  <c r="W31" i="11" s="1"/>
  <c r="X31" i="11" s="1"/>
  <c r="Y31" i="11" s="1"/>
  <c r="Z31" i="11" s="1"/>
  <c r="AA31" i="11" s="1"/>
  <c r="AB31" i="11" s="1"/>
  <c r="AC31" i="11" s="1"/>
  <c r="AD31" i="11" s="1"/>
  <c r="AE31" i="11" s="1"/>
  <c r="AF31" i="11" s="1"/>
  <c r="AG31" i="11" s="1"/>
  <c r="AH31" i="11" s="1"/>
  <c r="AI31" i="11" s="1"/>
  <c r="AJ31" i="11" s="1"/>
  <c r="AK31" i="11" s="1"/>
  <c r="AL31" i="11" s="1"/>
  <c r="AM31" i="11" s="1"/>
  <c r="AN31" i="11" s="1"/>
  <c r="AO31" i="11" s="1"/>
  <c r="AP31" i="11" s="1"/>
  <c r="AQ31" i="11" s="1"/>
  <c r="AR31" i="11" s="1"/>
  <c r="AS31" i="11" s="1"/>
  <c r="AT31" i="11" s="1"/>
  <c r="AU31" i="11" s="1"/>
  <c r="AV31" i="11" s="1"/>
  <c r="AW31" i="11" s="1"/>
  <c r="AX31" i="11" s="1"/>
  <c r="AY31" i="11" s="1"/>
  <c r="AZ31" i="11" s="1"/>
  <c r="BA31" i="11" s="1"/>
  <c r="BB31" i="11" s="1"/>
  <c r="BC31" i="11" s="1"/>
  <c r="BD31" i="11" s="1"/>
  <c r="BE31" i="11" s="1"/>
  <c r="BF31" i="11" s="1"/>
  <c r="BG31" i="11" s="1"/>
  <c r="BH31" i="11" s="1"/>
  <c r="BI31" i="11" s="1"/>
  <c r="BJ31" i="11" s="1"/>
  <c r="D32" i="11"/>
  <c r="E32" i="11" s="1"/>
  <c r="F32" i="11" s="1"/>
  <c r="G32" i="11" s="1"/>
  <c r="H32" i="11"/>
  <c r="I32" i="11" s="1"/>
  <c r="J32" i="11" s="1"/>
  <c r="K32" i="11" s="1"/>
  <c r="L32" i="11" s="1"/>
  <c r="M32" i="11" s="1"/>
  <c r="N32" i="11" s="1"/>
  <c r="O32" i="11" s="1"/>
  <c r="P32" i="11" s="1"/>
  <c r="Q32" i="11" s="1"/>
  <c r="R32" i="11" s="1"/>
  <c r="S32" i="11" s="1"/>
  <c r="T32" i="11" s="1"/>
  <c r="U32" i="11" s="1"/>
  <c r="V32" i="11" s="1"/>
  <c r="W32" i="11" s="1"/>
  <c r="X32" i="11" s="1"/>
  <c r="Y32" i="11" s="1"/>
  <c r="Z32" i="11" s="1"/>
  <c r="AA32" i="11" s="1"/>
  <c r="AB32" i="11" s="1"/>
  <c r="AC32" i="11" s="1"/>
  <c r="AD32" i="11" s="1"/>
  <c r="AE32" i="11" s="1"/>
  <c r="AF32" i="11" s="1"/>
  <c r="AG32" i="11" s="1"/>
  <c r="AH32" i="11" s="1"/>
  <c r="AI32" i="11" s="1"/>
  <c r="AJ32" i="11" s="1"/>
  <c r="AK32" i="11" s="1"/>
  <c r="AL32" i="11" s="1"/>
  <c r="AM32" i="11" s="1"/>
  <c r="AN32" i="11" s="1"/>
  <c r="AO32" i="11" s="1"/>
  <c r="AP32" i="11" s="1"/>
  <c r="AQ32" i="11" s="1"/>
  <c r="AR32" i="11" s="1"/>
  <c r="AS32" i="11" s="1"/>
  <c r="AT32" i="11" s="1"/>
  <c r="AU32" i="11" s="1"/>
  <c r="AV32" i="11" s="1"/>
  <c r="AW32" i="11" s="1"/>
  <c r="AX32" i="11" s="1"/>
  <c r="AY32" i="11" s="1"/>
  <c r="AZ32" i="11" s="1"/>
  <c r="BA32" i="11" s="1"/>
  <c r="BB32" i="11" s="1"/>
  <c r="BC32" i="11" s="1"/>
  <c r="BD32" i="11" s="1"/>
  <c r="BE32" i="11" s="1"/>
  <c r="BF32" i="11" s="1"/>
  <c r="BG32" i="11" s="1"/>
  <c r="BH32" i="11" s="1"/>
  <c r="BI32" i="11" s="1"/>
  <c r="BJ32" i="11" s="1"/>
  <c r="D33" i="11"/>
  <c r="E33" i="11"/>
  <c r="F33" i="11" s="1"/>
  <c r="G33" i="11"/>
  <c r="H33" i="11" s="1"/>
  <c r="I33" i="11" s="1"/>
  <c r="J33" i="11" s="1"/>
  <c r="K33" i="11" s="1"/>
  <c r="L33" i="11" s="1"/>
  <c r="M33" i="11" s="1"/>
  <c r="N33" i="11" s="1"/>
  <c r="O33" i="11" s="1"/>
  <c r="P33" i="11" s="1"/>
  <c r="Q33" i="11" s="1"/>
  <c r="R33" i="11" s="1"/>
  <c r="S33" i="11" s="1"/>
  <c r="T33" i="11" s="1"/>
  <c r="U33" i="11" s="1"/>
  <c r="V33" i="11" s="1"/>
  <c r="W33" i="11" s="1"/>
  <c r="X33" i="11" s="1"/>
  <c r="Y33" i="11" s="1"/>
  <c r="Z33" i="11" s="1"/>
  <c r="AA33" i="11" s="1"/>
  <c r="AB33" i="11" s="1"/>
  <c r="AC33" i="11" s="1"/>
  <c r="AD33" i="11" s="1"/>
  <c r="AE33" i="11" s="1"/>
  <c r="AF33" i="11" s="1"/>
  <c r="AG33" i="11" s="1"/>
  <c r="AH33" i="11" s="1"/>
  <c r="AI33" i="11" s="1"/>
  <c r="AJ33" i="11" s="1"/>
  <c r="AK33" i="11" s="1"/>
  <c r="AL33" i="11" s="1"/>
  <c r="AM33" i="11" s="1"/>
  <c r="AN33" i="11" s="1"/>
  <c r="AO33" i="11" s="1"/>
  <c r="AP33" i="11" s="1"/>
  <c r="AQ33" i="11" s="1"/>
  <c r="AR33" i="11" s="1"/>
  <c r="AS33" i="11" s="1"/>
  <c r="AT33" i="11" s="1"/>
  <c r="AU33" i="11" s="1"/>
  <c r="AV33" i="11" s="1"/>
  <c r="AW33" i="11" s="1"/>
  <c r="AX33" i="11" s="1"/>
  <c r="AY33" i="11" s="1"/>
  <c r="AZ33" i="11" s="1"/>
  <c r="BA33" i="11" s="1"/>
  <c r="BB33" i="11" s="1"/>
  <c r="BC33" i="11" s="1"/>
  <c r="BD33" i="11" s="1"/>
  <c r="BE33" i="11" s="1"/>
  <c r="BF33" i="11" s="1"/>
  <c r="BG33" i="11" s="1"/>
  <c r="BH33" i="11" s="1"/>
  <c r="BI33" i="11" s="1"/>
  <c r="BJ33" i="11" s="1"/>
  <c r="D38" i="11"/>
  <c r="E38" i="11"/>
  <c r="F38" i="11"/>
  <c r="G38" i="11" s="1"/>
  <c r="H38" i="11" s="1"/>
  <c r="I38" i="11" s="1"/>
  <c r="J38" i="11" s="1"/>
  <c r="K38" i="11" s="1"/>
  <c r="L38" i="11" s="1"/>
  <c r="M38" i="11" s="1"/>
  <c r="N38" i="11" s="1"/>
  <c r="O38" i="11" s="1"/>
  <c r="P38" i="11" s="1"/>
  <c r="Q38" i="11" s="1"/>
  <c r="R38" i="11" s="1"/>
  <c r="S38" i="11" s="1"/>
  <c r="T38" i="11" s="1"/>
  <c r="U38" i="11" s="1"/>
  <c r="V38" i="11" s="1"/>
  <c r="W38" i="11" s="1"/>
  <c r="X38" i="11" s="1"/>
  <c r="Y38" i="11" s="1"/>
  <c r="Z38" i="11" s="1"/>
  <c r="AA38" i="11" s="1"/>
  <c r="AB38" i="11" s="1"/>
  <c r="AC38" i="11" s="1"/>
  <c r="AD38" i="11" s="1"/>
  <c r="AE38" i="11" s="1"/>
  <c r="AF38" i="11" s="1"/>
  <c r="AG38" i="11" s="1"/>
  <c r="AH38" i="11" s="1"/>
  <c r="AI38" i="11" s="1"/>
  <c r="AJ38" i="11" s="1"/>
  <c r="AK38" i="11" s="1"/>
  <c r="AL38" i="11" s="1"/>
  <c r="AM38" i="11" s="1"/>
  <c r="AN38" i="11" s="1"/>
  <c r="AO38" i="11" s="1"/>
  <c r="AP38" i="11" s="1"/>
  <c r="AQ38" i="11" s="1"/>
  <c r="AR38" i="11" s="1"/>
  <c r="AS38" i="11" s="1"/>
  <c r="AT38" i="11" s="1"/>
  <c r="AU38" i="11" s="1"/>
  <c r="AV38" i="11" s="1"/>
  <c r="AW38" i="11" s="1"/>
  <c r="AX38" i="11" s="1"/>
  <c r="AY38" i="11" s="1"/>
  <c r="AZ38" i="11" s="1"/>
  <c r="BA38" i="11" s="1"/>
  <c r="BB38" i="11" s="1"/>
  <c r="BC38" i="11" s="1"/>
  <c r="BD38" i="11" s="1"/>
  <c r="BE38" i="11" s="1"/>
  <c r="BF38" i="11" s="1"/>
  <c r="BG38" i="11" s="1"/>
  <c r="BH38" i="11" s="1"/>
  <c r="BI38" i="11" s="1"/>
  <c r="BJ38" i="11" s="1"/>
  <c r="D46" i="11"/>
  <c r="E46" i="11" s="1"/>
  <c r="F46" i="11" s="1"/>
  <c r="G46" i="11" s="1"/>
  <c r="H46" i="11" s="1"/>
  <c r="I46" i="11" s="1"/>
  <c r="J46" i="11" s="1"/>
  <c r="K46" i="11" s="1"/>
  <c r="L46" i="11" s="1"/>
  <c r="M46" i="11" s="1"/>
  <c r="N46" i="11" s="1"/>
  <c r="O46" i="11" s="1"/>
  <c r="P46" i="11" s="1"/>
  <c r="Q46" i="11" s="1"/>
  <c r="R46" i="11" s="1"/>
  <c r="S46" i="11" s="1"/>
  <c r="T46" i="11" s="1"/>
  <c r="U46" i="11" s="1"/>
  <c r="V46" i="11" s="1"/>
  <c r="W46" i="11" s="1"/>
  <c r="X46" i="11" s="1"/>
  <c r="Y46" i="11" s="1"/>
  <c r="Z46" i="11" s="1"/>
  <c r="AA46" i="11" s="1"/>
  <c r="AB46" i="11" s="1"/>
  <c r="AC46" i="11" s="1"/>
  <c r="AD46" i="11" s="1"/>
  <c r="AE46" i="11" s="1"/>
  <c r="AF46" i="11" s="1"/>
  <c r="AG46" i="11" s="1"/>
  <c r="AH46" i="11" s="1"/>
  <c r="AI46" i="11" s="1"/>
  <c r="AJ46" i="11" s="1"/>
  <c r="AK46" i="11" s="1"/>
  <c r="AL46" i="11" s="1"/>
  <c r="AM46" i="11" s="1"/>
  <c r="AN46" i="11" s="1"/>
  <c r="AO46" i="11" s="1"/>
  <c r="AP46" i="11" s="1"/>
  <c r="AQ46" i="11" s="1"/>
  <c r="AR46" i="11" s="1"/>
  <c r="AS46" i="11" s="1"/>
  <c r="AT46" i="11" s="1"/>
  <c r="AU46" i="11" s="1"/>
  <c r="AV46" i="11" s="1"/>
  <c r="AW46" i="11" s="1"/>
  <c r="AX46" i="11" s="1"/>
  <c r="AY46" i="11" s="1"/>
  <c r="AZ46" i="11" s="1"/>
  <c r="BA46" i="11" s="1"/>
  <c r="BB46" i="11" s="1"/>
  <c r="BC46" i="11" s="1"/>
  <c r="BD46" i="11" s="1"/>
  <c r="BE46" i="11" s="1"/>
  <c r="BF46" i="11" s="1"/>
  <c r="BG46" i="11" s="1"/>
  <c r="BH46" i="11" s="1"/>
  <c r="BI46" i="11" s="1"/>
  <c r="BJ46" i="11" s="1"/>
  <c r="D47" i="11"/>
  <c r="E47" i="11"/>
  <c r="F47" i="11" s="1"/>
  <c r="G47" i="11" s="1"/>
  <c r="H47" i="11" s="1"/>
  <c r="I47" i="11" s="1"/>
  <c r="J47" i="11" s="1"/>
  <c r="K47" i="11" s="1"/>
  <c r="L47" i="11" s="1"/>
  <c r="M47" i="11" s="1"/>
  <c r="N47" i="11" s="1"/>
  <c r="O47" i="11" s="1"/>
  <c r="P47" i="11" s="1"/>
  <c r="Q47" i="11" s="1"/>
  <c r="R47" i="11" s="1"/>
  <c r="S47" i="11" s="1"/>
  <c r="T47" i="11" s="1"/>
  <c r="U47" i="11" s="1"/>
  <c r="V47" i="11" s="1"/>
  <c r="W47" i="11" s="1"/>
  <c r="X47" i="11" s="1"/>
  <c r="Y47" i="11" s="1"/>
  <c r="Z47" i="11" s="1"/>
  <c r="AA47" i="11" s="1"/>
  <c r="AB47" i="11" s="1"/>
  <c r="AC47" i="11" s="1"/>
  <c r="AD47" i="11" s="1"/>
  <c r="AE47" i="11" s="1"/>
  <c r="AF47" i="11" s="1"/>
  <c r="AG47" i="11" s="1"/>
  <c r="AH47" i="11" s="1"/>
  <c r="AI47" i="11" s="1"/>
  <c r="AJ47" i="11" s="1"/>
  <c r="AK47" i="11" s="1"/>
  <c r="AL47" i="11" s="1"/>
  <c r="AM47" i="11" s="1"/>
  <c r="AN47" i="11" s="1"/>
  <c r="AO47" i="11" s="1"/>
  <c r="AP47" i="11" s="1"/>
  <c r="AQ47" i="11" s="1"/>
  <c r="AR47" i="11" s="1"/>
  <c r="AS47" i="11" s="1"/>
  <c r="AT47" i="11" s="1"/>
  <c r="AU47" i="11" s="1"/>
  <c r="AV47" i="11" s="1"/>
  <c r="AW47" i="11" s="1"/>
  <c r="AX47" i="11" s="1"/>
  <c r="AY47" i="11" s="1"/>
  <c r="AZ47" i="11" s="1"/>
  <c r="BA47" i="11" s="1"/>
  <c r="BB47" i="11" s="1"/>
  <c r="BC47" i="11" s="1"/>
  <c r="BD47" i="11" s="1"/>
  <c r="BE47" i="11" s="1"/>
  <c r="BF47" i="11" s="1"/>
  <c r="BG47" i="11" s="1"/>
  <c r="BH47" i="11" s="1"/>
  <c r="BI47" i="11" s="1"/>
  <c r="BJ47" i="11" s="1"/>
  <c r="D48" i="11"/>
  <c r="E48" i="11"/>
  <c r="F48" i="11"/>
  <c r="G48" i="11"/>
  <c r="H48" i="11" s="1"/>
  <c r="I48" i="11" s="1"/>
  <c r="J48" i="11" s="1"/>
  <c r="K48" i="11" s="1"/>
  <c r="L48" i="11" s="1"/>
  <c r="M48" i="11" s="1"/>
  <c r="N48" i="11" s="1"/>
  <c r="O48" i="11" s="1"/>
  <c r="P48" i="11" s="1"/>
  <c r="Q48" i="11" s="1"/>
  <c r="R48" i="11" s="1"/>
  <c r="S48" i="11" s="1"/>
  <c r="T48" i="11" s="1"/>
  <c r="U48" i="11" s="1"/>
  <c r="V48" i="11" s="1"/>
  <c r="W48" i="11" s="1"/>
  <c r="X48" i="11" s="1"/>
  <c r="Y48" i="11" s="1"/>
  <c r="Z48" i="11" s="1"/>
  <c r="AA48" i="11" s="1"/>
  <c r="AB48" i="11" s="1"/>
  <c r="AC48" i="11" s="1"/>
  <c r="AD48" i="11" s="1"/>
  <c r="AE48" i="11" s="1"/>
  <c r="AF48" i="11" s="1"/>
  <c r="AG48" i="11" s="1"/>
  <c r="AH48" i="11" s="1"/>
  <c r="AI48" i="11" s="1"/>
  <c r="AJ48" i="11" s="1"/>
  <c r="AK48" i="11" s="1"/>
  <c r="AL48" i="11" s="1"/>
  <c r="AM48" i="11" s="1"/>
  <c r="AN48" i="11" s="1"/>
  <c r="AO48" i="11" s="1"/>
  <c r="AP48" i="11" s="1"/>
  <c r="AQ48" i="11" s="1"/>
  <c r="AR48" i="11" s="1"/>
  <c r="AS48" i="11" s="1"/>
  <c r="AT48" i="11" s="1"/>
  <c r="AU48" i="11" s="1"/>
  <c r="AV48" i="11" s="1"/>
  <c r="AW48" i="11" s="1"/>
  <c r="AX48" i="11" s="1"/>
  <c r="AY48" i="11" s="1"/>
  <c r="AZ48" i="11" s="1"/>
  <c r="BA48" i="11" s="1"/>
  <c r="BB48" i="11" s="1"/>
  <c r="BC48" i="11" s="1"/>
  <c r="BD48" i="11" s="1"/>
  <c r="BE48" i="11" s="1"/>
  <c r="BF48" i="11" s="1"/>
  <c r="BG48" i="11" s="1"/>
  <c r="BH48" i="11" s="1"/>
  <c r="BI48" i="11" s="1"/>
  <c r="BJ48" i="11" s="1"/>
  <c r="D50" i="11"/>
  <c r="E50" i="11"/>
  <c r="F50" i="11" s="1"/>
  <c r="G50" i="11"/>
  <c r="H50" i="11" s="1"/>
  <c r="I50" i="11" s="1"/>
  <c r="J50" i="11" s="1"/>
  <c r="K50" i="11" s="1"/>
  <c r="L50" i="11" s="1"/>
  <c r="M50" i="11" s="1"/>
  <c r="N50" i="11" s="1"/>
  <c r="O50" i="11" s="1"/>
  <c r="P50" i="11" s="1"/>
  <c r="Q50" i="11" s="1"/>
  <c r="R50" i="11" s="1"/>
  <c r="S50" i="11" s="1"/>
  <c r="T50" i="11" s="1"/>
  <c r="U50" i="11" s="1"/>
  <c r="V50" i="11" s="1"/>
  <c r="W50" i="11" s="1"/>
  <c r="X50" i="11" s="1"/>
  <c r="Y50" i="11" s="1"/>
  <c r="Z50" i="11" s="1"/>
  <c r="AA50" i="11" s="1"/>
  <c r="AB50" i="11" s="1"/>
  <c r="AC50" i="11" s="1"/>
  <c r="AD50" i="11" s="1"/>
  <c r="AE50" i="11" s="1"/>
  <c r="AF50" i="11" s="1"/>
  <c r="AG50" i="11" s="1"/>
  <c r="AH50" i="11" s="1"/>
  <c r="AI50" i="11" s="1"/>
  <c r="AJ50" i="11" s="1"/>
  <c r="AK50" i="11" s="1"/>
  <c r="AL50" i="11" s="1"/>
  <c r="AM50" i="11" s="1"/>
  <c r="AN50" i="11" s="1"/>
  <c r="AO50" i="11" s="1"/>
  <c r="AP50" i="11" s="1"/>
  <c r="AQ50" i="11" s="1"/>
  <c r="AR50" i="11" s="1"/>
  <c r="AS50" i="11" s="1"/>
  <c r="AT50" i="11" s="1"/>
  <c r="AU50" i="11" s="1"/>
  <c r="AV50" i="11" s="1"/>
  <c r="AW50" i="11" s="1"/>
  <c r="AX50" i="11" s="1"/>
  <c r="AY50" i="11" s="1"/>
  <c r="AZ50" i="11" s="1"/>
  <c r="BA50" i="11" s="1"/>
  <c r="BB50" i="11" s="1"/>
  <c r="BC50" i="11" s="1"/>
  <c r="BD50" i="11" s="1"/>
  <c r="BE50" i="11" s="1"/>
  <c r="BF50" i="11" s="1"/>
  <c r="BG50" i="11" s="1"/>
  <c r="BH50" i="11" s="1"/>
  <c r="BI50" i="11" s="1"/>
  <c r="BJ50" i="11" s="1"/>
  <c r="D51" i="11"/>
  <c r="E51" i="11"/>
  <c r="F51" i="11" s="1"/>
  <c r="G51" i="11" s="1"/>
  <c r="H51" i="11" s="1"/>
  <c r="I51" i="11" s="1"/>
  <c r="J51" i="11" s="1"/>
  <c r="K51" i="11" s="1"/>
  <c r="L51" i="11" s="1"/>
  <c r="M51" i="11" s="1"/>
  <c r="N51" i="11" s="1"/>
  <c r="O51" i="11" s="1"/>
  <c r="P51" i="11" s="1"/>
  <c r="Q51" i="11" s="1"/>
  <c r="R51" i="11" s="1"/>
  <c r="S51" i="11" s="1"/>
  <c r="T51" i="11" s="1"/>
  <c r="U51" i="11" s="1"/>
  <c r="V51" i="11" s="1"/>
  <c r="W51" i="11" s="1"/>
  <c r="X51" i="11" s="1"/>
  <c r="Y51" i="11" s="1"/>
  <c r="Z51" i="11" s="1"/>
  <c r="AA51" i="11" s="1"/>
  <c r="AB51" i="11" s="1"/>
  <c r="AC51" i="11" s="1"/>
  <c r="AD51" i="11" s="1"/>
  <c r="AE51" i="11" s="1"/>
  <c r="AF51" i="11" s="1"/>
  <c r="AG51" i="11" s="1"/>
  <c r="AH51" i="11" s="1"/>
  <c r="AI51" i="11" s="1"/>
  <c r="AJ51" i="11" s="1"/>
  <c r="AK51" i="11" s="1"/>
  <c r="AL51" i="11" s="1"/>
  <c r="AM51" i="11" s="1"/>
  <c r="AN51" i="11" s="1"/>
  <c r="AO51" i="11" s="1"/>
  <c r="AP51" i="11" s="1"/>
  <c r="AQ51" i="11" s="1"/>
  <c r="AR51" i="11" s="1"/>
  <c r="AS51" i="11" s="1"/>
  <c r="AT51" i="11" s="1"/>
  <c r="AU51" i="11" s="1"/>
  <c r="AV51" i="11" s="1"/>
  <c r="AW51" i="11" s="1"/>
  <c r="AX51" i="11" s="1"/>
  <c r="AY51" i="11" s="1"/>
  <c r="AZ51" i="11" s="1"/>
  <c r="BA51" i="11" s="1"/>
  <c r="BB51" i="11" s="1"/>
  <c r="BC51" i="11" s="1"/>
  <c r="BD51" i="11" s="1"/>
  <c r="BE51" i="11" s="1"/>
  <c r="BF51" i="11" s="1"/>
  <c r="BG51" i="11" s="1"/>
  <c r="BH51" i="11" s="1"/>
  <c r="BI51" i="11" s="1"/>
  <c r="BJ51" i="11" s="1"/>
  <c r="D54" i="11"/>
  <c r="D55" i="11"/>
  <c r="E55" i="11" s="1"/>
  <c r="F55" i="11" s="1"/>
  <c r="G55" i="11" s="1"/>
  <c r="H55" i="11" s="1"/>
  <c r="I55" i="11" s="1"/>
  <c r="J55" i="11" s="1"/>
  <c r="K55" i="11" s="1"/>
  <c r="L55" i="11" s="1"/>
  <c r="M55" i="11" s="1"/>
  <c r="N55" i="11" s="1"/>
  <c r="O55" i="11" s="1"/>
  <c r="P55" i="11" s="1"/>
  <c r="Q55" i="11" s="1"/>
  <c r="R55" i="11" s="1"/>
  <c r="S55" i="11" s="1"/>
  <c r="T55" i="11" s="1"/>
  <c r="U55" i="11" s="1"/>
  <c r="V55" i="11" s="1"/>
  <c r="W55" i="11" s="1"/>
  <c r="X55" i="11" s="1"/>
  <c r="Y55" i="11" s="1"/>
  <c r="Z55" i="11" s="1"/>
  <c r="AA55" i="11" s="1"/>
  <c r="AB55" i="11" s="1"/>
  <c r="AC55" i="11" s="1"/>
  <c r="AD55" i="11" s="1"/>
  <c r="AE55" i="11" s="1"/>
  <c r="AF55" i="11" s="1"/>
  <c r="AG55" i="11" s="1"/>
  <c r="AH55" i="11" s="1"/>
  <c r="AI55" i="11" s="1"/>
  <c r="AJ55" i="11" s="1"/>
  <c r="AK55" i="11" s="1"/>
  <c r="AL55" i="11" s="1"/>
  <c r="AM55" i="11" s="1"/>
  <c r="AN55" i="11" s="1"/>
  <c r="AO55" i="11" s="1"/>
  <c r="AP55" i="11" s="1"/>
  <c r="AQ55" i="11" s="1"/>
  <c r="AR55" i="11" s="1"/>
  <c r="AS55" i="11" s="1"/>
  <c r="AT55" i="11" s="1"/>
  <c r="AU55" i="11" s="1"/>
  <c r="AV55" i="11" s="1"/>
  <c r="AW55" i="11" s="1"/>
  <c r="AX55" i="11" s="1"/>
  <c r="AY55" i="11" s="1"/>
  <c r="AZ55" i="11" s="1"/>
  <c r="BA55" i="11" s="1"/>
  <c r="BB55" i="11" s="1"/>
  <c r="BC55" i="11" s="1"/>
  <c r="BD55" i="11" s="1"/>
  <c r="BE55" i="11" s="1"/>
  <c r="BF55" i="11" s="1"/>
  <c r="BG55" i="11" s="1"/>
  <c r="BH55" i="11" s="1"/>
  <c r="BI55" i="11" s="1"/>
  <c r="BJ55" i="11" s="1"/>
  <c r="D56" i="11"/>
  <c r="E56" i="11" s="1"/>
  <c r="F56" i="11" s="1"/>
  <c r="G56" i="11" s="1"/>
  <c r="H56" i="11" s="1"/>
  <c r="I56" i="11" s="1"/>
  <c r="J56" i="11" s="1"/>
  <c r="K56" i="11" s="1"/>
  <c r="L56" i="11" s="1"/>
  <c r="M56" i="11" s="1"/>
  <c r="N56" i="11" s="1"/>
  <c r="O56" i="11" s="1"/>
  <c r="P56" i="11" s="1"/>
  <c r="Q56" i="11" s="1"/>
  <c r="R56" i="11" s="1"/>
  <c r="S56" i="11" s="1"/>
  <c r="T56" i="11" s="1"/>
  <c r="U56" i="11" s="1"/>
  <c r="V56" i="11" s="1"/>
  <c r="W56" i="11" s="1"/>
  <c r="X56" i="11" s="1"/>
  <c r="Y56" i="11" s="1"/>
  <c r="Z56" i="11" s="1"/>
  <c r="AA56" i="11" s="1"/>
  <c r="AB56" i="11" s="1"/>
  <c r="AC56" i="11" s="1"/>
  <c r="AD56" i="11" s="1"/>
  <c r="AE56" i="11" s="1"/>
  <c r="AF56" i="11" s="1"/>
  <c r="AG56" i="11" s="1"/>
  <c r="AH56" i="11" s="1"/>
  <c r="AI56" i="11" s="1"/>
  <c r="AJ56" i="11" s="1"/>
  <c r="AK56" i="11" s="1"/>
  <c r="AL56" i="11" s="1"/>
  <c r="AM56" i="11" s="1"/>
  <c r="AN56" i="11" s="1"/>
  <c r="AO56" i="11" s="1"/>
  <c r="AP56" i="11" s="1"/>
  <c r="AQ56" i="11" s="1"/>
  <c r="AR56" i="11" s="1"/>
  <c r="AS56" i="11" s="1"/>
  <c r="AT56" i="11" s="1"/>
  <c r="AU56" i="11" s="1"/>
  <c r="AV56" i="11" s="1"/>
  <c r="AW56" i="11" s="1"/>
  <c r="AX56" i="11" s="1"/>
  <c r="AY56" i="11" s="1"/>
  <c r="AZ56" i="11" s="1"/>
  <c r="BA56" i="11" s="1"/>
  <c r="BB56" i="11" s="1"/>
  <c r="BC56" i="11" s="1"/>
  <c r="BD56" i="11" s="1"/>
  <c r="BE56" i="11" s="1"/>
  <c r="BF56" i="11" s="1"/>
  <c r="BG56" i="11" s="1"/>
  <c r="BH56" i="11" s="1"/>
  <c r="BI56" i="11" s="1"/>
  <c r="BJ56" i="11" s="1"/>
  <c r="D59" i="11"/>
  <c r="D60" i="11"/>
  <c r="E60" i="11"/>
  <c r="F60" i="11" s="1"/>
  <c r="G60" i="11" s="1"/>
  <c r="H60" i="11" s="1"/>
  <c r="I60" i="11" s="1"/>
  <c r="J60" i="11" s="1"/>
  <c r="K60" i="11" s="1"/>
  <c r="L60" i="11" s="1"/>
  <c r="M60" i="11" s="1"/>
  <c r="N60" i="11" s="1"/>
  <c r="O60" i="11" s="1"/>
  <c r="P60" i="11" s="1"/>
  <c r="Q60" i="11" s="1"/>
  <c r="R60" i="11" s="1"/>
  <c r="S60" i="11" s="1"/>
  <c r="T60" i="11" s="1"/>
  <c r="U60" i="11" s="1"/>
  <c r="V60" i="11" s="1"/>
  <c r="W60" i="11" s="1"/>
  <c r="X60" i="11" s="1"/>
  <c r="Y60" i="11" s="1"/>
  <c r="Z60" i="11" s="1"/>
  <c r="AA60" i="11" s="1"/>
  <c r="AB60" i="11" s="1"/>
  <c r="AC60" i="11" s="1"/>
  <c r="AD60" i="11" s="1"/>
  <c r="AE60" i="11" s="1"/>
  <c r="AF60" i="11" s="1"/>
  <c r="AG60" i="11" s="1"/>
  <c r="AH60" i="11" s="1"/>
  <c r="AI60" i="11" s="1"/>
  <c r="AJ60" i="11" s="1"/>
  <c r="AK60" i="11" s="1"/>
  <c r="AL60" i="11" s="1"/>
  <c r="AM60" i="11" s="1"/>
  <c r="AN60" i="11" s="1"/>
  <c r="AO60" i="11" s="1"/>
  <c r="AP60" i="11" s="1"/>
  <c r="AQ60" i="11" s="1"/>
  <c r="AR60" i="11" s="1"/>
  <c r="AS60" i="11" s="1"/>
  <c r="AT60" i="11" s="1"/>
  <c r="AU60" i="11" s="1"/>
  <c r="AV60" i="11" s="1"/>
  <c r="AW60" i="11" s="1"/>
  <c r="AX60" i="11" s="1"/>
  <c r="AY60" i="11" s="1"/>
  <c r="AZ60" i="11" s="1"/>
  <c r="BA60" i="11" s="1"/>
  <c r="BB60" i="11" s="1"/>
  <c r="BC60" i="11" s="1"/>
  <c r="BD60" i="11" s="1"/>
  <c r="BE60" i="11" s="1"/>
  <c r="BF60" i="11" s="1"/>
  <c r="BG60" i="11" s="1"/>
  <c r="BH60" i="11" s="1"/>
  <c r="BI60" i="11" s="1"/>
  <c r="BJ60" i="11" s="1"/>
  <c r="D62" i="11"/>
  <c r="E62" i="11"/>
  <c r="E61" i="11" s="1"/>
  <c r="D63" i="11"/>
  <c r="E63" i="11" s="1"/>
  <c r="F63" i="11" s="1"/>
  <c r="G63" i="11" s="1"/>
  <c r="H63" i="11" s="1"/>
  <c r="I63" i="11" s="1"/>
  <c r="J63" i="11" s="1"/>
  <c r="K63" i="11" s="1"/>
  <c r="L63" i="11" s="1"/>
  <c r="M63" i="11" s="1"/>
  <c r="N63" i="11" s="1"/>
  <c r="O63" i="11" s="1"/>
  <c r="P63" i="11" s="1"/>
  <c r="Q63" i="11" s="1"/>
  <c r="R63" i="11" s="1"/>
  <c r="S63" i="11" s="1"/>
  <c r="T63" i="11" s="1"/>
  <c r="U63" i="11" s="1"/>
  <c r="V63" i="11" s="1"/>
  <c r="W63" i="11" s="1"/>
  <c r="X63" i="11" s="1"/>
  <c r="Y63" i="11" s="1"/>
  <c r="Z63" i="11" s="1"/>
  <c r="AA63" i="11" s="1"/>
  <c r="AB63" i="11" s="1"/>
  <c r="AC63" i="11" s="1"/>
  <c r="AD63" i="11" s="1"/>
  <c r="AE63" i="11" s="1"/>
  <c r="AF63" i="11" s="1"/>
  <c r="AG63" i="11" s="1"/>
  <c r="AH63" i="11" s="1"/>
  <c r="AI63" i="11" s="1"/>
  <c r="AJ63" i="11" s="1"/>
  <c r="AK63" i="11" s="1"/>
  <c r="AL63" i="11" s="1"/>
  <c r="AM63" i="11" s="1"/>
  <c r="AN63" i="11" s="1"/>
  <c r="AO63" i="11" s="1"/>
  <c r="AP63" i="11" s="1"/>
  <c r="AQ63" i="11" s="1"/>
  <c r="AR63" i="11" s="1"/>
  <c r="AS63" i="11" s="1"/>
  <c r="AT63" i="11" s="1"/>
  <c r="AU63" i="11" s="1"/>
  <c r="AV63" i="11" s="1"/>
  <c r="AW63" i="11" s="1"/>
  <c r="AX63" i="11" s="1"/>
  <c r="AY63" i="11" s="1"/>
  <c r="AZ63" i="11" s="1"/>
  <c r="BA63" i="11" s="1"/>
  <c r="BB63" i="11" s="1"/>
  <c r="BC63" i="11" s="1"/>
  <c r="BD63" i="11" s="1"/>
  <c r="BE63" i="11" s="1"/>
  <c r="BF63" i="11" s="1"/>
  <c r="BG63" i="11" s="1"/>
  <c r="BH63" i="11" s="1"/>
  <c r="BI63" i="11" s="1"/>
  <c r="BJ63" i="11" s="1"/>
  <c r="D64" i="11"/>
  <c r="E64" i="11"/>
  <c r="F64" i="11" s="1"/>
  <c r="G64" i="11" s="1"/>
  <c r="H64" i="11" s="1"/>
  <c r="I64" i="11" s="1"/>
  <c r="J64" i="11" s="1"/>
  <c r="K64" i="11" s="1"/>
  <c r="L64" i="11" s="1"/>
  <c r="M64" i="11" s="1"/>
  <c r="N64" i="11" s="1"/>
  <c r="O64" i="11" s="1"/>
  <c r="P64" i="11" s="1"/>
  <c r="Q64" i="11" s="1"/>
  <c r="R64" i="11" s="1"/>
  <c r="S64" i="11" s="1"/>
  <c r="T64" i="11" s="1"/>
  <c r="U64" i="11" s="1"/>
  <c r="V64" i="11" s="1"/>
  <c r="W64" i="11" s="1"/>
  <c r="X64" i="11" s="1"/>
  <c r="Y64" i="11" s="1"/>
  <c r="Z64" i="11" s="1"/>
  <c r="AA64" i="11" s="1"/>
  <c r="AB64" i="11" s="1"/>
  <c r="AC64" i="11" s="1"/>
  <c r="AD64" i="11" s="1"/>
  <c r="AE64" i="11" s="1"/>
  <c r="AF64" i="11" s="1"/>
  <c r="AG64" i="11" s="1"/>
  <c r="AH64" i="11" s="1"/>
  <c r="AI64" i="11" s="1"/>
  <c r="AJ64" i="11" s="1"/>
  <c r="AK64" i="11" s="1"/>
  <c r="AL64" i="11" s="1"/>
  <c r="AM64" i="11" s="1"/>
  <c r="AN64" i="11" s="1"/>
  <c r="AO64" i="11" s="1"/>
  <c r="AP64" i="11" s="1"/>
  <c r="AQ64" i="11" s="1"/>
  <c r="AR64" i="11" s="1"/>
  <c r="AS64" i="11" s="1"/>
  <c r="AT64" i="11" s="1"/>
  <c r="AU64" i="11" s="1"/>
  <c r="AV64" i="11" s="1"/>
  <c r="AW64" i="11" s="1"/>
  <c r="AX64" i="11" s="1"/>
  <c r="AY64" i="11" s="1"/>
  <c r="AZ64" i="11" s="1"/>
  <c r="BA64" i="11" s="1"/>
  <c r="BB64" i="11" s="1"/>
  <c r="BC64" i="11" s="1"/>
  <c r="BD64" i="11" s="1"/>
  <c r="BE64" i="11" s="1"/>
  <c r="BF64" i="11" s="1"/>
  <c r="BG64" i="11" s="1"/>
  <c r="BH64" i="11" s="1"/>
  <c r="BI64" i="11" s="1"/>
  <c r="BJ64" i="11" s="1"/>
  <c r="E2" i="14"/>
  <c r="G2" i="14"/>
  <c r="I2" i="14"/>
  <c r="K2" i="14"/>
  <c r="M2" i="14"/>
  <c r="O2" i="14"/>
  <c r="Q2" i="14"/>
  <c r="S2" i="14"/>
  <c r="U2" i="14"/>
  <c r="W2" i="14"/>
  <c r="Y2" i="14"/>
  <c r="C30" i="15"/>
  <c r="D12" i="13" s="1"/>
  <c r="BI20" i="15"/>
  <c r="BG20" i="15"/>
  <c r="BD20" i="15"/>
  <c r="AS20" i="15"/>
  <c r="AK20" i="15"/>
  <c r="AI20" i="15"/>
  <c r="AC20" i="15"/>
  <c r="X20" i="15"/>
  <c r="M20" i="15"/>
  <c r="E20" i="15"/>
  <c r="C20" i="15"/>
  <c r="C14" i="15"/>
  <c r="BJ10" i="15"/>
  <c r="BJ20" i="15" s="1"/>
  <c r="BI10" i="15"/>
  <c r="BH10" i="15"/>
  <c r="BH20" i="15" s="1"/>
  <c r="BG10" i="15"/>
  <c r="BF10" i="15"/>
  <c r="BF20" i="15" s="1"/>
  <c r="BE10" i="15"/>
  <c r="BE20" i="15" s="1"/>
  <c r="BD10" i="15"/>
  <c r="BC10" i="15"/>
  <c r="BC20" i="15" s="1"/>
  <c r="BB10" i="15"/>
  <c r="BB20" i="15" s="1"/>
  <c r="BA10" i="15"/>
  <c r="BA20" i="15" s="1"/>
  <c r="AZ10" i="15"/>
  <c r="AZ20" i="15" s="1"/>
  <c r="AY10" i="15"/>
  <c r="AY20" i="15" s="1"/>
  <c r="AX10" i="15"/>
  <c r="AX20" i="15" s="1"/>
  <c r="AW10" i="15"/>
  <c r="AW20" i="15" s="1"/>
  <c r="AV10" i="15"/>
  <c r="AV20" i="15" s="1"/>
  <c r="AU10" i="15"/>
  <c r="AU20" i="15" s="1"/>
  <c r="AT10" i="15"/>
  <c r="AT20" i="15" s="1"/>
  <c r="AS10" i="15"/>
  <c r="AR10" i="15"/>
  <c r="AR20" i="15" s="1"/>
  <c r="AQ10" i="15"/>
  <c r="AQ20" i="15" s="1"/>
  <c r="AP10" i="15"/>
  <c r="AP20" i="15" s="1"/>
  <c r="AO10" i="15"/>
  <c r="AO20" i="15" s="1"/>
  <c r="AN10" i="15"/>
  <c r="AN20" i="15" s="1"/>
  <c r="AM10" i="15"/>
  <c r="AM20" i="15" s="1"/>
  <c r="AL10" i="15"/>
  <c r="AL20" i="15" s="1"/>
  <c r="AK10" i="15"/>
  <c r="AJ10" i="15"/>
  <c r="AJ20" i="15" s="1"/>
  <c r="AI10" i="15"/>
  <c r="AH10" i="15"/>
  <c r="AH20" i="15" s="1"/>
  <c r="AG10" i="15"/>
  <c r="AG20" i="15" s="1"/>
  <c r="AF10" i="15"/>
  <c r="AF20" i="15" s="1"/>
  <c r="AE10" i="15"/>
  <c r="AE20" i="15" s="1"/>
  <c r="AD10" i="15"/>
  <c r="AD20" i="15" s="1"/>
  <c r="AC10" i="15"/>
  <c r="AB10" i="15"/>
  <c r="AB20" i="15" s="1"/>
  <c r="AA10" i="15"/>
  <c r="AA20" i="15" s="1"/>
  <c r="Z10" i="15"/>
  <c r="Z20" i="15" s="1"/>
  <c r="Y10" i="15"/>
  <c r="Y20" i="15" s="1"/>
  <c r="X10" i="15"/>
  <c r="W10" i="15"/>
  <c r="W20" i="15" s="1"/>
  <c r="V10" i="15"/>
  <c r="V20" i="15" s="1"/>
  <c r="U10" i="15"/>
  <c r="U20" i="15" s="1"/>
  <c r="T10" i="15"/>
  <c r="T20" i="15" s="1"/>
  <c r="S10" i="15"/>
  <c r="S20" i="15" s="1"/>
  <c r="R10" i="15"/>
  <c r="R20" i="15" s="1"/>
  <c r="Q10" i="15"/>
  <c r="Q20" i="15" s="1"/>
  <c r="P10" i="15"/>
  <c r="P20" i="15" s="1"/>
  <c r="O10" i="15"/>
  <c r="O20" i="15" s="1"/>
  <c r="N10" i="15"/>
  <c r="N20" i="15" s="1"/>
  <c r="M10" i="15"/>
  <c r="L10" i="15"/>
  <c r="L20" i="15" s="1"/>
  <c r="K10" i="15"/>
  <c r="K20" i="15" s="1"/>
  <c r="J10" i="15"/>
  <c r="J20" i="15" s="1"/>
  <c r="I10" i="15"/>
  <c r="I20" i="15" s="1"/>
  <c r="H10" i="15"/>
  <c r="H20" i="15" s="1"/>
  <c r="G10" i="15"/>
  <c r="G20" i="15" s="1"/>
  <c r="F10" i="15"/>
  <c r="F20" i="15" s="1"/>
  <c r="E10" i="15"/>
  <c r="D10" i="15"/>
  <c r="D20" i="15" s="1"/>
  <c r="C10" i="15"/>
  <c r="BJ8" i="15"/>
  <c r="BJ11" i="15" s="1"/>
  <c r="BI8" i="15"/>
  <c r="BI11" i="15" s="1"/>
  <c r="BH8" i="15"/>
  <c r="BH11" i="15" s="1"/>
  <c r="BG8" i="15"/>
  <c r="BG11" i="15" s="1"/>
  <c r="BF8" i="15"/>
  <c r="BF11" i="15" s="1"/>
  <c r="BE8" i="15"/>
  <c r="BE11" i="15" s="1"/>
  <c r="BD8" i="15"/>
  <c r="BD11" i="15" s="1"/>
  <c r="BC8" i="15"/>
  <c r="BC11" i="15" s="1"/>
  <c r="BB8" i="15"/>
  <c r="BA8" i="15"/>
  <c r="BA11" i="15" s="1"/>
  <c r="AZ8" i="15"/>
  <c r="AZ11" i="15" s="1"/>
  <c r="AY8" i="15"/>
  <c r="AX8" i="15"/>
  <c r="AX11" i="15" s="1"/>
  <c r="AW8" i="15"/>
  <c r="AW11" i="15" s="1"/>
  <c r="AV8" i="15"/>
  <c r="AU8" i="15"/>
  <c r="AU11" i="15" s="1"/>
  <c r="AT8" i="15"/>
  <c r="AS8" i="15"/>
  <c r="AS11" i="15" s="1"/>
  <c r="AR8" i="15"/>
  <c r="AR11" i="15" s="1"/>
  <c r="AQ8" i="15"/>
  <c r="AQ11" i="15" s="1"/>
  <c r="AP8" i="15"/>
  <c r="AO8" i="15"/>
  <c r="AO11" i="15" s="1"/>
  <c r="AN8" i="15"/>
  <c r="AN11" i="15" s="1"/>
  <c r="AM8" i="15"/>
  <c r="AM11" i="15" s="1"/>
  <c r="AL8" i="15"/>
  <c r="AL11" i="15" s="1"/>
  <c r="AK8" i="15"/>
  <c r="AK11" i="15" s="1"/>
  <c r="AJ8" i="15"/>
  <c r="AI8" i="15"/>
  <c r="AI11" i="15" s="1"/>
  <c r="AH8" i="15"/>
  <c r="AH11" i="15" s="1"/>
  <c r="AG8" i="15"/>
  <c r="AG11" i="15" s="1"/>
  <c r="AF8" i="15"/>
  <c r="AF11" i="15" s="1"/>
  <c r="AE8" i="15"/>
  <c r="AE11" i="15" s="1"/>
  <c r="AD8" i="15"/>
  <c r="AC8" i="15"/>
  <c r="AC11" i="15" s="1"/>
  <c r="AB8" i="15"/>
  <c r="AB11" i="15" s="1"/>
  <c r="AA8" i="15"/>
  <c r="Z8" i="15"/>
  <c r="Z11" i="15" s="1"/>
  <c r="Y8" i="15"/>
  <c r="Y11" i="15" s="1"/>
  <c r="X8" i="15"/>
  <c r="W8" i="15"/>
  <c r="W11" i="15" s="1"/>
  <c r="V8" i="15"/>
  <c r="V11" i="15" s="1"/>
  <c r="U8" i="15"/>
  <c r="T8" i="15"/>
  <c r="T11" i="15" s="1"/>
  <c r="S8" i="15"/>
  <c r="S11" i="15" s="1"/>
  <c r="R8" i="15"/>
  <c r="Q8" i="15"/>
  <c r="Q11" i="15" s="1"/>
  <c r="P8" i="15"/>
  <c r="P11" i="15" s="1"/>
  <c r="O8" i="15"/>
  <c r="O11" i="15" s="1"/>
  <c r="N8" i="15"/>
  <c r="N11" i="15" s="1"/>
  <c r="M8" i="15"/>
  <c r="M11" i="15" s="1"/>
  <c r="L8" i="15"/>
  <c r="L11" i="15" s="1"/>
  <c r="K8" i="15"/>
  <c r="K11" i="15" s="1"/>
  <c r="J8" i="15"/>
  <c r="J11" i="15" s="1"/>
  <c r="I8" i="15"/>
  <c r="I11" i="15" s="1"/>
  <c r="H8" i="15"/>
  <c r="H11" i="15" s="1"/>
  <c r="G8" i="15"/>
  <c r="G11" i="15" s="1"/>
  <c r="F8" i="15"/>
  <c r="E8" i="15"/>
  <c r="E11" i="15" s="1"/>
  <c r="D8" i="15"/>
  <c r="D11" i="15" s="1"/>
  <c r="C8" i="15"/>
  <c r="AT13" i="12" l="1"/>
  <c r="AT46" i="12" s="1"/>
  <c r="AT54" i="12" s="1"/>
  <c r="AT66" i="12" s="1"/>
  <c r="AT70" i="12" s="1"/>
  <c r="AU66" i="11" s="1"/>
  <c r="AD13" i="12"/>
  <c r="AD46" i="12" s="1"/>
  <c r="AD54" i="12" s="1"/>
  <c r="AD66" i="12" s="1"/>
  <c r="AD70" i="12" s="1"/>
  <c r="AE66" i="11" s="1"/>
  <c r="AC13" i="12"/>
  <c r="AC46" i="12" s="1"/>
  <c r="AC54" i="12" s="1"/>
  <c r="AC66" i="12" s="1"/>
  <c r="AC70" i="12" s="1"/>
  <c r="AD66" i="11" s="1"/>
  <c r="Y13" i="12"/>
  <c r="Y46" i="12" s="1"/>
  <c r="Y54" i="12" s="1"/>
  <c r="Y66" i="12" s="1"/>
  <c r="Y70" i="12" s="1"/>
  <c r="Z66" i="11" s="1"/>
  <c r="U13" i="12"/>
  <c r="U46" i="12" s="1"/>
  <c r="U54" i="12" s="1"/>
  <c r="U66" i="12" s="1"/>
  <c r="U70" i="12" s="1"/>
  <c r="V66" i="11" s="1"/>
  <c r="Q13" i="12"/>
  <c r="Q46" i="12" s="1"/>
  <c r="Q54" i="12" s="1"/>
  <c r="Q66" i="12" s="1"/>
  <c r="Q70" i="12" s="1"/>
  <c r="R66" i="11" s="1"/>
  <c r="M13" i="12"/>
  <c r="M46" i="12" s="1"/>
  <c r="M54" i="12" s="1"/>
  <c r="M66" i="12" s="1"/>
  <c r="M70" i="12" s="1"/>
  <c r="N66" i="11" s="1"/>
  <c r="I13" i="12"/>
  <c r="I46" i="12" s="1"/>
  <c r="I54" i="12" s="1"/>
  <c r="I66" i="12" s="1"/>
  <c r="I70" i="12" s="1"/>
  <c r="J66" i="11" s="1"/>
  <c r="E13" i="12"/>
  <c r="E46" i="12" s="1"/>
  <c r="E54" i="12" s="1"/>
  <c r="E66" i="12" s="1"/>
  <c r="E70" i="12" s="1"/>
  <c r="F66" i="11" s="1"/>
  <c r="AS13" i="12"/>
  <c r="AO13" i="12"/>
  <c r="AK13" i="12"/>
  <c r="AG13" i="12"/>
  <c r="BH13" i="12"/>
  <c r="BH46" i="12" s="1"/>
  <c r="BH54" i="12" s="1"/>
  <c r="BH66" i="12" s="1"/>
  <c r="BH70" i="12" s="1"/>
  <c r="BI66" i="11" s="1"/>
  <c r="BD13" i="12"/>
  <c r="BD46" i="12" s="1"/>
  <c r="BD54" i="12" s="1"/>
  <c r="BD66" i="12" s="1"/>
  <c r="BD70" i="12" s="1"/>
  <c r="BE66" i="11" s="1"/>
  <c r="AZ13" i="12"/>
  <c r="AZ46" i="12" s="1"/>
  <c r="AZ54" i="12" s="1"/>
  <c r="AZ66" i="12" s="1"/>
  <c r="AZ70" i="12" s="1"/>
  <c r="BA66" i="11" s="1"/>
  <c r="AV13" i="12"/>
  <c r="AV46" i="12" s="1"/>
  <c r="AV54" i="12" s="1"/>
  <c r="AV66" i="12" s="1"/>
  <c r="AV70" i="12" s="1"/>
  <c r="AW66" i="11" s="1"/>
  <c r="AP13" i="12"/>
  <c r="AP46" i="12" s="1"/>
  <c r="AP54" i="12" s="1"/>
  <c r="AP66" i="12" s="1"/>
  <c r="AP70" i="12" s="1"/>
  <c r="AQ66" i="11" s="1"/>
  <c r="AB13" i="12"/>
  <c r="AB46" i="12" s="1"/>
  <c r="AB54" i="12" s="1"/>
  <c r="AB66" i="12" s="1"/>
  <c r="AB70" i="12" s="1"/>
  <c r="AC66" i="11" s="1"/>
  <c r="X13" i="12"/>
  <c r="X46" i="12" s="1"/>
  <c r="X54" i="12" s="1"/>
  <c r="X66" i="12" s="1"/>
  <c r="X70" i="12" s="1"/>
  <c r="Y66" i="11" s="1"/>
  <c r="T13" i="12"/>
  <c r="T46" i="12" s="1"/>
  <c r="T54" i="12" s="1"/>
  <c r="T66" i="12" s="1"/>
  <c r="T70" i="12" s="1"/>
  <c r="U66" i="11" s="1"/>
  <c r="P13" i="12"/>
  <c r="P46" i="12" s="1"/>
  <c r="P54" i="12" s="1"/>
  <c r="P66" i="12" s="1"/>
  <c r="P70" i="12" s="1"/>
  <c r="Q66" i="11" s="1"/>
  <c r="L13" i="12"/>
  <c r="L46" i="12" s="1"/>
  <c r="L54" i="12" s="1"/>
  <c r="L66" i="12" s="1"/>
  <c r="L70" i="12" s="1"/>
  <c r="M66" i="11" s="1"/>
  <c r="H13" i="12"/>
  <c r="H46" i="12" s="1"/>
  <c r="H54" i="12" s="1"/>
  <c r="H66" i="12" s="1"/>
  <c r="H70" i="12" s="1"/>
  <c r="I66" i="11" s="1"/>
  <c r="D13" i="12"/>
  <c r="D46" i="12" s="1"/>
  <c r="D54" i="12" s="1"/>
  <c r="D66" i="12" s="1"/>
  <c r="D70" i="12" s="1"/>
  <c r="E66" i="11" s="1"/>
  <c r="AR13" i="12"/>
  <c r="AR46" i="12" s="1"/>
  <c r="AR54" i="12" s="1"/>
  <c r="AR66" i="12" s="1"/>
  <c r="AR70" i="12" s="1"/>
  <c r="AS66" i="11" s="1"/>
  <c r="AN13" i="12"/>
  <c r="AN46" i="12" s="1"/>
  <c r="AN54" i="12" s="1"/>
  <c r="AN66" i="12" s="1"/>
  <c r="AN70" i="12" s="1"/>
  <c r="AO66" i="11" s="1"/>
  <c r="AJ13" i="12"/>
  <c r="AJ46" i="12" s="1"/>
  <c r="AJ54" i="12" s="1"/>
  <c r="AJ66" i="12" s="1"/>
  <c r="AJ70" i="12" s="1"/>
  <c r="AK66" i="11" s="1"/>
  <c r="AF13" i="12"/>
  <c r="AF46" i="12" s="1"/>
  <c r="AF54" i="12" s="1"/>
  <c r="AF66" i="12" s="1"/>
  <c r="AF70" i="12" s="1"/>
  <c r="AG66" i="11" s="1"/>
  <c r="BC13" i="12"/>
  <c r="BC46" i="12" s="1"/>
  <c r="BC54" i="12" s="1"/>
  <c r="BC66" i="12" s="1"/>
  <c r="BC70" i="12" s="1"/>
  <c r="BD66" i="11" s="1"/>
  <c r="AY13" i="12"/>
  <c r="AY46" i="12" s="1"/>
  <c r="AY54" i="12" s="1"/>
  <c r="AY66" i="12" s="1"/>
  <c r="AY70" i="12" s="1"/>
  <c r="AZ66" i="11" s="1"/>
  <c r="AU13" i="12"/>
  <c r="AU46" i="12" s="1"/>
  <c r="AU54" i="12" s="1"/>
  <c r="AU66" i="12" s="1"/>
  <c r="AU70" i="12" s="1"/>
  <c r="AV66" i="11" s="1"/>
  <c r="AS46" i="12"/>
  <c r="AS54" i="12" s="1"/>
  <c r="AS66" i="12" s="1"/>
  <c r="AS70" i="12" s="1"/>
  <c r="AT66" i="11" s="1"/>
  <c r="AO46" i="12"/>
  <c r="AO54" i="12" s="1"/>
  <c r="AO66" i="12" s="1"/>
  <c r="AO70" i="12" s="1"/>
  <c r="AP66" i="11" s="1"/>
  <c r="AK46" i="12"/>
  <c r="AK54" i="12" s="1"/>
  <c r="AK66" i="12" s="1"/>
  <c r="AK70" i="12" s="1"/>
  <c r="AL66" i="11" s="1"/>
  <c r="AG46" i="12"/>
  <c r="AG54" i="12" s="1"/>
  <c r="AG66" i="12" s="1"/>
  <c r="AG70" i="12" s="1"/>
  <c r="AH66" i="11" s="1"/>
  <c r="C31" i="15"/>
  <c r="C11" i="15"/>
  <c r="C13" i="15" s="1"/>
  <c r="D17" i="15" s="1"/>
  <c r="D30" i="15" s="1"/>
  <c r="E12" i="13" s="1"/>
  <c r="E22" i="13" s="1"/>
  <c r="E24" i="13" s="1"/>
  <c r="Z13" i="12"/>
  <c r="Z46" i="12" s="1"/>
  <c r="Z54" i="12" s="1"/>
  <c r="Z66" i="12" s="1"/>
  <c r="Z70" i="12" s="1"/>
  <c r="AA66" i="11" s="1"/>
  <c r="V13" i="12"/>
  <c r="V46" i="12" s="1"/>
  <c r="V54" i="12" s="1"/>
  <c r="V66" i="12" s="1"/>
  <c r="V70" i="12" s="1"/>
  <c r="W66" i="11" s="1"/>
  <c r="R13" i="12"/>
  <c r="R46" i="12" s="1"/>
  <c r="R54" i="12" s="1"/>
  <c r="R66" i="12" s="1"/>
  <c r="R70" i="12" s="1"/>
  <c r="S66" i="11" s="1"/>
  <c r="N13" i="12"/>
  <c r="N46" i="12" s="1"/>
  <c r="N54" i="12" s="1"/>
  <c r="N66" i="12" s="1"/>
  <c r="N70" i="12" s="1"/>
  <c r="O66" i="11" s="1"/>
  <c r="J13" i="12"/>
  <c r="J46" i="12" s="1"/>
  <c r="J54" i="12" s="1"/>
  <c r="J66" i="12" s="1"/>
  <c r="J70" i="12" s="1"/>
  <c r="K66" i="11" s="1"/>
  <c r="F13" i="12"/>
  <c r="F46" i="12" s="1"/>
  <c r="F54" i="12" s="1"/>
  <c r="F66" i="12" s="1"/>
  <c r="F70" i="12" s="1"/>
  <c r="G66" i="11" s="1"/>
  <c r="D61" i="11"/>
  <c r="E59" i="11"/>
  <c r="D53" i="11"/>
  <c r="E54" i="11"/>
  <c r="E30" i="11"/>
  <c r="D29" i="11"/>
  <c r="D28" i="11" s="1"/>
  <c r="F62" i="11"/>
  <c r="D44" i="11"/>
  <c r="E12" i="11"/>
  <c r="F12" i="11" s="1"/>
  <c r="G12" i="11" s="1"/>
  <c r="H12" i="11" s="1"/>
  <c r="I12" i="11" s="1"/>
  <c r="J12" i="11" s="1"/>
  <c r="K12" i="11" s="1"/>
  <c r="L12" i="11" s="1"/>
  <c r="M12" i="11" s="1"/>
  <c r="N12" i="11" s="1"/>
  <c r="O12" i="11" s="1"/>
  <c r="P12" i="11" s="1"/>
  <c r="Q12" i="11" s="1"/>
  <c r="R12" i="11" s="1"/>
  <c r="S12" i="11" s="1"/>
  <c r="T12" i="11" s="1"/>
  <c r="U12" i="11" s="1"/>
  <c r="V12" i="11" s="1"/>
  <c r="W12" i="11" s="1"/>
  <c r="X12" i="11" s="1"/>
  <c r="Y12" i="11" s="1"/>
  <c r="Z12" i="11" s="1"/>
  <c r="AA12" i="11" s="1"/>
  <c r="AB12" i="11" s="1"/>
  <c r="AC12" i="11" s="1"/>
  <c r="AD12" i="11" s="1"/>
  <c r="AE12" i="11" s="1"/>
  <c r="AF12" i="11" s="1"/>
  <c r="AG12" i="11" s="1"/>
  <c r="AH12" i="11" s="1"/>
  <c r="AI12" i="11" s="1"/>
  <c r="AJ12" i="11" s="1"/>
  <c r="AK12" i="11" s="1"/>
  <c r="AL12" i="11" s="1"/>
  <c r="AM12" i="11" s="1"/>
  <c r="AN12" i="11" s="1"/>
  <c r="AO12" i="11" s="1"/>
  <c r="AP12" i="11" s="1"/>
  <c r="AQ12" i="11" s="1"/>
  <c r="AR12" i="11" s="1"/>
  <c r="AS12" i="11" s="1"/>
  <c r="AT12" i="11" s="1"/>
  <c r="AU12" i="11" s="1"/>
  <c r="AV12" i="11" s="1"/>
  <c r="AW12" i="11" s="1"/>
  <c r="AX12" i="11" s="1"/>
  <c r="AY12" i="11" s="1"/>
  <c r="AZ12" i="11" s="1"/>
  <c r="BA12" i="11" s="1"/>
  <c r="BB12" i="11" s="1"/>
  <c r="BC12" i="11" s="1"/>
  <c r="BD12" i="11" s="1"/>
  <c r="BE12" i="11" s="1"/>
  <c r="BF12" i="11" s="1"/>
  <c r="BG12" i="11" s="1"/>
  <c r="BH12" i="11" s="1"/>
  <c r="BI12" i="11" s="1"/>
  <c r="BJ12" i="11" s="1"/>
  <c r="F20" i="11"/>
  <c r="G21" i="11"/>
  <c r="D23" i="11"/>
  <c r="D19" i="11" s="1"/>
  <c r="E24" i="11"/>
  <c r="F10" i="11"/>
  <c r="G10" i="11" s="1"/>
  <c r="H10" i="11" s="1"/>
  <c r="I10" i="11" s="1"/>
  <c r="J10" i="11" s="1"/>
  <c r="K10" i="11" s="1"/>
  <c r="L10" i="11" s="1"/>
  <c r="M10" i="11" s="1"/>
  <c r="N10" i="11" s="1"/>
  <c r="O10" i="11" s="1"/>
  <c r="P10" i="11" s="1"/>
  <c r="Q10" i="11" s="1"/>
  <c r="R10" i="11" s="1"/>
  <c r="S10" i="11" s="1"/>
  <c r="T10" i="11" s="1"/>
  <c r="U10" i="11" s="1"/>
  <c r="V10" i="11" s="1"/>
  <c r="W10" i="11" s="1"/>
  <c r="X10" i="11" s="1"/>
  <c r="Y10" i="11" s="1"/>
  <c r="Z10" i="11" s="1"/>
  <c r="AA10" i="11" s="1"/>
  <c r="AB10" i="11" s="1"/>
  <c r="AC10" i="11" s="1"/>
  <c r="AD10" i="11" s="1"/>
  <c r="AE10" i="11" s="1"/>
  <c r="AF10" i="11" s="1"/>
  <c r="AG10" i="11" s="1"/>
  <c r="AH10" i="11" s="1"/>
  <c r="AI10" i="11" s="1"/>
  <c r="AJ10" i="11" s="1"/>
  <c r="AK10" i="11" s="1"/>
  <c r="AL10" i="11" s="1"/>
  <c r="AM10" i="11" s="1"/>
  <c r="AN10" i="11" s="1"/>
  <c r="AO10" i="11" s="1"/>
  <c r="AP10" i="11" s="1"/>
  <c r="AQ10" i="11" s="1"/>
  <c r="AR10" i="11" s="1"/>
  <c r="AS10" i="11" s="1"/>
  <c r="AT10" i="11" s="1"/>
  <c r="AU10" i="11" s="1"/>
  <c r="AV10" i="11" s="1"/>
  <c r="AW10" i="11" s="1"/>
  <c r="AX10" i="11" s="1"/>
  <c r="AY10" i="11" s="1"/>
  <c r="AZ10" i="11" s="1"/>
  <c r="BA10" i="11" s="1"/>
  <c r="BB10" i="11" s="1"/>
  <c r="BC10" i="11" s="1"/>
  <c r="BD10" i="11" s="1"/>
  <c r="BE10" i="11" s="1"/>
  <c r="BF10" i="11" s="1"/>
  <c r="BG10" i="11" s="1"/>
  <c r="BH10" i="11" s="1"/>
  <c r="BI10" i="11" s="1"/>
  <c r="BJ10" i="11" s="1"/>
  <c r="W21" i="15"/>
  <c r="H21" i="15"/>
  <c r="T21" i="15"/>
  <c r="AF21" i="15"/>
  <c r="AR21" i="15"/>
  <c r="AU21" i="15"/>
  <c r="BD21" i="15"/>
  <c r="Q21" i="15"/>
  <c r="D12" i="15"/>
  <c r="D13" i="15" s="1"/>
  <c r="E17" i="15" s="1"/>
  <c r="E30" i="15" s="1"/>
  <c r="F12" i="13" s="1"/>
  <c r="F22" i="13" s="1"/>
  <c r="F24" i="13" s="1"/>
  <c r="F11" i="15"/>
  <c r="E21" i="15"/>
  <c r="N21" i="15"/>
  <c r="Z21" i="15"/>
  <c r="AL21" i="15"/>
  <c r="AX21" i="15"/>
  <c r="BJ21" i="15"/>
  <c r="AD11" i="15"/>
  <c r="AJ11" i="15"/>
  <c r="AT11" i="15"/>
  <c r="K21" i="15"/>
  <c r="AI21" i="15"/>
  <c r="BG21" i="15"/>
  <c r="U11" i="15"/>
  <c r="AP11" i="15"/>
  <c r="AV11" i="15"/>
  <c r="AO21" i="15"/>
  <c r="BB11" i="15"/>
  <c r="AC21" i="15"/>
  <c r="AA11" i="15"/>
  <c r="AY11" i="15"/>
  <c r="BA21" i="15"/>
  <c r="R11" i="15"/>
  <c r="X11" i="15"/>
  <c r="E31" i="15" l="1"/>
  <c r="F4" i="14" s="1"/>
  <c r="E49" i="11" s="1"/>
  <c r="D31" i="15"/>
  <c r="D4" i="14"/>
  <c r="C49" i="11" s="1"/>
  <c r="D5" i="14"/>
  <c r="F61" i="11"/>
  <c r="G62" i="11"/>
  <c r="H21" i="11"/>
  <c r="G20" i="11"/>
  <c r="E53" i="11"/>
  <c r="F54" i="11"/>
  <c r="E44" i="11"/>
  <c r="E29" i="11"/>
  <c r="E28" i="11" s="1"/>
  <c r="F30" i="11"/>
  <c r="E23" i="11"/>
  <c r="E19" i="11" s="1"/>
  <c r="F24" i="11"/>
  <c r="F59" i="11"/>
  <c r="D14" i="15"/>
  <c r="E22" i="15"/>
  <c r="E23" i="15" s="1"/>
  <c r="G27" i="15" s="1"/>
  <c r="C65" i="11"/>
  <c r="C64" i="11"/>
  <c r="C63" i="11"/>
  <c r="C62" i="11"/>
  <c r="C61" i="11" s="1"/>
  <c r="C60" i="11"/>
  <c r="C59" i="11"/>
  <c r="C56" i="11"/>
  <c r="C55" i="11"/>
  <c r="C54" i="11"/>
  <c r="C53" i="11"/>
  <c r="C51" i="11"/>
  <c r="C50" i="11"/>
  <c r="C48" i="11"/>
  <c r="C47" i="11"/>
  <c r="C46" i="11"/>
  <c r="C44" i="11"/>
  <c r="C38" i="11"/>
  <c r="C33" i="11"/>
  <c r="C32" i="11"/>
  <c r="C31" i="11"/>
  <c r="C29" i="11" s="1"/>
  <c r="C28" i="11" s="1"/>
  <c r="C30" i="11"/>
  <c r="C26" i="11"/>
  <c r="C25" i="11"/>
  <c r="C24" i="11"/>
  <c r="C23" i="11"/>
  <c r="C21" i="11"/>
  <c r="C20" i="11" s="1"/>
  <c r="C19" i="11" s="1"/>
  <c r="C15" i="11"/>
  <c r="C14" i="11" s="1"/>
  <c r="C10" i="11"/>
  <c r="C7" i="11" s="1"/>
  <c r="C9" i="11"/>
  <c r="F5" i="14" l="1"/>
  <c r="E5" i="14"/>
  <c r="E4" i="14"/>
  <c r="D49" i="11" s="1"/>
  <c r="C43" i="11"/>
  <c r="D43" i="11"/>
  <c r="G59" i="11"/>
  <c r="F23" i="11"/>
  <c r="F19" i="11" s="1"/>
  <c r="G24" i="11"/>
  <c r="G61" i="11"/>
  <c r="H62" i="11"/>
  <c r="F44" i="11"/>
  <c r="F29" i="11"/>
  <c r="F28" i="11" s="1"/>
  <c r="G30" i="11"/>
  <c r="F53" i="11"/>
  <c r="G54" i="11"/>
  <c r="I21" i="11"/>
  <c r="H20" i="11"/>
  <c r="E12" i="15"/>
  <c r="E13" i="15" s="1"/>
  <c r="F17" i="15" s="1"/>
  <c r="E24" i="15"/>
  <c r="F24" i="15" s="1"/>
  <c r="G24" i="15" s="1"/>
  <c r="D7" i="11" l="1"/>
  <c r="F30" i="15"/>
  <c r="G12" i="13" s="1"/>
  <c r="G22" i="13" s="1"/>
  <c r="G24" i="13" s="1"/>
  <c r="F31" i="15"/>
  <c r="E43" i="11"/>
  <c r="E7" i="11"/>
  <c r="I20" i="11"/>
  <c r="J21" i="11"/>
  <c r="G44" i="11"/>
  <c r="H54" i="11"/>
  <c r="G53" i="11"/>
  <c r="H59" i="11"/>
  <c r="H61" i="11"/>
  <c r="I62" i="11"/>
  <c r="H24" i="11"/>
  <c r="G23" i="11"/>
  <c r="G19" i="11" s="1"/>
  <c r="G29" i="11"/>
  <c r="G28" i="11" s="1"/>
  <c r="H30" i="11"/>
  <c r="E14" i="15"/>
  <c r="H22" i="15"/>
  <c r="H23" i="15" s="1"/>
  <c r="J27" i="15" s="1"/>
  <c r="D22" i="13"/>
  <c r="D10" i="13"/>
  <c r="D2" i="14"/>
  <c r="G4" i="14" l="1"/>
  <c r="F49" i="11" s="1"/>
  <c r="F43" i="11" s="1"/>
  <c r="G5" i="14"/>
  <c r="F7" i="11"/>
  <c r="D24" i="13"/>
  <c r="H44" i="11"/>
  <c r="J20" i="11"/>
  <c r="K21" i="11"/>
  <c r="H29" i="11"/>
  <c r="H28" i="11" s="1"/>
  <c r="I30" i="11"/>
  <c r="H23" i="11"/>
  <c r="H19" i="11" s="1"/>
  <c r="I24" i="11"/>
  <c r="H53" i="11"/>
  <c r="I54" i="11"/>
  <c r="I61" i="11"/>
  <c r="J62" i="11"/>
  <c r="I59" i="11"/>
  <c r="F12" i="15"/>
  <c r="F13" i="15" s="1"/>
  <c r="G17" i="15" s="1"/>
  <c r="H24" i="15"/>
  <c r="I24" i="15" s="1"/>
  <c r="J24" i="15" s="1"/>
  <c r="B64" i="12"/>
  <c r="B59" i="12"/>
  <c r="B52" i="12"/>
  <c r="B44" i="12"/>
  <c r="B40" i="12"/>
  <c r="B18" i="12"/>
  <c r="B11" i="12"/>
  <c r="B6" i="12"/>
  <c r="G30" i="15" l="1"/>
  <c r="H12" i="13" s="1"/>
  <c r="H22" i="13" s="1"/>
  <c r="H24" i="13" s="1"/>
  <c r="G31" i="15"/>
  <c r="B13" i="12"/>
  <c r="B46" i="12" s="1"/>
  <c r="B54" i="12" s="1"/>
  <c r="B66" i="12" s="1"/>
  <c r="B70" i="12" s="1"/>
  <c r="C66" i="11" s="1"/>
  <c r="D65" i="11" s="1"/>
  <c r="F14" i="15"/>
  <c r="G12" i="15" s="1"/>
  <c r="G13" i="15" s="1"/>
  <c r="H17" i="15" s="1"/>
  <c r="H31" i="15" s="1"/>
  <c r="C36" i="11"/>
  <c r="J59" i="11"/>
  <c r="I23" i="11"/>
  <c r="I19" i="11" s="1"/>
  <c r="J24" i="11"/>
  <c r="L21" i="11"/>
  <c r="K20" i="11"/>
  <c r="K62" i="11"/>
  <c r="J61" i="11"/>
  <c r="I53" i="11"/>
  <c r="J54" i="11"/>
  <c r="I29" i="11"/>
  <c r="I28" i="11" s="1"/>
  <c r="J30" i="11"/>
  <c r="I44" i="11"/>
  <c r="K22" i="15"/>
  <c r="K23" i="15" s="1"/>
  <c r="M27" i="15" s="1"/>
  <c r="B61" i="11"/>
  <c r="B53" i="11"/>
  <c r="B44" i="11"/>
  <c r="B43" i="11" s="1"/>
  <c r="B40" i="11"/>
  <c r="B29" i="11"/>
  <c r="B28" i="11" s="1"/>
  <c r="B23" i="11"/>
  <c r="B20" i="11"/>
  <c r="B19" i="11" s="1"/>
  <c r="B14" i="11"/>
  <c r="B7" i="11"/>
  <c r="I4" i="14" l="1"/>
  <c r="H49" i="11" s="1"/>
  <c r="H43" i="11" s="1"/>
  <c r="I5" i="14"/>
  <c r="G14" i="15"/>
  <c r="H12" i="15" s="1"/>
  <c r="H13" i="15" s="1"/>
  <c r="I17" i="15" s="1"/>
  <c r="I30" i="15" s="1"/>
  <c r="J12" i="13" s="1"/>
  <c r="J22" i="13" s="1"/>
  <c r="J24" i="13" s="1"/>
  <c r="H30" i="15"/>
  <c r="I12" i="13" s="1"/>
  <c r="I22" i="13" s="1"/>
  <c r="I24" i="13" s="1"/>
  <c r="H4" i="14"/>
  <c r="G49" i="11" s="1"/>
  <c r="G43" i="11" s="1"/>
  <c r="H5" i="14"/>
  <c r="C58" i="11"/>
  <c r="C40" i="11"/>
  <c r="C68" i="11" s="1"/>
  <c r="C72" i="11" s="1"/>
  <c r="Z25" i="15"/>
  <c r="Z27" i="15" s="1"/>
  <c r="D40" i="11"/>
  <c r="D36" i="11"/>
  <c r="D58" i="11"/>
  <c r="E65" i="11"/>
  <c r="K61" i="11"/>
  <c r="L62" i="11"/>
  <c r="J23" i="11"/>
  <c r="J19" i="11" s="1"/>
  <c r="K24" i="11"/>
  <c r="J44" i="11"/>
  <c r="J53" i="11"/>
  <c r="K54" i="11"/>
  <c r="K59" i="11"/>
  <c r="K30" i="11"/>
  <c r="J29" i="11"/>
  <c r="J28" i="11" s="1"/>
  <c r="L20" i="11"/>
  <c r="M21" i="11"/>
  <c r="H14" i="15"/>
  <c r="K24" i="15"/>
  <c r="L24" i="15" s="1"/>
  <c r="M24" i="15" s="1"/>
  <c r="B36" i="11"/>
  <c r="B58" i="11"/>
  <c r="B68" i="11" s="1"/>
  <c r="G7" i="11" l="1"/>
  <c r="J31" i="15"/>
  <c r="I31" i="15"/>
  <c r="D68" i="11"/>
  <c r="D72" i="11" s="1"/>
  <c r="E36" i="11"/>
  <c r="E40" i="11"/>
  <c r="F65" i="11"/>
  <c r="E58" i="11"/>
  <c r="K29" i="11"/>
  <c r="K28" i="11" s="1"/>
  <c r="L30" i="11"/>
  <c r="K53" i="11"/>
  <c r="L54" i="11"/>
  <c r="L61" i="11"/>
  <c r="M62" i="11"/>
  <c r="N21" i="11"/>
  <c r="M20" i="11"/>
  <c r="L59" i="11"/>
  <c r="L24" i="11"/>
  <c r="K23" i="11"/>
  <c r="K19" i="11" s="1"/>
  <c r="K44" i="11"/>
  <c r="N22" i="15"/>
  <c r="N23" i="15" s="1"/>
  <c r="Q27" i="15" s="1"/>
  <c r="I12" i="15"/>
  <c r="I13" i="15" s="1"/>
  <c r="J17" i="15" s="1"/>
  <c r="J30" i="15" s="1"/>
  <c r="K12" i="13" s="1"/>
  <c r="K22" i="13" s="1"/>
  <c r="K24" i="13" s="1"/>
  <c r="K4" i="14" l="1"/>
  <c r="J49" i="11" s="1"/>
  <c r="J43" i="11" s="1"/>
  <c r="K5" i="14"/>
  <c r="H7" i="11"/>
  <c r="J4" i="14"/>
  <c r="I49" i="11" s="1"/>
  <c r="I43" i="11" s="1"/>
  <c r="J5" i="14"/>
  <c r="N24" i="15"/>
  <c r="O24" i="15" s="1"/>
  <c r="P24" i="15" s="1"/>
  <c r="F36" i="11"/>
  <c r="F40" i="11"/>
  <c r="E68" i="11"/>
  <c r="E72" i="11" s="1"/>
  <c r="G65" i="11"/>
  <c r="F58" i="11"/>
  <c r="L44" i="11"/>
  <c r="L53" i="11"/>
  <c r="M54" i="11"/>
  <c r="M30" i="11"/>
  <c r="L29" i="11"/>
  <c r="L28" i="11" s="1"/>
  <c r="L23" i="11"/>
  <c r="L19" i="11" s="1"/>
  <c r="M24" i="11"/>
  <c r="N20" i="11"/>
  <c r="O21" i="11"/>
  <c r="M61" i="11"/>
  <c r="N62" i="11"/>
  <c r="M59" i="11"/>
  <c r="I14" i="15"/>
  <c r="Q22" i="15"/>
  <c r="Q23" i="15" s="1"/>
  <c r="S27" i="15" s="1"/>
  <c r="I7" i="11" l="1"/>
  <c r="F68" i="11"/>
  <c r="F72" i="11" s="1"/>
  <c r="G36" i="11"/>
  <c r="G40" i="11"/>
  <c r="H65" i="11"/>
  <c r="G58" i="11"/>
  <c r="M44" i="11"/>
  <c r="O20" i="11"/>
  <c r="P21" i="11"/>
  <c r="M29" i="11"/>
  <c r="M28" i="11" s="1"/>
  <c r="N30" i="11"/>
  <c r="N59" i="11"/>
  <c r="N61" i="11"/>
  <c r="O62" i="11"/>
  <c r="M23" i="11"/>
  <c r="M19" i="11" s="1"/>
  <c r="N24" i="11"/>
  <c r="N54" i="11"/>
  <c r="M53" i="11"/>
  <c r="Q24" i="15"/>
  <c r="R24" i="15" s="1"/>
  <c r="S24" i="15" s="1"/>
  <c r="J12" i="15"/>
  <c r="J13" i="15" s="1"/>
  <c r="K17" i="15" s="1"/>
  <c r="J7" i="11" l="1"/>
  <c r="K30" i="15"/>
  <c r="L12" i="13" s="1"/>
  <c r="L22" i="13" s="1"/>
  <c r="L24" i="13" s="1"/>
  <c r="K31" i="15"/>
  <c r="G68" i="11"/>
  <c r="G72" i="11" s="1"/>
  <c r="H40" i="11"/>
  <c r="H36" i="11"/>
  <c r="I65" i="11"/>
  <c r="H58" i="11"/>
  <c r="O61" i="11"/>
  <c r="P62" i="11"/>
  <c r="N44" i="11"/>
  <c r="N53" i="11"/>
  <c r="O54" i="11"/>
  <c r="N23" i="11"/>
  <c r="N19" i="11" s="1"/>
  <c r="O24" i="11"/>
  <c r="O59" i="11"/>
  <c r="N29" i="11"/>
  <c r="N28" i="11" s="1"/>
  <c r="O30" i="11"/>
  <c r="P20" i="11"/>
  <c r="Q21" i="11"/>
  <c r="J14" i="15"/>
  <c r="T22" i="15"/>
  <c r="T23" i="15" s="1"/>
  <c r="V27" i="15" s="1"/>
  <c r="L4" i="14" l="1"/>
  <c r="K49" i="11" s="1"/>
  <c r="K43" i="11" s="1"/>
  <c r="L5" i="14"/>
  <c r="I36" i="11"/>
  <c r="H68" i="11"/>
  <c r="H72" i="11" s="1"/>
  <c r="I40" i="11"/>
  <c r="J65" i="11"/>
  <c r="I58" i="11"/>
  <c r="R21" i="11"/>
  <c r="Q20" i="11"/>
  <c r="O44" i="11"/>
  <c r="P61" i="11"/>
  <c r="Q62" i="11"/>
  <c r="P59" i="11"/>
  <c r="O29" i="11"/>
  <c r="O28" i="11" s="1"/>
  <c r="P30" i="11"/>
  <c r="P24" i="11"/>
  <c r="O23" i="11"/>
  <c r="O19" i="11" s="1"/>
  <c r="O53" i="11"/>
  <c r="P54" i="11"/>
  <c r="T24" i="15"/>
  <c r="U24" i="15" s="1"/>
  <c r="V24" i="15" s="1"/>
  <c r="K12" i="15"/>
  <c r="K13" i="15" s="1"/>
  <c r="L17" i="15" s="1"/>
  <c r="K7" i="11" l="1"/>
  <c r="L30" i="15"/>
  <c r="M12" i="13" s="1"/>
  <c r="M22" i="13" s="1"/>
  <c r="M24" i="13" s="1"/>
  <c r="L31" i="15"/>
  <c r="J36" i="11"/>
  <c r="I68" i="11"/>
  <c r="I72" i="11" s="1"/>
  <c r="J40" i="11"/>
  <c r="K65" i="11"/>
  <c r="J58" i="11"/>
  <c r="Q61" i="11"/>
  <c r="R62" i="11"/>
  <c r="Q59" i="11"/>
  <c r="P23" i="11"/>
  <c r="P19" i="11" s="1"/>
  <c r="Q24" i="11"/>
  <c r="P44" i="11"/>
  <c r="P53" i="11"/>
  <c r="Q54" i="11"/>
  <c r="Q30" i="11"/>
  <c r="P29" i="11"/>
  <c r="P28" i="11" s="1"/>
  <c r="R20" i="11"/>
  <c r="S21" i="11"/>
  <c r="K14" i="15"/>
  <c r="L12" i="15" s="1"/>
  <c r="L13" i="15" s="1"/>
  <c r="M17" i="15" s="1"/>
  <c r="M31" i="15" s="1"/>
  <c r="W22" i="15"/>
  <c r="W23" i="15" s="1"/>
  <c r="Y27" i="15" s="1"/>
  <c r="J68" i="11" l="1"/>
  <c r="J72" i="11" s="1"/>
  <c r="N4" i="14"/>
  <c r="M49" i="11" s="1"/>
  <c r="M43" i="11" s="1"/>
  <c r="N5" i="14"/>
  <c r="M30" i="15"/>
  <c r="N12" i="13" s="1"/>
  <c r="N22" i="13" s="1"/>
  <c r="N24" i="13" s="1"/>
  <c r="M4" i="14"/>
  <c r="L49" i="11" s="1"/>
  <c r="L43" i="11" s="1"/>
  <c r="M5" i="14"/>
  <c r="AL25" i="15"/>
  <c r="AL27" i="15" s="1"/>
  <c r="K40" i="11"/>
  <c r="K36" i="11"/>
  <c r="L65" i="11"/>
  <c r="K58" i="11"/>
  <c r="K68" i="11" s="1"/>
  <c r="T21" i="11"/>
  <c r="S20" i="11"/>
  <c r="Q53" i="11"/>
  <c r="R54" i="11"/>
  <c r="R59" i="11"/>
  <c r="S62" i="11"/>
  <c r="R61" i="11"/>
  <c r="Q23" i="11"/>
  <c r="Q19" i="11" s="1"/>
  <c r="R24" i="11"/>
  <c r="Q29" i="11"/>
  <c r="Q28" i="11" s="1"/>
  <c r="R30" i="11"/>
  <c r="Q44" i="11"/>
  <c r="W24" i="15"/>
  <c r="X24" i="15" s="1"/>
  <c r="Y24" i="15" s="1"/>
  <c r="Z22" i="15" s="1"/>
  <c r="Z23" i="15" s="1"/>
  <c r="AC26" i="15" s="1"/>
  <c r="AC27" i="15" s="1"/>
  <c r="L14" i="15"/>
  <c r="M12" i="15" s="1"/>
  <c r="M13" i="15" s="1"/>
  <c r="N17" i="15" s="1"/>
  <c r="N31" i="15" s="1"/>
  <c r="O4" i="14" l="1"/>
  <c r="N49" i="11" s="1"/>
  <c r="N43" i="11" s="1"/>
  <c r="O5" i="14"/>
  <c r="L7" i="11"/>
  <c r="L36" i="11" s="1"/>
  <c r="L40" i="11"/>
  <c r="K72" i="11"/>
  <c r="M65" i="11"/>
  <c r="L58" i="11"/>
  <c r="R44" i="11"/>
  <c r="S30" i="11"/>
  <c r="R29" i="11"/>
  <c r="R28" i="11" s="1"/>
  <c r="S61" i="11"/>
  <c r="T62" i="11"/>
  <c r="T20" i="11"/>
  <c r="U21" i="11"/>
  <c r="S54" i="11"/>
  <c r="R53" i="11"/>
  <c r="R23" i="11"/>
  <c r="R19" i="11" s="1"/>
  <c r="S24" i="11"/>
  <c r="S59" i="11"/>
  <c r="Z15" i="15"/>
  <c r="N30" i="15"/>
  <c r="O12" i="13" s="1"/>
  <c r="O22" i="13" s="1"/>
  <c r="O24" i="13" s="1"/>
  <c r="Z24" i="15"/>
  <c r="AA24" i="15" s="1"/>
  <c r="AB24" i="15" s="1"/>
  <c r="AC22" i="15" s="1"/>
  <c r="AC23" i="15" s="1"/>
  <c r="AE27" i="15" s="1"/>
  <c r="M14" i="15"/>
  <c r="M7" i="11" l="1"/>
  <c r="M36" i="11" s="1"/>
  <c r="L68" i="11"/>
  <c r="L72" i="11" s="1"/>
  <c r="M40" i="11"/>
  <c r="N65" i="11"/>
  <c r="M58" i="11"/>
  <c r="T59" i="11"/>
  <c r="S44" i="11"/>
  <c r="S23" i="11"/>
  <c r="S19" i="11" s="1"/>
  <c r="T24" i="11"/>
  <c r="S29" i="11"/>
  <c r="S28" i="11" s="1"/>
  <c r="T30" i="11"/>
  <c r="S53" i="11"/>
  <c r="T54" i="11"/>
  <c r="V21" i="11"/>
  <c r="U20" i="11"/>
  <c r="T61" i="11"/>
  <c r="U62" i="11"/>
  <c r="AC24" i="15"/>
  <c r="AD24" i="15" s="1"/>
  <c r="AE24" i="15" s="1"/>
  <c r="AF22" i="15" s="1"/>
  <c r="AF23" i="15" s="1"/>
  <c r="AH27" i="15" s="1"/>
  <c r="N12" i="15"/>
  <c r="N13" i="15" s="1"/>
  <c r="O17" i="15" s="1"/>
  <c r="O30" i="15" l="1"/>
  <c r="P12" i="13" s="1"/>
  <c r="P22" i="13" s="1"/>
  <c r="P24" i="13" s="1"/>
  <c r="O31" i="15"/>
  <c r="N7" i="11"/>
  <c r="N36" i="11" s="1"/>
  <c r="M68" i="11"/>
  <c r="M72" i="11" s="1"/>
  <c r="N40" i="11"/>
  <c r="O65" i="11"/>
  <c r="N58" i="11"/>
  <c r="V20" i="11"/>
  <c r="W21" i="11"/>
  <c r="U59" i="11"/>
  <c r="U61" i="11"/>
  <c r="V62" i="11"/>
  <c r="T53" i="11"/>
  <c r="U54" i="11"/>
  <c r="T23" i="11"/>
  <c r="T19" i="11" s="1"/>
  <c r="U24" i="11"/>
  <c r="T44" i="11"/>
  <c r="U30" i="11"/>
  <c r="T29" i="11"/>
  <c r="T28" i="11" s="1"/>
  <c r="AF24" i="15"/>
  <c r="AG24" i="15" s="1"/>
  <c r="AH24" i="15" s="1"/>
  <c r="AI22" i="15" s="1"/>
  <c r="AI23" i="15" s="1"/>
  <c r="AK27" i="15" s="1"/>
  <c r="N14" i="15"/>
  <c r="O12" i="15" s="1"/>
  <c r="O13" i="15" s="1"/>
  <c r="P17" i="15" s="1"/>
  <c r="P30" i="15" l="1"/>
  <c r="Q12" i="13" s="1"/>
  <c r="Q22" i="13" s="1"/>
  <c r="Q24" i="13" s="1"/>
  <c r="P31" i="15"/>
  <c r="P4" i="14"/>
  <c r="O49" i="11" s="1"/>
  <c r="O43" i="11" s="1"/>
  <c r="P5" i="14"/>
  <c r="AX25" i="15"/>
  <c r="AX27" i="15" s="1"/>
  <c r="N68" i="11"/>
  <c r="N72" i="11" s="1"/>
  <c r="O40" i="11"/>
  <c r="P65" i="11"/>
  <c r="O58" i="11"/>
  <c r="U23" i="11"/>
  <c r="U19" i="11" s="1"/>
  <c r="V24" i="11"/>
  <c r="V61" i="11"/>
  <c r="W62" i="11"/>
  <c r="W20" i="11"/>
  <c r="X21" i="11"/>
  <c r="U44" i="11"/>
  <c r="U53" i="11"/>
  <c r="V54" i="11"/>
  <c r="V59" i="11"/>
  <c r="U29" i="11"/>
  <c r="U28" i="11" s="1"/>
  <c r="V30" i="11"/>
  <c r="AI24" i="15"/>
  <c r="AJ24" i="15" s="1"/>
  <c r="AK24" i="15" s="1"/>
  <c r="AL22" i="15" s="1"/>
  <c r="AL23" i="15" s="1"/>
  <c r="AO26" i="15" s="1"/>
  <c r="AO27" i="15" s="1"/>
  <c r="O14" i="15"/>
  <c r="P12" i="15" s="1"/>
  <c r="P13" i="15" s="1"/>
  <c r="Q17" i="15" s="1"/>
  <c r="Q30" i="15" s="1"/>
  <c r="R12" i="13" s="1"/>
  <c r="R22" i="13" s="1"/>
  <c r="R24" i="13" s="1"/>
  <c r="Q31" i="15" l="1"/>
  <c r="Q4" i="14"/>
  <c r="P49" i="11" s="1"/>
  <c r="P43" i="11" s="1"/>
  <c r="Q5" i="14"/>
  <c r="O7" i="11"/>
  <c r="O36" i="11" s="1"/>
  <c r="P40" i="11"/>
  <c r="O68" i="11"/>
  <c r="Q65" i="11"/>
  <c r="P58" i="11"/>
  <c r="W59" i="11"/>
  <c r="W24" i="11"/>
  <c r="V23" i="11"/>
  <c r="V19" i="11" s="1"/>
  <c r="V29" i="11"/>
  <c r="V28" i="11" s="1"/>
  <c r="W30" i="11"/>
  <c r="V53" i="11"/>
  <c r="W54" i="11"/>
  <c r="V44" i="11"/>
  <c r="Y21" i="11"/>
  <c r="X20" i="11"/>
  <c r="W61" i="11"/>
  <c r="X62" i="11"/>
  <c r="AL24" i="15"/>
  <c r="AM24" i="15" s="1"/>
  <c r="AN24" i="15" s="1"/>
  <c r="P14" i="15"/>
  <c r="O72" i="11" l="1"/>
  <c r="P7" i="11"/>
  <c r="P36" i="11" s="1"/>
  <c r="R4" i="14"/>
  <c r="Q49" i="11" s="1"/>
  <c r="Q43" i="11" s="1"/>
  <c r="R5" i="14"/>
  <c r="P68" i="11"/>
  <c r="Q40" i="11"/>
  <c r="R65" i="11"/>
  <c r="Q58" i="11"/>
  <c r="X61" i="11"/>
  <c r="Y62" i="11"/>
  <c r="W29" i="11"/>
  <c r="W28" i="11" s="1"/>
  <c r="X30" i="11"/>
  <c r="W44" i="11"/>
  <c r="X59" i="11"/>
  <c r="X54" i="11"/>
  <c r="W53" i="11"/>
  <c r="Y20" i="11"/>
  <c r="Z21" i="11"/>
  <c r="W23" i="11"/>
  <c r="W19" i="11" s="1"/>
  <c r="X24" i="11"/>
  <c r="Q12" i="15"/>
  <c r="Q13" i="15" s="1"/>
  <c r="R17" i="15" s="1"/>
  <c r="AO22" i="15"/>
  <c r="AO23" i="15" s="1"/>
  <c r="AQ27" i="15" s="1"/>
  <c r="Q7" i="11" l="1"/>
  <c r="Q36" i="11" s="1"/>
  <c r="R30" i="15"/>
  <c r="S12" i="13" s="1"/>
  <c r="S22" i="13" s="1"/>
  <c r="S24" i="13" s="1"/>
  <c r="R31" i="15"/>
  <c r="P72" i="11"/>
  <c r="Q68" i="11"/>
  <c r="Q72" i="11" s="1"/>
  <c r="S65" i="11"/>
  <c r="R58" i="11"/>
  <c r="X23" i="11"/>
  <c r="X19" i="11" s="1"/>
  <c r="Y24" i="11"/>
  <c r="Y61" i="11"/>
  <c r="Z62" i="11"/>
  <c r="Z20" i="11"/>
  <c r="AA21" i="11"/>
  <c r="X29" i="11"/>
  <c r="X28" i="11" s="1"/>
  <c r="Y30" i="11"/>
  <c r="X53" i="11"/>
  <c r="Y54" i="11"/>
  <c r="Y59" i="11"/>
  <c r="X44" i="11"/>
  <c r="AO24" i="15"/>
  <c r="AP24" i="15" s="1"/>
  <c r="AQ24" i="15" s="1"/>
  <c r="AR22" i="15" s="1"/>
  <c r="AR23" i="15" s="1"/>
  <c r="AT27" i="15" s="1"/>
  <c r="Q14" i="15"/>
  <c r="S4" i="14" l="1"/>
  <c r="R49" i="11" s="1"/>
  <c r="R43" i="11" s="1"/>
  <c r="S5" i="14"/>
  <c r="R40" i="11"/>
  <c r="T65" i="11"/>
  <c r="S58" i="11"/>
  <c r="Y29" i="11"/>
  <c r="Y28" i="11" s="1"/>
  <c r="Z30" i="11"/>
  <c r="AA62" i="11"/>
  <c r="Z61" i="11"/>
  <c r="Z24" i="11"/>
  <c r="Y23" i="11"/>
  <c r="Y19" i="11" s="1"/>
  <c r="Y44" i="11"/>
  <c r="Y53" i="11"/>
  <c r="Z54" i="11"/>
  <c r="AA20" i="11"/>
  <c r="AB21" i="11"/>
  <c r="Z59" i="11"/>
  <c r="AR24" i="15"/>
  <c r="AS24" i="15" s="1"/>
  <c r="AT24" i="15" s="1"/>
  <c r="AU22" i="15"/>
  <c r="AU23" i="15" s="1"/>
  <c r="AW27" i="15" s="1"/>
  <c r="R12" i="15"/>
  <c r="R13" i="15" s="1"/>
  <c r="S17" i="15" s="1"/>
  <c r="R68" i="11" l="1"/>
  <c r="S30" i="15"/>
  <c r="T12" i="13" s="1"/>
  <c r="T22" i="13" s="1"/>
  <c r="T24" i="13" s="1"/>
  <c r="S31" i="15"/>
  <c r="R7" i="11"/>
  <c r="R36" i="11" s="1"/>
  <c r="BJ25" i="15"/>
  <c r="BJ27" i="15" s="1"/>
  <c r="U65" i="11"/>
  <c r="T58" i="11"/>
  <c r="AA59" i="11"/>
  <c r="AC21" i="11"/>
  <c r="AB20" i="11"/>
  <c r="AA30" i="11"/>
  <c r="Z29" i="11"/>
  <c r="Z28" i="11" s="1"/>
  <c r="Z44" i="11"/>
  <c r="AA61" i="11"/>
  <c r="AB62" i="11"/>
  <c r="Z53" i="11"/>
  <c r="AA54" i="11"/>
  <c r="Z23" i="11"/>
  <c r="Z19" i="11" s="1"/>
  <c r="AA24" i="11"/>
  <c r="AU24" i="15"/>
  <c r="AV24" i="15" s="1"/>
  <c r="AW24" i="15" s="1"/>
  <c r="AX22" i="15" s="1"/>
  <c r="AX23" i="15" s="1"/>
  <c r="BA26" i="15" s="1"/>
  <c r="BA27" i="15" s="1"/>
  <c r="R14" i="15"/>
  <c r="R72" i="11" l="1"/>
  <c r="T5" i="14"/>
  <c r="T4" i="14"/>
  <c r="S49" i="11" s="1"/>
  <c r="S43" i="11" s="1"/>
  <c r="S40" i="11"/>
  <c r="V65" i="11"/>
  <c r="U58" i="11"/>
  <c r="AB59" i="11"/>
  <c r="AB24" i="11"/>
  <c r="AA23" i="11"/>
  <c r="AA19" i="11" s="1"/>
  <c r="AA44" i="11"/>
  <c r="AA29" i="11"/>
  <c r="AA28" i="11" s="1"/>
  <c r="AB30" i="11"/>
  <c r="AB61" i="11"/>
  <c r="AC62" i="11"/>
  <c r="AA53" i="11"/>
  <c r="AB54" i="11"/>
  <c r="AD21" i="11"/>
  <c r="AC20" i="11"/>
  <c r="AX24" i="15"/>
  <c r="AY24" i="15" s="1"/>
  <c r="AZ24" i="15" s="1"/>
  <c r="BA22" i="15" s="1"/>
  <c r="BA23" i="15" s="1"/>
  <c r="BC27" i="15" s="1"/>
  <c r="S12" i="15"/>
  <c r="S13" i="15" s="1"/>
  <c r="T17" i="15" s="1"/>
  <c r="S68" i="11" l="1"/>
  <c r="T30" i="15"/>
  <c r="U12" i="13" s="1"/>
  <c r="U22" i="13" s="1"/>
  <c r="U24" i="13" s="1"/>
  <c r="T31" i="15"/>
  <c r="S7" i="11"/>
  <c r="S36" i="11" s="1"/>
  <c r="W65" i="11"/>
  <c r="V58" i="11"/>
  <c r="AD20" i="11"/>
  <c r="AE21" i="11"/>
  <c r="AC61" i="11"/>
  <c r="AD62" i="11"/>
  <c r="AB44" i="11"/>
  <c r="AC59" i="11"/>
  <c r="AC30" i="11"/>
  <c r="AB29" i="11"/>
  <c r="AB28" i="11" s="1"/>
  <c r="AB23" i="11"/>
  <c r="AB19" i="11" s="1"/>
  <c r="AC24" i="11"/>
  <c r="AB53" i="11"/>
  <c r="AC54" i="11"/>
  <c r="BA24" i="15"/>
  <c r="BB24" i="15" s="1"/>
  <c r="BC24" i="15" s="1"/>
  <c r="BD22" i="15" s="1"/>
  <c r="BD23" i="15" s="1"/>
  <c r="BF27" i="15" s="1"/>
  <c r="S14" i="15"/>
  <c r="T12" i="15" s="1"/>
  <c r="T13" i="15" s="1"/>
  <c r="U17" i="15" s="1"/>
  <c r="S72" i="11" l="1"/>
  <c r="U30" i="15"/>
  <c r="V12" i="13" s="1"/>
  <c r="V22" i="13" s="1"/>
  <c r="V24" i="13" s="1"/>
  <c r="U31" i="15"/>
  <c r="T40" i="11"/>
  <c r="U4" i="14"/>
  <c r="T49" i="11" s="1"/>
  <c r="T43" i="11" s="1"/>
  <c r="U5" i="14"/>
  <c r="X65" i="11"/>
  <c r="W58" i="11"/>
  <c r="AD54" i="11"/>
  <c r="AC53" i="11"/>
  <c r="AC44" i="11"/>
  <c r="AE20" i="11"/>
  <c r="AF21" i="11"/>
  <c r="AD59" i="11"/>
  <c r="AD61" i="11"/>
  <c r="AE62" i="11"/>
  <c r="AC23" i="11"/>
  <c r="AC19" i="11" s="1"/>
  <c r="AD24" i="11"/>
  <c r="AC29" i="11"/>
  <c r="AC28" i="11" s="1"/>
  <c r="AD30" i="11"/>
  <c r="BD24" i="15"/>
  <c r="BE24" i="15" s="1"/>
  <c r="BF24" i="15" s="1"/>
  <c r="BG22" i="15" s="1"/>
  <c r="BG23" i="15" s="1"/>
  <c r="BI27" i="15" s="1"/>
  <c r="T14" i="15"/>
  <c r="U40" i="11" l="1"/>
  <c r="T68" i="11"/>
  <c r="V4" i="14"/>
  <c r="U49" i="11" s="1"/>
  <c r="U43" i="11" s="1"/>
  <c r="V5" i="14"/>
  <c r="T7" i="11"/>
  <c r="T36" i="11" s="1"/>
  <c r="Y65" i="11"/>
  <c r="X58" i="11"/>
  <c r="AD29" i="11"/>
  <c r="AD28" i="11" s="1"/>
  <c r="AE30" i="11"/>
  <c r="AE61" i="11"/>
  <c r="AF62" i="11"/>
  <c r="AG21" i="11"/>
  <c r="AF20" i="11"/>
  <c r="AD53" i="11"/>
  <c r="AE54" i="11"/>
  <c r="AE24" i="11"/>
  <c r="AD23" i="11"/>
  <c r="AD19" i="11" s="1"/>
  <c r="AE59" i="11"/>
  <c r="AD44" i="11"/>
  <c r="BG24" i="15"/>
  <c r="BH24" i="15" s="1"/>
  <c r="BI24" i="15" s="1"/>
  <c r="BJ22" i="15" s="1"/>
  <c r="BJ23" i="15" s="1"/>
  <c r="U12" i="15"/>
  <c r="U13" i="15" s="1"/>
  <c r="V17" i="15" s="1"/>
  <c r="T72" i="11" l="1"/>
  <c r="U7" i="11"/>
  <c r="U36" i="11" s="1"/>
  <c r="V30" i="15"/>
  <c r="W12" i="13" s="1"/>
  <c r="W22" i="13" s="1"/>
  <c r="W24" i="13" s="1"/>
  <c r="V31" i="15"/>
  <c r="U68" i="11"/>
  <c r="Z65" i="11"/>
  <c r="Y58" i="11"/>
  <c r="AE23" i="11"/>
  <c r="AE19" i="11" s="1"/>
  <c r="AF24" i="11"/>
  <c r="AE29" i="11"/>
  <c r="AE28" i="11" s="1"/>
  <c r="AF30" i="11"/>
  <c r="AF59" i="11"/>
  <c r="AE53" i="11"/>
  <c r="AF54" i="11"/>
  <c r="AG20" i="11"/>
  <c r="AH21" i="11"/>
  <c r="AF61" i="11"/>
  <c r="AG62" i="11"/>
  <c r="AE44" i="11"/>
  <c r="BJ24" i="15"/>
  <c r="U14" i="15"/>
  <c r="V40" i="11" l="1"/>
  <c r="U72" i="11"/>
  <c r="W4" i="14"/>
  <c r="V49" i="11" s="1"/>
  <c r="V43" i="11" s="1"/>
  <c r="W5" i="14"/>
  <c r="V12" i="15"/>
  <c r="V13" i="15" s="1"/>
  <c r="W17" i="15" s="1"/>
  <c r="AA65" i="11"/>
  <c r="Z58" i="11"/>
  <c r="AF23" i="11"/>
  <c r="AF19" i="11" s="1"/>
  <c r="AG24" i="11"/>
  <c r="AF44" i="11"/>
  <c r="AH20" i="11"/>
  <c r="AI21" i="11"/>
  <c r="AF53" i="11"/>
  <c r="AG54" i="11"/>
  <c r="AG30" i="11"/>
  <c r="AF29" i="11"/>
  <c r="AF28" i="11" s="1"/>
  <c r="AG61" i="11"/>
  <c r="AH62" i="11"/>
  <c r="AG59" i="11"/>
  <c r="V68" i="11" l="1"/>
  <c r="W30" i="15"/>
  <c r="X12" i="13" s="1"/>
  <c r="X22" i="13" s="1"/>
  <c r="X24" i="13" s="1"/>
  <c r="W31" i="15"/>
  <c r="V7" i="11"/>
  <c r="V36" i="11" s="1"/>
  <c r="V14" i="15"/>
  <c r="W12" i="15" s="1"/>
  <c r="W13" i="15" s="1"/>
  <c r="X17" i="15" s="1"/>
  <c r="AB65" i="11"/>
  <c r="AA58" i="11"/>
  <c r="AJ21" i="11"/>
  <c r="AI20" i="11"/>
  <c r="AG44" i="11"/>
  <c r="AG29" i="11"/>
  <c r="AG28" i="11" s="1"/>
  <c r="AH30" i="11"/>
  <c r="AH59" i="11"/>
  <c r="AI62" i="11"/>
  <c r="AH61" i="11"/>
  <c r="AG53" i="11"/>
  <c r="AH54" i="11"/>
  <c r="AH24" i="11"/>
  <c r="AG23" i="11"/>
  <c r="AG19" i="11" s="1"/>
  <c r="V72" i="11" l="1"/>
  <c r="X4" i="14"/>
  <c r="W49" i="11" s="1"/>
  <c r="W43" i="11" s="1"/>
  <c r="X5" i="14"/>
  <c r="X30" i="15"/>
  <c r="Y12" i="13" s="1"/>
  <c r="Y22" i="13" s="1"/>
  <c r="Y24" i="13" s="1"/>
  <c r="X31" i="15"/>
  <c r="W14" i="15"/>
  <c r="X12" i="15" s="1"/>
  <c r="X13" i="15" s="1"/>
  <c r="Y17" i="15" s="1"/>
  <c r="W40" i="11"/>
  <c r="AC65" i="11"/>
  <c r="AB58" i="11"/>
  <c r="AH44" i="11"/>
  <c r="AI61" i="11"/>
  <c r="AJ62" i="11"/>
  <c r="AI30" i="11"/>
  <c r="AH29" i="11"/>
  <c r="AH28" i="11" s="1"/>
  <c r="AI54" i="11"/>
  <c r="AH53" i="11"/>
  <c r="AJ20" i="11"/>
  <c r="AK21" i="11"/>
  <c r="AH23" i="11"/>
  <c r="AH19" i="11" s="1"/>
  <c r="AI24" i="11"/>
  <c r="AI59" i="11"/>
  <c r="W68" i="11" l="1"/>
  <c r="X40" i="11"/>
  <c r="Y4" i="14"/>
  <c r="X49" i="11" s="1"/>
  <c r="X43" i="11" s="1"/>
  <c r="Y5" i="14"/>
  <c r="W7" i="11"/>
  <c r="W36" i="11" s="1"/>
  <c r="W72" i="11" s="1"/>
  <c r="Y30" i="15"/>
  <c r="Z12" i="13" s="1"/>
  <c r="Z22" i="13" s="1"/>
  <c r="Z24" i="13" s="1"/>
  <c r="Y31" i="15"/>
  <c r="X14" i="15"/>
  <c r="Y12" i="15" s="1"/>
  <c r="Y13" i="15" s="1"/>
  <c r="Z17" i="15" s="1"/>
  <c r="AD65" i="11"/>
  <c r="AC58" i="11"/>
  <c r="AJ59" i="11"/>
  <c r="AK20" i="11"/>
  <c r="AL21" i="11"/>
  <c r="AI53" i="11"/>
  <c r="AJ54" i="11"/>
  <c r="AI29" i="11"/>
  <c r="AI28" i="11" s="1"/>
  <c r="AJ30" i="11"/>
  <c r="AJ24" i="11"/>
  <c r="AI23" i="11"/>
  <c r="AI19" i="11" s="1"/>
  <c r="AJ61" i="11"/>
  <c r="AK62" i="11"/>
  <c r="AI44" i="11"/>
  <c r="X68" i="11" l="1"/>
  <c r="X7" i="11"/>
  <c r="X36" i="11" s="1"/>
  <c r="Y40" i="11"/>
  <c r="Y68" i="11" s="1"/>
  <c r="Z31" i="15"/>
  <c r="Z4" i="14"/>
  <c r="Y49" i="11" s="1"/>
  <c r="Y43" i="11" s="1"/>
  <c r="Z5" i="14"/>
  <c r="AE65" i="11"/>
  <c r="AD58" i="11"/>
  <c r="AJ53" i="11"/>
  <c r="AK54" i="11"/>
  <c r="AK59" i="11"/>
  <c r="AJ44" i="11"/>
  <c r="AJ23" i="11"/>
  <c r="AJ19" i="11" s="1"/>
  <c r="AK24" i="11"/>
  <c r="AL20" i="11"/>
  <c r="AM21" i="11"/>
  <c r="AK61" i="11"/>
  <c r="AL62" i="11"/>
  <c r="AK30" i="11"/>
  <c r="AJ29" i="11"/>
  <c r="AJ28" i="11" s="1"/>
  <c r="AL15" i="15"/>
  <c r="Z30" i="15"/>
  <c r="AA12" i="13" s="1"/>
  <c r="AA22" i="13" s="1"/>
  <c r="AA24" i="13" s="1"/>
  <c r="Y14" i="15"/>
  <c r="X72" i="11" l="1"/>
  <c r="Y7" i="11"/>
  <c r="Y36" i="11" s="1"/>
  <c r="Y72" i="11" s="1"/>
  <c r="AA4" i="14"/>
  <c r="Z49" i="11" s="1"/>
  <c r="Z43" i="11" s="1"/>
  <c r="AA5" i="14"/>
  <c r="AF65" i="11"/>
  <c r="AE58" i="11"/>
  <c r="AL59" i="11"/>
  <c r="AN21" i="11"/>
  <c r="AM20" i="11"/>
  <c r="AK23" i="11"/>
  <c r="AK19" i="11" s="1"/>
  <c r="AL24" i="11"/>
  <c r="AK29" i="11"/>
  <c r="AK28" i="11" s="1"/>
  <c r="AL30" i="11"/>
  <c r="AK44" i="11"/>
  <c r="AK53" i="11"/>
  <c r="AL54" i="11"/>
  <c r="AL61" i="11"/>
  <c r="AM62" i="11"/>
  <c r="Z12" i="15"/>
  <c r="Z13" i="15" s="1"/>
  <c r="AA16" i="15" s="1"/>
  <c r="AA17" i="15" s="1"/>
  <c r="Z14" i="15" l="1"/>
  <c r="AA12" i="15" s="1"/>
  <c r="AA13" i="15" s="1"/>
  <c r="AB17" i="15" s="1"/>
  <c r="Z7" i="11"/>
  <c r="Z36" i="11" s="1"/>
  <c r="AA30" i="15"/>
  <c r="AB12" i="13" s="1"/>
  <c r="AB22" i="13" s="1"/>
  <c r="AB24" i="13" s="1"/>
  <c r="AA31" i="15"/>
  <c r="Z40" i="11"/>
  <c r="Z68" i="11" s="1"/>
  <c r="AG65" i="11"/>
  <c r="AF58" i="11"/>
  <c r="AL29" i="11"/>
  <c r="AL28" i="11" s="1"/>
  <c r="AM30" i="11"/>
  <c r="AM24" i="11"/>
  <c r="AL23" i="11"/>
  <c r="AL19" i="11" s="1"/>
  <c r="AM59" i="11"/>
  <c r="AM61" i="11"/>
  <c r="AN62" i="11"/>
  <c r="AL44" i="11"/>
  <c r="AL53" i="11"/>
  <c r="AM54" i="11"/>
  <c r="AO21" i="11"/>
  <c r="AN20" i="11"/>
  <c r="Z72" i="11" l="1"/>
  <c r="AA14" i="15"/>
  <c r="AB12" i="15" s="1"/>
  <c r="AB13" i="15" s="1"/>
  <c r="AC17" i="15" s="1"/>
  <c r="AB30" i="15"/>
  <c r="AC12" i="13" s="1"/>
  <c r="AC22" i="13" s="1"/>
  <c r="AC24" i="13" s="1"/>
  <c r="AB31" i="15"/>
  <c r="AB4" i="14"/>
  <c r="AA49" i="11" s="1"/>
  <c r="AA43" i="11" s="1"/>
  <c r="AB5" i="14"/>
  <c r="AH65" i="11"/>
  <c r="AG58" i="11"/>
  <c r="AN54" i="11"/>
  <c r="AM53" i="11"/>
  <c r="AN61" i="11"/>
  <c r="AO62" i="11"/>
  <c r="AN30" i="11"/>
  <c r="AM29" i="11"/>
  <c r="AM28" i="11" s="1"/>
  <c r="AN59" i="11"/>
  <c r="AO20" i="11"/>
  <c r="AP21" i="11"/>
  <c r="AM44" i="11"/>
  <c r="AM23" i="11"/>
  <c r="AM19" i="11" s="1"/>
  <c r="AN24" i="11"/>
  <c r="AA40" i="11" l="1"/>
  <c r="AA68" i="11" s="1"/>
  <c r="AB14" i="15"/>
  <c r="AC30" i="15"/>
  <c r="AD12" i="13" s="1"/>
  <c r="AD22" i="13" s="1"/>
  <c r="AD24" i="13" s="1"/>
  <c r="AC31" i="15"/>
  <c r="AC4" i="14"/>
  <c r="AB49" i="11" s="1"/>
  <c r="AB43" i="11" s="1"/>
  <c r="AC5" i="14"/>
  <c r="AA7" i="11"/>
  <c r="AA36" i="11" s="1"/>
  <c r="AB40" i="11"/>
  <c r="AI65" i="11"/>
  <c r="AH58" i="11"/>
  <c r="AO59" i="11"/>
  <c r="AN23" i="11"/>
  <c r="AN19" i="11" s="1"/>
  <c r="AO24" i="11"/>
  <c r="AN29" i="11"/>
  <c r="AN28" i="11" s="1"/>
  <c r="AO30" i="11"/>
  <c r="AN53" i="11"/>
  <c r="AO54" i="11"/>
  <c r="AO61" i="11"/>
  <c r="AP62" i="11"/>
  <c r="AN44" i="11"/>
  <c r="AP20" i="11"/>
  <c r="AQ21" i="11"/>
  <c r="AC12" i="15"/>
  <c r="AC13" i="15" s="1"/>
  <c r="AD17" i="15" s="1"/>
  <c r="AB68" i="11" l="1"/>
  <c r="AA72" i="11"/>
  <c r="AC40" i="11"/>
  <c r="AB7" i="11"/>
  <c r="AB36" i="11" s="1"/>
  <c r="AD30" i="15"/>
  <c r="AE12" i="13" s="1"/>
  <c r="AE22" i="13" s="1"/>
  <c r="AE24" i="13" s="1"/>
  <c r="AD31" i="15"/>
  <c r="AD4" i="14"/>
  <c r="AC49" i="11" s="1"/>
  <c r="AC43" i="11" s="1"/>
  <c r="AD5" i="14"/>
  <c r="AJ65" i="11"/>
  <c r="AI58" i="11"/>
  <c r="AR21" i="11"/>
  <c r="AQ20" i="11"/>
  <c r="AQ62" i="11"/>
  <c r="AP61" i="11"/>
  <c r="AP30" i="11"/>
  <c r="AO29" i="11"/>
  <c r="AO28" i="11" s="1"/>
  <c r="AP24" i="11"/>
  <c r="AO23" i="11"/>
  <c r="AO19" i="11" s="1"/>
  <c r="AO44" i="11"/>
  <c r="AO53" i="11"/>
  <c r="AP54" i="11"/>
  <c r="AP59" i="11"/>
  <c r="AC14" i="15"/>
  <c r="AD12" i="15" s="1"/>
  <c r="AD13" i="15" s="1"/>
  <c r="AE17" i="15" s="1"/>
  <c r="AB72" i="11" l="1"/>
  <c r="AC68" i="11"/>
  <c r="AE30" i="15"/>
  <c r="AF12" i="13" s="1"/>
  <c r="AF22" i="13" s="1"/>
  <c r="AF24" i="13" s="1"/>
  <c r="AE31" i="15"/>
  <c r="AC7" i="11"/>
  <c r="AC36" i="11" s="1"/>
  <c r="AD40" i="11"/>
  <c r="AE4" i="14"/>
  <c r="AD49" i="11" s="1"/>
  <c r="AD43" i="11" s="1"/>
  <c r="AE5" i="14"/>
  <c r="AK65" i="11"/>
  <c r="AJ58" i="11"/>
  <c r="AQ59" i="11"/>
  <c r="AP53" i="11"/>
  <c r="AQ54" i="11"/>
  <c r="AP44" i="11"/>
  <c r="AP29" i="11"/>
  <c r="AP28" i="11" s="1"/>
  <c r="AQ30" i="11"/>
  <c r="AR20" i="11"/>
  <c r="AS21" i="11"/>
  <c r="AP23" i="11"/>
  <c r="AP19" i="11" s="1"/>
  <c r="AQ24" i="11"/>
  <c r="AQ61" i="11"/>
  <c r="AR62" i="11"/>
  <c r="AD14" i="15"/>
  <c r="AE12" i="15" s="1"/>
  <c r="AE13" i="15" s="1"/>
  <c r="AF17" i="15" s="1"/>
  <c r="AD68" i="11" l="1"/>
  <c r="AE40" i="11"/>
  <c r="AC72" i="11"/>
  <c r="AD7" i="11"/>
  <c r="AD36" i="11" s="1"/>
  <c r="AF30" i="15"/>
  <c r="AG12" i="13" s="1"/>
  <c r="AG22" i="13" s="1"/>
  <c r="AG24" i="13" s="1"/>
  <c r="AF31" i="15"/>
  <c r="AF4" i="14"/>
  <c r="AE49" i="11" s="1"/>
  <c r="AE43" i="11" s="1"/>
  <c r="AF5" i="14"/>
  <c r="AL65" i="11"/>
  <c r="AK58" i="11"/>
  <c r="AR61" i="11"/>
  <c r="AS62" i="11"/>
  <c r="AQ29" i="11"/>
  <c r="AQ28" i="11" s="1"/>
  <c r="AR30" i="11"/>
  <c r="AR59" i="11"/>
  <c r="AR24" i="11"/>
  <c r="AQ23" i="11"/>
  <c r="AQ19" i="11" s="1"/>
  <c r="AT21" i="11"/>
  <c r="AS20" i="11"/>
  <c r="AQ44" i="11"/>
  <c r="AQ53" i="11"/>
  <c r="AR54" i="11"/>
  <c r="AE14" i="15"/>
  <c r="AD72" i="11" l="1"/>
  <c r="AE68" i="11"/>
  <c r="AE7" i="11"/>
  <c r="AE36" i="11" s="1"/>
  <c r="AF40" i="11"/>
  <c r="AG4" i="14"/>
  <c r="AF49" i="11" s="1"/>
  <c r="AF43" i="11" s="1"/>
  <c r="AG5" i="14"/>
  <c r="AM65" i="11"/>
  <c r="AL58" i="11"/>
  <c r="AR44" i="11"/>
  <c r="AR29" i="11"/>
  <c r="AR28" i="11" s="1"/>
  <c r="AS30" i="11"/>
  <c r="AS61" i="11"/>
  <c r="AT62" i="11"/>
  <c r="AR53" i="11"/>
  <c r="AS54" i="11"/>
  <c r="AT20" i="11"/>
  <c r="AU21" i="11"/>
  <c r="AR23" i="11"/>
  <c r="AR19" i="11" s="1"/>
  <c r="AS24" i="11"/>
  <c r="AS59" i="11"/>
  <c r="AF12" i="15"/>
  <c r="AF13" i="15" s="1"/>
  <c r="AG17" i="15" s="1"/>
  <c r="AE72" i="11" l="1"/>
  <c r="AF68" i="11"/>
  <c r="AF7" i="11"/>
  <c r="AF36" i="11" s="1"/>
  <c r="AG30" i="15"/>
  <c r="AH12" i="13" s="1"/>
  <c r="AH22" i="13" s="1"/>
  <c r="AH24" i="13" s="1"/>
  <c r="AG31" i="15"/>
  <c r="AN65" i="11"/>
  <c r="AM58" i="11"/>
  <c r="AS23" i="11"/>
  <c r="AS19" i="11" s="1"/>
  <c r="AT24" i="11"/>
  <c r="AT54" i="11"/>
  <c r="AS53" i="11"/>
  <c r="AS29" i="11"/>
  <c r="AS28" i="11" s="1"/>
  <c r="AT30" i="11"/>
  <c r="AS44" i="11"/>
  <c r="AU20" i="11"/>
  <c r="AV21" i="11"/>
  <c r="AT61" i="11"/>
  <c r="AU62" i="11"/>
  <c r="AT59" i="11"/>
  <c r="AF14" i="15"/>
  <c r="AG12" i="15" s="1"/>
  <c r="AG13" i="15" s="1"/>
  <c r="AH17" i="15" s="1"/>
  <c r="AF72" i="11" l="1"/>
  <c r="AH30" i="15"/>
  <c r="AI12" i="13" s="1"/>
  <c r="AI22" i="13" s="1"/>
  <c r="AI24" i="13" s="1"/>
  <c r="AH31" i="15"/>
  <c r="AG40" i="11"/>
  <c r="AH4" i="14"/>
  <c r="AG49" i="11" s="1"/>
  <c r="AG43" i="11" s="1"/>
  <c r="AH5" i="14"/>
  <c r="AO65" i="11"/>
  <c r="AN58" i="11"/>
  <c r="AT29" i="11"/>
  <c r="AT28" i="11" s="1"/>
  <c r="AU30" i="11"/>
  <c r="AU24" i="11"/>
  <c r="AT23" i="11"/>
  <c r="AT19" i="11" s="1"/>
  <c r="AU59" i="11"/>
  <c r="AU61" i="11"/>
  <c r="AV62" i="11"/>
  <c r="AT44" i="11"/>
  <c r="AV20" i="11"/>
  <c r="AW21" i="11"/>
  <c r="AT53" i="11"/>
  <c r="AU54" i="11"/>
  <c r="AG14" i="15"/>
  <c r="AH12" i="15" s="1"/>
  <c r="AH13" i="15" s="1"/>
  <c r="AI17" i="15" s="1"/>
  <c r="AG68" i="11" l="1"/>
  <c r="AI4" i="14"/>
  <c r="AH49" i="11" s="1"/>
  <c r="AH43" i="11" s="1"/>
  <c r="AI5" i="14"/>
  <c r="AG7" i="11"/>
  <c r="AG36" i="11" s="1"/>
  <c r="AG72" i="11" s="1"/>
  <c r="AI30" i="15"/>
  <c r="AJ12" i="13" s="1"/>
  <c r="AJ22" i="13" s="1"/>
  <c r="AJ24" i="13" s="1"/>
  <c r="AI31" i="15"/>
  <c r="AH40" i="11"/>
  <c r="AH68" i="11" s="1"/>
  <c r="AP65" i="11"/>
  <c r="AO58" i="11"/>
  <c r="AX21" i="11"/>
  <c r="AW20" i="11"/>
  <c r="AU23" i="11"/>
  <c r="AU19" i="11" s="1"/>
  <c r="AV24" i="11"/>
  <c r="AU44" i="11"/>
  <c r="AV59" i="11"/>
  <c r="AV30" i="11"/>
  <c r="AU29" i="11"/>
  <c r="AU28" i="11" s="1"/>
  <c r="AU53" i="11"/>
  <c r="AV54" i="11"/>
  <c r="AV61" i="11"/>
  <c r="AW62" i="11"/>
  <c r="AH14" i="15"/>
  <c r="AI12" i="15" s="1"/>
  <c r="AI13" i="15" s="1"/>
  <c r="AJ17" i="15" s="1"/>
  <c r="AH7" i="11" l="1"/>
  <c r="AH36" i="11" s="1"/>
  <c r="AI40" i="11"/>
  <c r="AI68" i="11" s="1"/>
  <c r="AJ4" i="14"/>
  <c r="AI49" i="11" s="1"/>
  <c r="AI43" i="11" s="1"/>
  <c r="AJ5" i="14"/>
  <c r="AH72" i="11"/>
  <c r="AJ30" i="15"/>
  <c r="AK12" i="13" s="1"/>
  <c r="AK22" i="13" s="1"/>
  <c r="AK24" i="13" s="1"/>
  <c r="AJ31" i="15"/>
  <c r="AQ65" i="11"/>
  <c r="AP58" i="11"/>
  <c r="AV29" i="11"/>
  <c r="AV28" i="11" s="1"/>
  <c r="AW30" i="11"/>
  <c r="AV23" i="11"/>
  <c r="AV19" i="11" s="1"/>
  <c r="AW24" i="11"/>
  <c r="AW61" i="11"/>
  <c r="AX62" i="11"/>
  <c r="AV53" i="11"/>
  <c r="AW54" i="11"/>
  <c r="AW59" i="11"/>
  <c r="AV44" i="11"/>
  <c r="AX20" i="11"/>
  <c r="AY21" i="11"/>
  <c r="AI14" i="15"/>
  <c r="AJ12" i="15" s="1"/>
  <c r="AJ13" i="15" s="1"/>
  <c r="AK17" i="15" s="1"/>
  <c r="AI7" i="11" l="1"/>
  <c r="AI36" i="11" s="1"/>
  <c r="AI72" i="11" s="1"/>
  <c r="AK30" i="15"/>
  <c r="AL12" i="13" s="1"/>
  <c r="AL22" i="13" s="1"/>
  <c r="AL24" i="13" s="1"/>
  <c r="AK31" i="15"/>
  <c r="AK4" i="14"/>
  <c r="AJ49" i="11" s="1"/>
  <c r="AJ43" i="11" s="1"/>
  <c r="AK5" i="14"/>
  <c r="AJ40" i="11"/>
  <c r="AR65" i="11"/>
  <c r="AQ58" i="11"/>
  <c r="AX59" i="11"/>
  <c r="AX24" i="11"/>
  <c r="AW23" i="11"/>
  <c r="AW19" i="11" s="1"/>
  <c r="AX30" i="11"/>
  <c r="AW29" i="11"/>
  <c r="AW28" i="11" s="1"/>
  <c r="AZ21" i="11"/>
  <c r="AY20" i="11"/>
  <c r="AW44" i="11"/>
  <c r="AW53" i="11"/>
  <c r="AX54" i="11"/>
  <c r="AY62" i="11"/>
  <c r="AX61" i="11"/>
  <c r="AJ14" i="15"/>
  <c r="AK12" i="15" s="1"/>
  <c r="AK13" i="15" s="1"/>
  <c r="AL17" i="15" s="1"/>
  <c r="AL31" i="15" s="1"/>
  <c r="AJ7" i="11" l="1"/>
  <c r="AJ36" i="11" s="1"/>
  <c r="AK40" i="11"/>
  <c r="AK68" i="11" s="1"/>
  <c r="AM4" i="14"/>
  <c r="AL49" i="11" s="1"/>
  <c r="AL43" i="11" s="1"/>
  <c r="AM5" i="14"/>
  <c r="AJ68" i="11"/>
  <c r="AJ72" i="11" s="1"/>
  <c r="AL4" i="14"/>
  <c r="AK49" i="11" s="1"/>
  <c r="AK43" i="11" s="1"/>
  <c r="AL5" i="14"/>
  <c r="AS65" i="11"/>
  <c r="AR58" i="11"/>
  <c r="AY54" i="11"/>
  <c r="AX53" i="11"/>
  <c r="AX44" i="11"/>
  <c r="AX29" i="11"/>
  <c r="AX28" i="11" s="1"/>
  <c r="AY30" i="11"/>
  <c r="AY61" i="11"/>
  <c r="AZ62" i="11"/>
  <c r="AZ20" i="11"/>
  <c r="BA21" i="11"/>
  <c r="AX23" i="11"/>
  <c r="AX19" i="11" s="1"/>
  <c r="AY24" i="11"/>
  <c r="AY59" i="11"/>
  <c r="AX15" i="15"/>
  <c r="AL30" i="15"/>
  <c r="AM12" i="13" s="1"/>
  <c r="AM22" i="13" s="1"/>
  <c r="AM24" i="13" s="1"/>
  <c r="AK14" i="15"/>
  <c r="AL12" i="15" s="1"/>
  <c r="AL13" i="15" s="1"/>
  <c r="AM16" i="15" s="1"/>
  <c r="AM17" i="15" s="1"/>
  <c r="AK7" i="11" l="1"/>
  <c r="AK36" i="11" s="1"/>
  <c r="AK72" i="11" s="1"/>
  <c r="AM30" i="15"/>
  <c r="AN12" i="13" s="1"/>
  <c r="AN22" i="13" s="1"/>
  <c r="AN24" i="13" s="1"/>
  <c r="AM31" i="15"/>
  <c r="AT65" i="11"/>
  <c r="AS58" i="11"/>
  <c r="AZ59" i="11"/>
  <c r="BB21" i="11"/>
  <c r="BA20" i="11"/>
  <c r="AY44" i="11"/>
  <c r="AZ24" i="11"/>
  <c r="AY23" i="11"/>
  <c r="AY19" i="11" s="1"/>
  <c r="AZ61" i="11"/>
  <c r="BA62" i="11"/>
  <c r="AZ30" i="11"/>
  <c r="AY29" i="11"/>
  <c r="AY28" i="11" s="1"/>
  <c r="AY53" i="11"/>
  <c r="AZ54" i="11"/>
  <c r="AL14" i="15"/>
  <c r="AN4" i="14" l="1"/>
  <c r="AM49" i="11" s="1"/>
  <c r="AM43" i="11" s="1"/>
  <c r="AN5" i="14"/>
  <c r="AL7" i="11"/>
  <c r="AL36" i="11" s="1"/>
  <c r="AL40" i="11"/>
  <c r="AL68" i="11" s="1"/>
  <c r="AU65" i="11"/>
  <c r="AT58" i="11"/>
  <c r="AZ53" i="11"/>
  <c r="BA54" i="11"/>
  <c r="AZ29" i="11"/>
  <c r="AZ28" i="11" s="1"/>
  <c r="BA30" i="11"/>
  <c r="BA59" i="11"/>
  <c r="AZ23" i="11"/>
  <c r="AZ19" i="11" s="1"/>
  <c r="BA24" i="11"/>
  <c r="AZ44" i="11"/>
  <c r="BA61" i="11"/>
  <c r="BB62" i="11"/>
  <c r="BB20" i="11"/>
  <c r="BC21" i="11"/>
  <c r="AM12" i="15"/>
  <c r="AM13" i="15" s="1"/>
  <c r="AN17" i="15" s="1"/>
  <c r="AL72" i="11" l="1"/>
  <c r="AN30" i="15"/>
  <c r="AO12" i="13" s="1"/>
  <c r="AO22" i="13" s="1"/>
  <c r="AO24" i="13" s="1"/>
  <c r="AN31" i="15"/>
  <c r="AM7" i="11"/>
  <c r="AM36" i="11" s="1"/>
  <c r="AM40" i="11"/>
  <c r="AM68" i="11" s="1"/>
  <c r="AV65" i="11"/>
  <c r="AU58" i="11"/>
  <c r="BA53" i="11"/>
  <c r="BB54" i="11"/>
  <c r="BB61" i="11"/>
  <c r="BC62" i="11"/>
  <c r="BA44" i="11"/>
  <c r="BB59" i="11"/>
  <c r="BA29" i="11"/>
  <c r="BA28" i="11" s="1"/>
  <c r="BB30" i="11"/>
  <c r="BC20" i="11"/>
  <c r="BD21" i="11"/>
  <c r="BA23" i="11"/>
  <c r="BA19" i="11" s="1"/>
  <c r="BB24" i="11"/>
  <c r="AM14" i="15"/>
  <c r="AN40" i="11" l="1"/>
  <c r="AO4" i="14"/>
  <c r="AN49" i="11" s="1"/>
  <c r="AN43" i="11" s="1"/>
  <c r="AO5" i="14"/>
  <c r="AM72" i="11"/>
  <c r="AW65" i="11"/>
  <c r="AV58" i="11"/>
  <c r="BB44" i="11"/>
  <c r="BC24" i="11"/>
  <c r="BB23" i="11"/>
  <c r="BB19" i="11" s="1"/>
  <c r="BB29" i="11"/>
  <c r="BB28" i="11" s="1"/>
  <c r="BC30" i="11"/>
  <c r="BC61" i="11"/>
  <c r="BD62" i="11"/>
  <c r="BE21" i="11"/>
  <c r="BD20" i="11"/>
  <c r="BC59" i="11"/>
  <c r="BB53" i="11"/>
  <c r="BC54" i="11"/>
  <c r="AN12" i="15"/>
  <c r="AN13" i="15" s="1"/>
  <c r="AO17" i="15" s="1"/>
  <c r="AN68" i="11" l="1"/>
  <c r="AN7" i="11"/>
  <c r="AN36" i="11" s="1"/>
  <c r="AO30" i="15"/>
  <c r="AP12" i="13" s="1"/>
  <c r="AP22" i="13" s="1"/>
  <c r="AP24" i="13" s="1"/>
  <c r="AO31" i="15"/>
  <c r="AX65" i="11"/>
  <c r="AW58" i="11"/>
  <c r="BD54" i="11"/>
  <c r="BC53" i="11"/>
  <c r="BC44" i="11"/>
  <c r="BC23" i="11"/>
  <c r="BC19" i="11" s="1"/>
  <c r="BD24" i="11"/>
  <c r="BE20" i="11"/>
  <c r="BF21" i="11"/>
  <c r="BD61" i="11"/>
  <c r="BE62" i="11"/>
  <c r="BD30" i="11"/>
  <c r="BC29" i="11"/>
  <c r="BC28" i="11" s="1"/>
  <c r="BD59" i="11"/>
  <c r="AN14" i="15"/>
  <c r="AN72" i="11" l="1"/>
  <c r="AP4" i="14"/>
  <c r="AO49" i="11" s="1"/>
  <c r="AO43" i="11" s="1"/>
  <c r="AP5" i="14"/>
  <c r="AO40" i="11"/>
  <c r="AY65" i="11"/>
  <c r="AX58" i="11"/>
  <c r="BD29" i="11"/>
  <c r="BD28" i="11" s="1"/>
  <c r="BE30" i="11"/>
  <c r="BE59" i="11"/>
  <c r="BE61" i="11"/>
  <c r="BF62" i="11"/>
  <c r="BD23" i="11"/>
  <c r="BD19" i="11" s="1"/>
  <c r="BE24" i="11"/>
  <c r="BD53" i="11"/>
  <c r="BE54" i="11"/>
  <c r="BD44" i="11"/>
  <c r="BF20" i="11"/>
  <c r="BG21" i="11"/>
  <c r="AO12" i="15"/>
  <c r="AO13" i="15" s="1"/>
  <c r="AP17" i="15" s="1"/>
  <c r="AO68" i="11" l="1"/>
  <c r="AP30" i="15"/>
  <c r="AQ12" i="13" s="1"/>
  <c r="AQ22" i="13" s="1"/>
  <c r="AQ24" i="13" s="1"/>
  <c r="AP31" i="15"/>
  <c r="AO7" i="11"/>
  <c r="AO36" i="11" s="1"/>
  <c r="AZ65" i="11"/>
  <c r="AY58" i="11"/>
  <c r="BE44" i="11"/>
  <c r="BF30" i="11"/>
  <c r="BE29" i="11"/>
  <c r="BE28" i="11" s="1"/>
  <c r="BG62" i="11"/>
  <c r="BF61" i="11"/>
  <c r="BG20" i="11"/>
  <c r="BH21" i="11"/>
  <c r="BE53" i="11"/>
  <c r="BF54" i="11"/>
  <c r="BF24" i="11"/>
  <c r="BE23" i="11"/>
  <c r="BE19" i="11" s="1"/>
  <c r="BF59" i="11"/>
  <c r="AO14" i="15"/>
  <c r="AP12" i="15" s="1"/>
  <c r="AP13" i="15" s="1"/>
  <c r="AQ17" i="15" s="1"/>
  <c r="AP40" i="11" l="1"/>
  <c r="AO72" i="11"/>
  <c r="AQ4" i="14"/>
  <c r="AP49" i="11" s="1"/>
  <c r="AP43" i="11" s="1"/>
  <c r="AQ5" i="14"/>
  <c r="AQ30" i="15"/>
  <c r="AR12" i="13" s="1"/>
  <c r="AR22" i="13" s="1"/>
  <c r="AR24" i="13" s="1"/>
  <c r="AQ31" i="15"/>
  <c r="BA65" i="11"/>
  <c r="AZ58" i="11"/>
  <c r="BF23" i="11"/>
  <c r="BF19" i="11" s="1"/>
  <c r="BG24" i="11"/>
  <c r="BG59" i="11"/>
  <c r="BF53" i="11"/>
  <c r="BG54" i="11"/>
  <c r="BF44" i="11"/>
  <c r="BI21" i="11"/>
  <c r="BH20" i="11"/>
  <c r="BG61" i="11"/>
  <c r="BH62" i="11"/>
  <c r="BF29" i="11"/>
  <c r="BF28" i="11" s="1"/>
  <c r="BG30" i="11"/>
  <c r="AP14" i="15"/>
  <c r="AQ12" i="15" s="1"/>
  <c r="AQ13" i="15" s="1"/>
  <c r="AR17" i="15" s="1"/>
  <c r="AR30" i="15" l="1"/>
  <c r="AS12" i="13" s="1"/>
  <c r="AS22" i="13" s="1"/>
  <c r="AS24" i="13" s="1"/>
  <c r="AR31" i="15"/>
  <c r="AP68" i="11"/>
  <c r="AP7" i="11"/>
  <c r="AP36" i="11" s="1"/>
  <c r="AR4" i="14"/>
  <c r="AQ49" i="11" s="1"/>
  <c r="AQ43" i="11" s="1"/>
  <c r="AR5" i="14"/>
  <c r="AQ40" i="11"/>
  <c r="BB65" i="11"/>
  <c r="BA58" i="11"/>
  <c r="BH61" i="11"/>
  <c r="BI62" i="11"/>
  <c r="BJ21" i="11"/>
  <c r="BJ20" i="11" s="1"/>
  <c r="BI20" i="11"/>
  <c r="BG53" i="11"/>
  <c r="BH54" i="11"/>
  <c r="BG29" i="11"/>
  <c r="BG28" i="11" s="1"/>
  <c r="BH30" i="11"/>
  <c r="BH24" i="11"/>
  <c r="BG23" i="11"/>
  <c r="BG19" i="11" s="1"/>
  <c r="BG44" i="11"/>
  <c r="BH59" i="11"/>
  <c r="AQ14" i="15"/>
  <c r="AR40" i="11" l="1"/>
  <c r="AP72" i="11"/>
  <c r="AQ7" i="11"/>
  <c r="AQ36" i="11" s="1"/>
  <c r="AS4" i="14"/>
  <c r="AR49" i="11" s="1"/>
  <c r="AR43" i="11" s="1"/>
  <c r="AS5" i="14"/>
  <c r="AQ68" i="11"/>
  <c r="BC65" i="11"/>
  <c r="BB58" i="11"/>
  <c r="BH44" i="11"/>
  <c r="BH53" i="11"/>
  <c r="BI54" i="11"/>
  <c r="BH23" i="11"/>
  <c r="BH19" i="11" s="1"/>
  <c r="BI24" i="11"/>
  <c r="BI59" i="11"/>
  <c r="BH29" i="11"/>
  <c r="BH28" i="11" s="1"/>
  <c r="BI30" i="11"/>
  <c r="BI61" i="11"/>
  <c r="BJ62" i="11"/>
  <c r="BJ61" i="11" s="1"/>
  <c r="AR12" i="15"/>
  <c r="AR13" i="15" s="1"/>
  <c r="AS17" i="15" s="1"/>
  <c r="AR68" i="11" l="1"/>
  <c r="AR7" i="11"/>
  <c r="AR36" i="11" s="1"/>
  <c r="AS30" i="15"/>
  <c r="AT12" i="13" s="1"/>
  <c r="AT22" i="13" s="1"/>
  <c r="AT24" i="13" s="1"/>
  <c r="AS31" i="15"/>
  <c r="AQ72" i="11"/>
  <c r="BD65" i="11"/>
  <c r="BC58" i="11"/>
  <c r="BJ54" i="11"/>
  <c r="BJ53" i="11" s="1"/>
  <c r="BI53" i="11"/>
  <c r="BI23" i="11"/>
  <c r="BI19" i="11" s="1"/>
  <c r="BJ24" i="11"/>
  <c r="BJ23" i="11" s="1"/>
  <c r="BJ19" i="11" s="1"/>
  <c r="BI29" i="11"/>
  <c r="BI28" i="11" s="1"/>
  <c r="BJ30" i="11"/>
  <c r="BJ29" i="11" s="1"/>
  <c r="BJ28" i="11" s="1"/>
  <c r="BJ59" i="11"/>
  <c r="BI44" i="11"/>
  <c r="BJ44" i="11"/>
  <c r="AR14" i="15"/>
  <c r="AS12" i="15" s="1"/>
  <c r="AS13" i="15" s="1"/>
  <c r="AT17" i="15" s="1"/>
  <c r="AR72" i="11" l="1"/>
  <c r="AT30" i="15"/>
  <c r="AU12" i="13" s="1"/>
  <c r="AU22" i="13" s="1"/>
  <c r="AU24" i="13" s="1"/>
  <c r="AT31" i="15"/>
  <c r="AT4" i="14"/>
  <c r="AS49" i="11" s="1"/>
  <c r="AS43" i="11" s="1"/>
  <c r="AT5" i="14"/>
  <c r="BE65" i="11"/>
  <c r="BD58" i="11"/>
  <c r="AS14" i="15"/>
  <c r="AT40" i="11" l="1"/>
  <c r="AS40" i="11"/>
  <c r="AS68" i="11" s="1"/>
  <c r="AS7" i="11"/>
  <c r="AS36" i="11" s="1"/>
  <c r="AU4" i="14"/>
  <c r="AT49" i="11" s="1"/>
  <c r="AT43" i="11" s="1"/>
  <c r="AU5" i="14"/>
  <c r="BF65" i="11"/>
  <c r="BE58" i="11"/>
  <c r="AT12" i="15"/>
  <c r="AT13" i="15" s="1"/>
  <c r="AU17" i="15" s="1"/>
  <c r="AS72" i="11" l="1"/>
  <c r="AT7" i="11"/>
  <c r="AT36" i="11" s="1"/>
  <c r="AU30" i="15"/>
  <c r="AV12" i="13" s="1"/>
  <c r="AV22" i="13" s="1"/>
  <c r="AV24" i="13" s="1"/>
  <c r="AU31" i="15"/>
  <c r="AT68" i="11"/>
  <c r="BG65" i="11"/>
  <c r="BF58" i="11"/>
  <c r="AT14" i="15"/>
  <c r="AU40" i="11" l="1"/>
  <c r="AT72" i="11"/>
  <c r="AV4" i="14"/>
  <c r="AU49" i="11" s="1"/>
  <c r="AU43" i="11" s="1"/>
  <c r="AV5" i="14"/>
  <c r="BH65" i="11"/>
  <c r="BG58" i="11"/>
  <c r="AU12" i="15"/>
  <c r="AU13" i="15" s="1"/>
  <c r="AV17" i="15" s="1"/>
  <c r="AU68" i="11" l="1"/>
  <c r="AV30" i="15"/>
  <c r="AW12" i="13" s="1"/>
  <c r="AW22" i="13" s="1"/>
  <c r="AW24" i="13" s="1"/>
  <c r="AV31" i="15"/>
  <c r="AU7" i="11"/>
  <c r="AU36" i="11" s="1"/>
  <c r="BI65" i="11"/>
  <c r="BH58" i="11"/>
  <c r="AU14" i="15"/>
  <c r="AV12" i="15" s="1"/>
  <c r="AV13" i="15" s="1"/>
  <c r="AW17" i="15" s="1"/>
  <c r="AV40" i="11" l="1"/>
  <c r="AW30" i="15"/>
  <c r="AX12" i="13" s="1"/>
  <c r="AX22" i="13" s="1"/>
  <c r="AX24" i="13" s="1"/>
  <c r="AW31" i="15"/>
  <c r="AW4" i="14"/>
  <c r="AV49" i="11" s="1"/>
  <c r="AV43" i="11" s="1"/>
  <c r="AW5" i="14"/>
  <c r="AU72" i="11"/>
  <c r="BJ65" i="11"/>
  <c r="BJ58" i="11" s="1"/>
  <c r="BI58" i="11"/>
  <c r="AV14" i="15"/>
  <c r="AW12" i="15" s="1"/>
  <c r="AW13" i="15" s="1"/>
  <c r="AX17" i="15" s="1"/>
  <c r="AX31" i="15" s="1"/>
  <c r="AV68" i="11" l="1"/>
  <c r="AY4" i="14"/>
  <c r="AX49" i="11" s="1"/>
  <c r="AX43" i="11" s="1"/>
  <c r="AY5" i="14"/>
  <c r="AW40" i="11"/>
  <c r="AX4" i="14"/>
  <c r="AW49" i="11" s="1"/>
  <c r="AW43" i="11" s="1"/>
  <c r="AX5" i="14"/>
  <c r="AV7" i="11"/>
  <c r="AV36" i="11" s="1"/>
  <c r="BJ15" i="15"/>
  <c r="AX30" i="15"/>
  <c r="AY12" i="13" s="1"/>
  <c r="AY22" i="13" s="1"/>
  <c r="AY24" i="13" s="1"/>
  <c r="AW14" i="15"/>
  <c r="AX12" i="15" s="1"/>
  <c r="AX13" i="15" s="1"/>
  <c r="AY16" i="15" s="1"/>
  <c r="AY17" i="15" s="1"/>
  <c r="AV72" i="11" l="1"/>
  <c r="AW7" i="11"/>
  <c r="AW36" i="11" s="1"/>
  <c r="AY30" i="15"/>
  <c r="AZ12" i="13" s="1"/>
  <c r="AZ22" i="13" s="1"/>
  <c r="AZ24" i="13" s="1"/>
  <c r="AY31" i="15"/>
  <c r="AW68" i="11"/>
  <c r="AX14" i="15"/>
  <c r="AW72" i="11" l="1"/>
  <c r="AZ4" i="14"/>
  <c r="AY49" i="11" s="1"/>
  <c r="AY43" i="11" s="1"/>
  <c r="AZ5" i="14"/>
  <c r="AX7" i="11"/>
  <c r="AX36" i="11" s="1"/>
  <c r="AX40" i="11"/>
  <c r="AX68" i="11" s="1"/>
  <c r="AY12" i="15"/>
  <c r="AY13" i="15" s="1"/>
  <c r="AZ17" i="15" s="1"/>
  <c r="AZ30" i="15" l="1"/>
  <c r="BA12" i="13" s="1"/>
  <c r="BA22" i="13" s="1"/>
  <c r="BA24" i="13" s="1"/>
  <c r="AZ31" i="15"/>
  <c r="AX72" i="11"/>
  <c r="AY7" i="11"/>
  <c r="AY36" i="11" s="1"/>
  <c r="AY40" i="11"/>
  <c r="AY68" i="11" s="1"/>
  <c r="AY14" i="15"/>
  <c r="AY72" i="11" l="1"/>
  <c r="AZ40" i="11"/>
  <c r="AZ68" i="11" s="1"/>
  <c r="BA4" i="14"/>
  <c r="AZ49" i="11" s="1"/>
  <c r="AZ43" i="11" s="1"/>
  <c r="BA5" i="14"/>
  <c r="AZ12" i="15"/>
  <c r="AZ13" i="15" s="1"/>
  <c r="BA17" i="15" s="1"/>
  <c r="AZ7" i="11" l="1"/>
  <c r="AZ36" i="11" s="1"/>
  <c r="AZ72" i="11" s="1"/>
  <c r="BA30" i="15"/>
  <c r="BB12" i="13" s="1"/>
  <c r="BB22" i="13" s="1"/>
  <c r="BB24" i="13" s="1"/>
  <c r="BA31" i="15"/>
  <c r="AZ14" i="15"/>
  <c r="BA12" i="15" s="1"/>
  <c r="BA13" i="15" s="1"/>
  <c r="BB17" i="15" s="1"/>
  <c r="BA40" i="11" l="1"/>
  <c r="BB30" i="15"/>
  <c r="BC12" i="13" s="1"/>
  <c r="BC22" i="13" s="1"/>
  <c r="BC24" i="13" s="1"/>
  <c r="BB31" i="15"/>
  <c r="BB4" i="14"/>
  <c r="BA49" i="11" s="1"/>
  <c r="BA43" i="11" s="1"/>
  <c r="BB5" i="14"/>
  <c r="BA14" i="15"/>
  <c r="BB12" i="15" s="1"/>
  <c r="BB13" i="15" s="1"/>
  <c r="BC17" i="15" s="1"/>
  <c r="BB40" i="11" l="1"/>
  <c r="BA68" i="11"/>
  <c r="BC4" i="14"/>
  <c r="BB49" i="11" s="1"/>
  <c r="BB43" i="11" s="1"/>
  <c r="BC5" i="14"/>
  <c r="BC30" i="15"/>
  <c r="BD12" i="13" s="1"/>
  <c r="BD22" i="13" s="1"/>
  <c r="BD24" i="13" s="1"/>
  <c r="BC31" i="15"/>
  <c r="BA7" i="11"/>
  <c r="BA36" i="11" s="1"/>
  <c r="BB14" i="15"/>
  <c r="BC12" i="15" s="1"/>
  <c r="BC13" i="15" s="1"/>
  <c r="BD17" i="15" s="1"/>
  <c r="BB68" i="11" l="1"/>
  <c r="BA72" i="11"/>
  <c r="BD30" i="15"/>
  <c r="BE12" i="13" s="1"/>
  <c r="BE22" i="13" s="1"/>
  <c r="BE24" i="13" s="1"/>
  <c r="BD31" i="15"/>
  <c r="BB7" i="11"/>
  <c r="BB36" i="11" s="1"/>
  <c r="BB72" i="11" s="1"/>
  <c r="BC40" i="11"/>
  <c r="BD4" i="14"/>
  <c r="BC49" i="11" s="1"/>
  <c r="BC43" i="11" s="1"/>
  <c r="BD5" i="14"/>
  <c r="BC14" i="15"/>
  <c r="BD12" i="15" s="1"/>
  <c r="BD13" i="15" s="1"/>
  <c r="BE17" i="15" s="1"/>
  <c r="BC68" i="11" l="1"/>
  <c r="BC7" i="11"/>
  <c r="BC36" i="11" s="1"/>
  <c r="BC72" i="11" s="1"/>
  <c r="BE30" i="15"/>
  <c r="BF12" i="13" s="1"/>
  <c r="BF22" i="13" s="1"/>
  <c r="BF24" i="13" s="1"/>
  <c r="BE31" i="15"/>
  <c r="BD40" i="11"/>
  <c r="BE4" i="14"/>
  <c r="BD49" i="11" s="1"/>
  <c r="BD43" i="11" s="1"/>
  <c r="BE5" i="14"/>
  <c r="BD14" i="15"/>
  <c r="BE40" i="11" l="1"/>
  <c r="BD7" i="11"/>
  <c r="BD36" i="11" s="1"/>
  <c r="BF4" i="14"/>
  <c r="BE49" i="11" s="1"/>
  <c r="BE43" i="11" s="1"/>
  <c r="BF5" i="14"/>
  <c r="BD68" i="11"/>
  <c r="BE12" i="15"/>
  <c r="BE13" i="15" s="1"/>
  <c r="BF17" i="15" s="1"/>
  <c r="BD72" i="11" l="1"/>
  <c r="BE7" i="11"/>
  <c r="BE36" i="11" s="1"/>
  <c r="BF30" i="15"/>
  <c r="BG12" i="13" s="1"/>
  <c r="BG22" i="13" s="1"/>
  <c r="BG24" i="13" s="1"/>
  <c r="BF31" i="15"/>
  <c r="BE68" i="11"/>
  <c r="BE14" i="15"/>
  <c r="BF12" i="15" s="1"/>
  <c r="BF13" i="15" s="1"/>
  <c r="BG17" i="15" s="1"/>
  <c r="BE72" i="11" l="1"/>
  <c r="BF40" i="11"/>
  <c r="BG4" i="14"/>
  <c r="BF49" i="11" s="1"/>
  <c r="BF43" i="11" s="1"/>
  <c r="BG5" i="14"/>
  <c r="BG30" i="15"/>
  <c r="BH12" i="13" s="1"/>
  <c r="BH22" i="13" s="1"/>
  <c r="BH24" i="13" s="1"/>
  <c r="BG31" i="15"/>
  <c r="BF14" i="15"/>
  <c r="BH4" i="14" l="1"/>
  <c r="BG49" i="11" s="1"/>
  <c r="BG43" i="11" s="1"/>
  <c r="BH5" i="14"/>
  <c r="BF68" i="11"/>
  <c r="BG40" i="11"/>
  <c r="BF7" i="11"/>
  <c r="BF36" i="11" s="1"/>
  <c r="BG12" i="15"/>
  <c r="BG13" i="15" s="1"/>
  <c r="BH17" i="15" s="1"/>
  <c r="BF72" i="11" l="1"/>
  <c r="BG68" i="11"/>
  <c r="BG7" i="11"/>
  <c r="BG36" i="11" s="1"/>
  <c r="BH30" i="15"/>
  <c r="BI12" i="13" s="1"/>
  <c r="BI22" i="13" s="1"/>
  <c r="BI24" i="13" s="1"/>
  <c r="BH31" i="15"/>
  <c r="BG14" i="15"/>
  <c r="BG72" i="11" l="1"/>
  <c r="BH40" i="11"/>
  <c r="BI4" i="14"/>
  <c r="BH49" i="11" s="1"/>
  <c r="BH43" i="11" s="1"/>
  <c r="BI5" i="14"/>
  <c r="BH12" i="15"/>
  <c r="BH13" i="15" s="1"/>
  <c r="BI17" i="15" s="1"/>
  <c r="BH68" i="11" l="1"/>
  <c r="BI30" i="15"/>
  <c r="BJ12" i="13" s="1"/>
  <c r="BJ22" i="13" s="1"/>
  <c r="BJ24" i="13" s="1"/>
  <c r="BI31" i="15"/>
  <c r="BH7" i="11"/>
  <c r="BH36" i="11" s="1"/>
  <c r="BH14" i="15"/>
  <c r="BH72" i="11" l="1"/>
  <c r="BI40" i="11"/>
  <c r="BJ4" i="14"/>
  <c r="BI49" i="11" s="1"/>
  <c r="BI43" i="11" s="1"/>
  <c r="BJ5" i="14"/>
  <c r="BI12" i="15"/>
  <c r="BI13" i="15" s="1"/>
  <c r="BJ17" i="15" s="1"/>
  <c r="BJ30" i="15" l="1"/>
  <c r="BK12" i="13" s="1"/>
  <c r="BK22" i="13" s="1"/>
  <c r="BK24" i="13" s="1"/>
  <c r="BJ31" i="15"/>
  <c r="BI68" i="11"/>
  <c r="BI7" i="11"/>
  <c r="BI36" i="11" s="1"/>
  <c r="BI14" i="15"/>
  <c r="BJ12" i="15"/>
  <c r="BJ13" i="15" s="1"/>
  <c r="BI72" i="11" l="1"/>
  <c r="BJ40" i="11"/>
  <c r="BK4" i="14"/>
  <c r="BJ49" i="11" s="1"/>
  <c r="BJ43" i="11" s="1"/>
  <c r="BK5" i="14"/>
  <c r="BJ7" i="11" s="1"/>
  <c r="BJ36" i="11" s="1"/>
  <c r="BJ14" i="15"/>
  <c r="BJ68" i="11" l="1"/>
  <c r="BJ72" i="11" s="1"/>
</calcChain>
</file>

<file path=xl/sharedStrings.xml><?xml version="1.0" encoding="utf-8"?>
<sst xmlns="http://schemas.openxmlformats.org/spreadsheetml/2006/main" count="385" uniqueCount="246">
  <si>
    <t>Attivo</t>
  </si>
  <si>
    <t>Cassa e Banca</t>
  </si>
  <si>
    <t>Crediti esegibili nell'esercizio</t>
  </si>
  <si>
    <t xml:space="preserve">       - Crediti v/clienti</t>
  </si>
  <si>
    <t xml:space="preserve">      -  Enti Previd. ed Assistenziali</t>
  </si>
  <si>
    <t xml:space="preserve">      - Erario c/acc. Imposte e Ritenute</t>
  </si>
  <si>
    <t xml:space="preserve">      - Ratei e Risconti Attivi</t>
  </si>
  <si>
    <t>Rim. Merci, Mat. Prime, Suss., Semilav.</t>
  </si>
  <si>
    <t xml:space="preserve">     - Rimanenze prodotti in corso di lavorazione, semilavorati e finiti</t>
  </si>
  <si>
    <t xml:space="preserve">     - Rimanenze materie prime, sussidiare di consumo e merci</t>
  </si>
  <si>
    <t>Immobilizzazioni Materiali</t>
  </si>
  <si>
    <t xml:space="preserve">    - Immobili</t>
  </si>
  <si>
    <t xml:space="preserve">           1) Fabbricati </t>
  </si>
  <si>
    <t xml:space="preserve">    - F.di Amm. Immobili</t>
  </si>
  <si>
    <t xml:space="preserve">    - Impianti  Macchinari e Attrezzature</t>
  </si>
  <si>
    <t xml:space="preserve">           1) Impianti e macchinari</t>
  </si>
  <si>
    <t xml:space="preserve">           2) Attrezzature industriali e commerciali</t>
  </si>
  <si>
    <t xml:space="preserve">    - F.di Amm. Impianti Macch. Attrezzature</t>
  </si>
  <si>
    <t>Immobilizzazioni immateriali</t>
  </si>
  <si>
    <t xml:space="preserve">   - Altri Costi Pluriennali</t>
  </si>
  <si>
    <t xml:space="preserve">           1) Costi d'impianto e ampliamento</t>
  </si>
  <si>
    <t xml:space="preserve">           2) Ricerca&amp; Sviluppo</t>
  </si>
  <si>
    <t xml:space="preserve">           3) Altre immobilizzazioni immateriali</t>
  </si>
  <si>
    <t xml:space="preserve">  - F.di Amm. Imm.ni immateriali</t>
  </si>
  <si>
    <t>TOTALE ATTIVO</t>
  </si>
  <si>
    <t>Passivo</t>
  </si>
  <si>
    <t>Banche a breve termine</t>
  </si>
  <si>
    <t xml:space="preserve">    - Banche e Depositi postali</t>
  </si>
  <si>
    <t>Debiti Correnti</t>
  </si>
  <si>
    <t xml:space="preserve">    - Fornitori</t>
  </si>
  <si>
    <t xml:space="preserve">          1)  Commerciali</t>
  </si>
  <si>
    <t xml:space="preserve">          2)  Immobilizzazioni</t>
  </si>
  <si>
    <t xml:space="preserve">    - Impiegati c/stipendi</t>
  </si>
  <si>
    <t xml:space="preserve">    - Enti Previd., Assistenziali, Ritenute personale</t>
  </si>
  <si>
    <t xml:space="preserve">    - Debiti tributari</t>
  </si>
  <si>
    <t xml:space="preserve">    - Ratei e Risconti Passivi</t>
  </si>
  <si>
    <t>Debito a m/lungo termine</t>
  </si>
  <si>
    <t xml:space="preserve"> '  - Mutui e Finanziamenti</t>
  </si>
  <si>
    <t xml:space="preserve">    - Fondo TFR</t>
  </si>
  <si>
    <t xml:space="preserve">    - Altri Fondi</t>
  </si>
  <si>
    <t>Capitale Netto</t>
  </si>
  <si>
    <t xml:space="preserve">    - Capitale Sociale</t>
  </si>
  <si>
    <t xml:space="preserve">    -  Riserva Legale</t>
  </si>
  <si>
    <t xml:space="preserve">    - Altre Riserve</t>
  </si>
  <si>
    <t xml:space="preserve">       1) Riserva statutaria</t>
  </si>
  <si>
    <t xml:space="preserve">       2) Altre Riserve</t>
  </si>
  <si>
    <t xml:space="preserve">       3) Riserva Ammortamenti anticipati</t>
  </si>
  <si>
    <t xml:space="preserve">   - Utile a nuovo</t>
  </si>
  <si>
    <t xml:space="preserve">   - Risultato di Esercizio</t>
  </si>
  <si>
    <t>TOTALE PASSIVO</t>
  </si>
  <si>
    <t xml:space="preserve">CONTROLLO </t>
  </si>
  <si>
    <t>STATO PATRIMONIALE</t>
  </si>
  <si>
    <t xml:space="preserve">     - Rimanenze iniziali  prodotti in corso di lavorazione, semilavorati e finiti</t>
  </si>
  <si>
    <t xml:space="preserve">     - Fatturato</t>
  </si>
  <si>
    <t xml:space="preserve">     - Rimanenze finali   prodotti in corso di lavorazione, semilavorati e finiti</t>
  </si>
  <si>
    <t xml:space="preserve">       Valore della Produzione Tipica</t>
  </si>
  <si>
    <t xml:space="preserve">     - Rimanenze iniziali materie prime, sussidiare di consumo e merci</t>
  </si>
  <si>
    <t xml:space="preserve">     - Acquisti Materie Prime</t>
  </si>
  <si>
    <t xml:space="preserve">     - Rimanenze finali  materie prime, sussidiare di consumo e merci</t>
  </si>
  <si>
    <t xml:space="preserve">       Costo del venduto</t>
  </si>
  <si>
    <t xml:space="preserve">       MARGINE CONTRIBUZIONELORDO</t>
  </si>
  <si>
    <t xml:space="preserve">    - Costi variabili di produzione</t>
  </si>
  <si>
    <t xml:space="preserve">    - Costi variabili commerciali</t>
  </si>
  <si>
    <t xml:space="preserve">    - Altri costi variabili</t>
  </si>
  <si>
    <t xml:space="preserve">       Costi Variabili</t>
  </si>
  <si>
    <t xml:space="preserve">    - Costi fissi di produzione</t>
  </si>
  <si>
    <t xml:space="preserve">    - spese di trasporto</t>
  </si>
  <si>
    <t xml:space="preserve">    - lavorazioni presso terzi</t>
  </si>
  <si>
    <t xml:space="preserve">    - consulenze tecnico-produttive</t>
  </si>
  <si>
    <t xml:space="preserve">    - manutenzioni industriali</t>
  </si>
  <si>
    <t xml:space="preserve">    - servizi vari</t>
  </si>
  <si>
    <t xml:space="preserve">    - canoni </t>
  </si>
  <si>
    <t xml:space="preserve">    - canoni leasing</t>
  </si>
  <si>
    <t xml:space="preserve">    - spese varie</t>
  </si>
  <si>
    <t xml:space="preserve">    - royalties</t>
  </si>
  <si>
    <t xml:space="preserve">    - consulenze legali, fiscali, notarili, ecc…</t>
  </si>
  <si>
    <t xml:space="preserve">    - compensi amministratori</t>
  </si>
  <si>
    <t xml:space="preserve">    - spese postali</t>
  </si>
  <si>
    <t xml:space="preserve">    - oneri bancari</t>
  </si>
  <si>
    <t xml:space="preserve">    - utenze</t>
  </si>
  <si>
    <t xml:space="preserve">    - affitti e locazioni passive</t>
  </si>
  <si>
    <t xml:space="preserve">    - altri costi amministrativi</t>
  </si>
  <si>
    <t xml:space="preserve">    - costi diversi</t>
  </si>
  <si>
    <t xml:space="preserve">    - premi assicurativi</t>
  </si>
  <si>
    <t xml:space="preserve">       Costi Fissi</t>
  </si>
  <si>
    <t xml:space="preserve">     - Costo del personale</t>
  </si>
  <si>
    <t xml:space="preserve">     - Acc.to TFR</t>
  </si>
  <si>
    <t xml:space="preserve">       Costo del Lavoro</t>
  </si>
  <si>
    <t xml:space="preserve">       MARGINE OPERATIVO LORDO</t>
  </si>
  <si>
    <t xml:space="preserve">     - Ammortamenti materiali immobili</t>
  </si>
  <si>
    <t xml:space="preserve">     - Ammortamenti materiali macchinari e attrezzature</t>
  </si>
  <si>
    <t xml:space="preserve">     - Ammortamenti immateriali</t>
  </si>
  <si>
    <t xml:space="preserve">     - Altri Accantonamenti</t>
  </si>
  <si>
    <t xml:space="preserve">       Ammortamenti e Accontonamenti</t>
  </si>
  <si>
    <t xml:space="preserve">       REDDITO OPERATIVO</t>
  </si>
  <si>
    <t xml:space="preserve">    - Oneri diversi</t>
  </si>
  <si>
    <t xml:space="preserve">    - Plusvalenze/Minusvalenze Materiali</t>
  </si>
  <si>
    <t xml:space="preserve">      Gestione Straordinaria</t>
  </si>
  <si>
    <t xml:space="preserve">    - Oneri Finanziari a breve termine</t>
  </si>
  <si>
    <t xml:space="preserve">    - Oneri Finanziari a medio/lungo termine</t>
  </si>
  <si>
    <t xml:space="preserve">    - Proventi Finanziari</t>
  </si>
  <si>
    <t xml:space="preserve">     Gestione finaziaria</t>
  </si>
  <si>
    <t xml:space="preserve">     REDDITO ANTEIMPOSTE</t>
  </si>
  <si>
    <t xml:space="preserve">    - Ires</t>
  </si>
  <si>
    <t xml:space="preserve">    - Irap</t>
  </si>
  <si>
    <t xml:space="preserve">    REDDITO NETTO</t>
  </si>
  <si>
    <t>Totale Entrate</t>
  </si>
  <si>
    <t>Totale Usicite</t>
  </si>
  <si>
    <t>Banca Finale</t>
  </si>
  <si>
    <t>Variazione Patrimoniale</t>
  </si>
  <si>
    <t>Variazione Flussi Cassa</t>
  </si>
  <si>
    <t>gen</t>
  </si>
  <si>
    <t>feb</t>
  </si>
  <si>
    <t>mar</t>
  </si>
  <si>
    <t>apr</t>
  </si>
  <si>
    <t>mag</t>
  </si>
  <si>
    <t>giu</t>
  </si>
  <si>
    <t>lug</t>
  </si>
  <si>
    <t>ago</t>
  </si>
  <si>
    <t>set</t>
  </si>
  <si>
    <t>ott</t>
  </si>
  <si>
    <t>nov</t>
  </si>
  <si>
    <t>dic</t>
  </si>
  <si>
    <t>mensile</t>
  </si>
  <si>
    <t>Erario c/Iva</t>
  </si>
  <si>
    <t>A1 m1</t>
  </si>
  <si>
    <t>A1 m2</t>
  </si>
  <si>
    <t>A1 m3</t>
  </si>
  <si>
    <t>A1 m4</t>
  </si>
  <si>
    <t>A1 m5</t>
  </si>
  <si>
    <t>A1 m6</t>
  </si>
  <si>
    <t>A1 m7</t>
  </si>
  <si>
    <t>A1 m8</t>
  </si>
  <si>
    <t>A1 m9</t>
  </si>
  <si>
    <t>A1 m10</t>
  </si>
  <si>
    <t>A1 m11</t>
  </si>
  <si>
    <t>A1 m12</t>
  </si>
  <si>
    <t>A2 m1</t>
  </si>
  <si>
    <t>A2 m2</t>
  </si>
  <si>
    <t>A2 m3</t>
  </si>
  <si>
    <t>A2 m4</t>
  </si>
  <si>
    <t>A2 m5</t>
  </si>
  <si>
    <t>A2 m6</t>
  </si>
  <si>
    <t>A2 m7</t>
  </si>
  <si>
    <t>A2 m8</t>
  </si>
  <si>
    <t>A2 m9</t>
  </si>
  <si>
    <t>A2 m10</t>
  </si>
  <si>
    <t>A2 m11</t>
  </si>
  <si>
    <t>A2 m12</t>
  </si>
  <si>
    <t>A3 m1</t>
  </si>
  <si>
    <t>A3 m2</t>
  </si>
  <si>
    <t>A3 m3</t>
  </si>
  <si>
    <t>A3 m4</t>
  </si>
  <si>
    <t>A3 m5</t>
  </si>
  <si>
    <t>A3 m6</t>
  </si>
  <si>
    <t>A3 m7</t>
  </si>
  <si>
    <t>A3 m8</t>
  </si>
  <si>
    <t>A3 m9</t>
  </si>
  <si>
    <t>A3 m10</t>
  </si>
  <si>
    <t>A3 m11</t>
  </si>
  <si>
    <t>A3 m12</t>
  </si>
  <si>
    <t>A4 m1</t>
  </si>
  <si>
    <t>A4 m2</t>
  </si>
  <si>
    <t>A4 m3</t>
  </si>
  <si>
    <t>A4 m4</t>
  </si>
  <si>
    <t>A4 m5</t>
  </si>
  <si>
    <t>A4 m6</t>
  </si>
  <si>
    <t>A4 m7</t>
  </si>
  <si>
    <t>A4 m8</t>
  </si>
  <si>
    <t>A4 m9</t>
  </si>
  <si>
    <t>A4 m10</t>
  </si>
  <si>
    <t>A4 m11</t>
  </si>
  <si>
    <t>A4 m12</t>
  </si>
  <si>
    <t>A5 m1</t>
  </si>
  <si>
    <t>A5 m2</t>
  </si>
  <si>
    <t>A5 m3</t>
  </si>
  <si>
    <t>A5 m4</t>
  </si>
  <si>
    <t>A5 m5</t>
  </si>
  <si>
    <t>A5 m6</t>
  </si>
  <si>
    <t>A5 m7</t>
  </si>
  <si>
    <t>A5 m8</t>
  </si>
  <si>
    <t>A5 m9</t>
  </si>
  <si>
    <t>A5 m10</t>
  </si>
  <si>
    <t>A5 m11</t>
  </si>
  <si>
    <t>A5 m12</t>
  </si>
  <si>
    <t>trimestrale</t>
  </si>
  <si>
    <t>Iva a Debito</t>
  </si>
  <si>
    <t>Liquidazione mensile</t>
  </si>
  <si>
    <t xml:space="preserve">Erario c/iva </t>
  </si>
  <si>
    <t>Utilizzo Iva a credito</t>
  </si>
  <si>
    <t>Liquidazione Iva</t>
  </si>
  <si>
    <t>Riporto Iva a Credito</t>
  </si>
  <si>
    <t>Acconto Iva</t>
  </si>
  <si>
    <t>Saldo Iva</t>
  </si>
  <si>
    <t>Pagamento Iva</t>
  </si>
  <si>
    <t>Liquidazione trimestrale</t>
  </si>
  <si>
    <t>Variazione Finanziaria</t>
  </si>
  <si>
    <t>Debito Iva</t>
  </si>
  <si>
    <t>Credito Iva</t>
  </si>
  <si>
    <t xml:space="preserve">      - Credito Iva</t>
  </si>
  <si>
    <t xml:space="preserve">    - Debito Iva</t>
  </si>
  <si>
    <t>celle input</t>
  </si>
  <si>
    <t>celle calcolo</t>
  </si>
  <si>
    <r>
      <rPr>
        <sz val="11"/>
        <color theme="1"/>
        <rFont val="Times New Roman"/>
        <family val="1"/>
      </rPr>
      <t>∆</t>
    </r>
    <r>
      <rPr>
        <sz val="11"/>
        <color theme="1"/>
        <rFont val="Calibri"/>
        <family val="2"/>
      </rPr>
      <t xml:space="preserve"> Economica</t>
    </r>
  </si>
  <si>
    <r>
      <rPr>
        <sz val="11"/>
        <color theme="1"/>
        <rFont val="Times New Roman"/>
        <family val="1"/>
      </rPr>
      <t>∆</t>
    </r>
    <r>
      <rPr>
        <sz val="11"/>
        <color theme="1"/>
        <rFont val="Calibri"/>
        <family val="2"/>
      </rPr>
      <t xml:space="preserve"> Finanziaria</t>
    </r>
  </si>
  <si>
    <r>
      <rPr>
        <b/>
        <sz val="11"/>
        <color theme="1"/>
        <rFont val="Times New Roman"/>
        <family val="1"/>
      </rPr>
      <t>∆</t>
    </r>
    <r>
      <rPr>
        <b/>
        <sz val="11"/>
        <color theme="1"/>
        <rFont val="Calibri"/>
        <family val="2"/>
      </rPr>
      <t xml:space="preserve"> Patrimoniale</t>
    </r>
  </si>
  <si>
    <t>Prezzo Vendita Unitario</t>
  </si>
  <si>
    <t>Prodotto 1</t>
  </si>
  <si>
    <t>Prodotto 2</t>
  </si>
  <si>
    <t>Prodotto 3</t>
  </si>
  <si>
    <t>Prodotto 4</t>
  </si>
  <si>
    <t>Prodotto 5</t>
  </si>
  <si>
    <t>Prodotto 6</t>
  </si>
  <si>
    <t>Prodotto 7</t>
  </si>
  <si>
    <t>Prodotto 8</t>
  </si>
  <si>
    <t>Prodotto 9</t>
  </si>
  <si>
    <t>Prodotto 10</t>
  </si>
  <si>
    <t>Prodotto 11</t>
  </si>
  <si>
    <t>Prodotto 12</t>
  </si>
  <si>
    <t>Prodotto 13</t>
  </si>
  <si>
    <t>Prodotto 14</t>
  </si>
  <si>
    <t>Prodotto 15</t>
  </si>
  <si>
    <t>Prodotto 16</t>
  </si>
  <si>
    <t>Prodotto 17</t>
  </si>
  <si>
    <t>Prodotto 18</t>
  </si>
  <si>
    <t>Prodotto 19</t>
  </si>
  <si>
    <t>Prodotto 20</t>
  </si>
  <si>
    <t>Quantità Vendute</t>
  </si>
  <si>
    <t>Qt Rimanenze Finali</t>
  </si>
  <si>
    <t>gg giacenza media</t>
  </si>
  <si>
    <t>Qt Produzione</t>
  </si>
  <si>
    <t xml:space="preserve">Fatturato </t>
  </si>
  <si>
    <t>TOTALE</t>
  </si>
  <si>
    <t>Valore Rimanenze</t>
  </si>
  <si>
    <t>Aliquota Iva</t>
  </si>
  <si>
    <t>Crediti Commerciali</t>
  </si>
  <si>
    <t>gg dilazione</t>
  </si>
  <si>
    <t>Incassi</t>
  </si>
  <si>
    <t>Incassi Vendite</t>
  </si>
  <si>
    <t>Costo Acquisto Unitario</t>
  </si>
  <si>
    <t>Quantità Acquistate</t>
  </si>
  <si>
    <t>Debiti Commerciali</t>
  </si>
  <si>
    <t>Uscite</t>
  </si>
  <si>
    <t>Acquisti</t>
  </si>
  <si>
    <t>Iva a Credito Acquisti</t>
  </si>
  <si>
    <t>Uscite Acquisti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</si>
</sst>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 #,##0.00_-;\-&quot;€&quot;\ * #,##0.00_-;_-&quot;€&quot;\ * &quot;-&quot;??_-;_-@_-"/>
    <numFmt numFmtId="43" formatCode="_-* #,##0.00_-;\-* #,##0.00_-;_-* &quot;-&quot;??_-;_-@_-"/>
    <numFmt numFmtId="164" formatCode="&quot;€&quot;\ #,##0.00"/>
    <numFmt numFmtId="165" formatCode="&quot;€&quot;\ #,##0"/>
    <numFmt numFmtId="166" formatCode="[$$-409]#,##0.00"/>
    <numFmt numFmtId="167" formatCode="dd/mm/yy;@"/>
    <numFmt numFmtId="168" formatCode="[$-410]mmm\-yy;@"/>
    <numFmt numFmtId="169" formatCode="_-* #,##0_-;\-* #,##0_-;_-* &quot;-&quot;??_-;_-@_-"/>
  </numFmts>
  <fonts count="11" x14ac:knownFonts="1">
    <font>
      <sz val="11"/>
      <color theme="1"/>
      <name val="Calibri"/>
      <family val="2"/>
      <scheme val="minor"/>
    </font>
    <font>
      <sz val="10"/>
      <name val="Arial"/>
      <family val="2"/>
    </font>
    <font>
      <sz val="9"/>
      <color theme="1"/>
      <name val="Calibri"/>
      <family val="2"/>
      <scheme val="minor"/>
    </font>
    <font>
      <b/>
      <sz val="9"/>
      <color theme="1"/>
      <name val="Calibri"/>
      <family val="2"/>
      <scheme val="minor"/>
    </font>
    <font>
      <sz val="10"/>
      <name val="Arial"/>
      <family val="2"/>
    </font>
    <font>
      <sz val="11"/>
      <color theme="1"/>
      <name val="Calibri"/>
      <family val="2"/>
      <scheme val="minor"/>
    </font>
    <font>
      <b/>
      <sz val="11"/>
      <color theme="1"/>
      <name val="Calibri"/>
      <family val="2"/>
      <scheme val="minor"/>
    </font>
    <font>
      <sz val="11"/>
      <color theme="1"/>
      <name val="Calibri"/>
      <family val="2"/>
    </font>
    <font>
      <sz val="11"/>
      <color theme="1"/>
      <name val="Times New Roman"/>
      <family val="1"/>
    </font>
    <font>
      <b/>
      <sz val="11"/>
      <color theme="1"/>
      <name val="Calibri"/>
      <family val="2"/>
    </font>
    <font>
      <b/>
      <sz val="11"/>
      <color theme="1"/>
      <name val="Times New Roman"/>
      <family val="1"/>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rgb="FFFF0000"/>
        <bgColor indexed="64"/>
      </patternFill>
    </fill>
    <fill>
      <patternFill patternType="solid">
        <fgColor theme="3" tint="0.39997558519241921"/>
        <bgColor indexed="64"/>
      </patternFill>
    </fill>
  </fills>
  <borders count="1">
    <border>
      <left/>
      <right/>
      <top/>
      <bottom/>
      <diagonal/>
    </border>
  </borders>
  <cellStyleXfs count="17">
    <xf numFmtId="166" fontId="0" fillId="0" borderId="0"/>
    <xf numFmtId="166"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4" fillId="0" borderId="0"/>
    <xf numFmtId="44" fontId="4" fillId="0" borderId="0" applyFont="0" applyFill="0" applyBorder="0" applyAlignment="0" applyProtection="0"/>
    <xf numFmtId="44" fontId="4" fillId="0" borderId="0" applyFont="0" applyFill="0" applyBorder="0" applyAlignment="0" applyProtection="0"/>
    <xf numFmtId="166" fontId="4" fillId="0" borderId="0"/>
    <xf numFmtId="44" fontId="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55">
    <xf numFmtId="166" fontId="0" fillId="0" borderId="0" xfId="0"/>
    <xf numFmtId="166" fontId="2" fillId="0" borderId="0" xfId="0" applyFont="1" applyFill="1"/>
    <xf numFmtId="166" fontId="3" fillId="0" borderId="0" xfId="0" applyFont="1" applyFill="1"/>
    <xf numFmtId="164" fontId="3" fillId="0" borderId="0" xfId="0" applyNumberFormat="1" applyFont="1" applyFill="1"/>
    <xf numFmtId="166" fontId="2" fillId="0" borderId="0" xfId="0" quotePrefix="1" applyFont="1" applyFill="1"/>
    <xf numFmtId="166" fontId="2" fillId="0" borderId="0" xfId="0" applyFont="1" applyFill="1" applyAlignment="1">
      <alignment horizontal="center"/>
    </xf>
    <xf numFmtId="167" fontId="3" fillId="0" borderId="0" xfId="0" applyNumberFormat="1" applyFont="1" applyFill="1" applyAlignment="1">
      <alignment horizontal="center"/>
    </xf>
    <xf numFmtId="164" fontId="2" fillId="0" borderId="0" xfId="0" applyNumberFormat="1" applyFont="1" applyFill="1"/>
    <xf numFmtId="168" fontId="3" fillId="0" borderId="0" xfId="0" applyNumberFormat="1" applyFont="1" applyFill="1" applyAlignment="1">
      <alignment horizontal="center"/>
    </xf>
    <xf numFmtId="166" fontId="3" fillId="2" borderId="0" xfId="0" applyFont="1" applyFill="1"/>
    <xf numFmtId="167" fontId="3" fillId="2" borderId="0" xfId="0" quotePrefix="1" applyNumberFormat="1" applyFont="1" applyFill="1"/>
    <xf numFmtId="165" fontId="2" fillId="2" borderId="0" xfId="0" applyNumberFormat="1" applyFont="1" applyFill="1"/>
    <xf numFmtId="165" fontId="3" fillId="2" borderId="0" xfId="0" applyNumberFormat="1" applyFont="1" applyFill="1"/>
    <xf numFmtId="166" fontId="3" fillId="2" borderId="0" xfId="0" quotePrefix="1" applyFont="1" applyFill="1"/>
    <xf numFmtId="166" fontId="2" fillId="2" borderId="0" xfId="0" applyFont="1" applyFill="1"/>
    <xf numFmtId="165" fontId="2" fillId="2" borderId="0" xfId="0" quotePrefix="1" applyNumberFormat="1" applyFont="1" applyFill="1"/>
    <xf numFmtId="165" fontId="3" fillId="2" borderId="0" xfId="15" applyNumberFormat="1" applyFont="1" applyFill="1"/>
    <xf numFmtId="164" fontId="3" fillId="2" borderId="0" xfId="0" applyNumberFormat="1" applyFont="1" applyFill="1"/>
    <xf numFmtId="164" fontId="2" fillId="2" borderId="0" xfId="0" applyNumberFormat="1" applyFont="1" applyFill="1"/>
    <xf numFmtId="166" fontId="2" fillId="2" borderId="0" xfId="0" quotePrefix="1" applyFont="1" applyFill="1"/>
    <xf numFmtId="166" fontId="3" fillId="3" borderId="0" xfId="0" applyFont="1" applyFill="1"/>
    <xf numFmtId="165" fontId="2" fillId="3" borderId="0" xfId="0" applyNumberFormat="1" applyFont="1" applyFill="1"/>
    <xf numFmtId="164" fontId="0" fillId="0" borderId="0" xfId="0" applyNumberFormat="1"/>
    <xf numFmtId="166" fontId="6" fillId="0" borderId="0" xfId="0" applyFont="1"/>
    <xf numFmtId="166" fontId="0" fillId="3" borderId="0" xfId="0" applyFill="1"/>
    <xf numFmtId="164" fontId="0" fillId="3" borderId="0" xfId="0" applyNumberFormat="1" applyFill="1"/>
    <xf numFmtId="166" fontId="6" fillId="0" borderId="0" xfId="0" applyFont="1" applyAlignment="1">
      <alignment horizontal="center"/>
    </xf>
    <xf numFmtId="166" fontId="0" fillId="4" borderId="0" xfId="0" applyFill="1"/>
    <xf numFmtId="166" fontId="0" fillId="0" borderId="0" xfId="0" applyAlignment="1">
      <alignment horizontal="center"/>
    </xf>
    <xf numFmtId="165" fontId="6" fillId="5" borderId="0" xfId="0" applyNumberFormat="1" applyFont="1" applyFill="1" applyAlignment="1" applyProtection="1">
      <alignment horizontal="center"/>
      <protection hidden="1"/>
    </xf>
    <xf numFmtId="165" fontId="0" fillId="0" borderId="0" xfId="0" applyNumberFormat="1" applyAlignment="1">
      <alignment horizontal="center"/>
    </xf>
    <xf numFmtId="165" fontId="0" fillId="0" borderId="0" xfId="0" applyNumberFormat="1"/>
    <xf numFmtId="165" fontId="0" fillId="5" borderId="0" xfId="0" applyNumberFormat="1" applyFill="1" applyProtection="1">
      <protection locked="0"/>
    </xf>
    <xf numFmtId="164" fontId="0" fillId="6" borderId="0" xfId="0" applyNumberFormat="1" applyFill="1"/>
    <xf numFmtId="166" fontId="7" fillId="7" borderId="0" xfId="0" applyFont="1" applyFill="1"/>
    <xf numFmtId="166" fontId="7" fillId="3" borderId="0" xfId="0" applyFont="1" applyFill="1"/>
    <xf numFmtId="166" fontId="9" fillId="8" borderId="0" xfId="0" applyFont="1" applyFill="1"/>
    <xf numFmtId="168" fontId="6" fillId="0" borderId="0" xfId="0" applyNumberFormat="1" applyFont="1" applyAlignment="1">
      <alignment horizontal="center"/>
    </xf>
    <xf numFmtId="166" fontId="0" fillId="6" borderId="0" xfId="0" applyFill="1"/>
    <xf numFmtId="166" fontId="6" fillId="0" borderId="0" xfId="0" applyFont="1" applyAlignment="1">
      <alignment horizontal="left"/>
    </xf>
    <xf numFmtId="3" fontId="0" fillId="6" borderId="0" xfId="0" applyNumberFormat="1" applyFill="1"/>
    <xf numFmtId="3" fontId="0" fillId="6" borderId="0" xfId="0" applyNumberFormat="1" applyFill="1" applyAlignment="1">
      <alignment horizontal="center"/>
    </xf>
    <xf numFmtId="169" fontId="0" fillId="0" borderId="0" xfId="16" applyNumberFormat="1" applyFont="1" applyFill="1" applyAlignment="1">
      <alignment horizontal="center"/>
    </xf>
    <xf numFmtId="165" fontId="0" fillId="0" borderId="0" xfId="0" applyNumberFormat="1" applyFill="1" applyAlignment="1">
      <alignment horizontal="center"/>
    </xf>
    <xf numFmtId="164" fontId="9" fillId="7" borderId="0" xfId="0" applyNumberFormat="1" applyFont="1" applyFill="1"/>
    <xf numFmtId="165" fontId="9" fillId="7" borderId="0" xfId="0" applyNumberFormat="1" applyFont="1" applyFill="1" applyAlignment="1">
      <alignment horizontal="center"/>
    </xf>
    <xf numFmtId="1" fontId="0" fillId="0" borderId="0" xfId="0" applyNumberFormat="1" applyAlignment="1">
      <alignment horizontal="center"/>
    </xf>
    <xf numFmtId="9" fontId="0" fillId="6" borderId="0" xfId="15" applyFont="1" applyFill="1" applyAlignment="1">
      <alignment horizontal="center"/>
    </xf>
    <xf numFmtId="164" fontId="9" fillId="8" borderId="0" xfId="0" applyNumberFormat="1" applyFont="1" applyFill="1"/>
    <xf numFmtId="165" fontId="9" fillId="8" borderId="0" xfId="0" applyNumberFormat="1" applyFont="1" applyFill="1"/>
    <xf numFmtId="164" fontId="7" fillId="3" borderId="0" xfId="0" applyNumberFormat="1" applyFont="1" applyFill="1"/>
    <xf numFmtId="165" fontId="2" fillId="0" borderId="0" xfId="0" applyNumberFormat="1" applyFont="1" applyFill="1"/>
    <xf numFmtId="165" fontId="3" fillId="0" borderId="0" xfId="0" applyNumberFormat="1" applyFont="1" applyFill="1"/>
    <xf numFmtId="3" fontId="0" fillId="0" borderId="0" xfId="0" applyNumberFormat="1"/>
    <xf numFmtId="3" fontId="0" fillId="0" borderId="0" xfId="0" applyNumberFormat="1" applyFill="1"/>
  </cellXfs>
  <cellStyles count="17">
    <cellStyle name="Comma" xfId="16" builtinId="3"/>
    <cellStyle name="Currency 2" xfId="12"/>
    <cellStyle name="Euro" xfId="11"/>
    <cellStyle name="Euro 3" xfId="2"/>
    <cellStyle name="Migliaia 3" xfId="3"/>
    <cellStyle name="Migliaia 4" xfId="4"/>
    <cellStyle name="Normal" xfId="0" builtinId="0"/>
    <cellStyle name="Normal 2" xfId="10"/>
    <cellStyle name="Normale 2" xfId="13"/>
    <cellStyle name="Normale 3" xfId="1"/>
    <cellStyle name="Normale 4" xfId="5"/>
    <cellStyle name="Percent" xfId="15" builtinId="5"/>
    <cellStyle name="Percentuale 3" xfId="6"/>
    <cellStyle name="Percentuale 4" xfId="7"/>
    <cellStyle name="Valuta 2" xfId="8"/>
    <cellStyle name="Valuta 3" xfId="9"/>
    <cellStyle name="Valuta 4"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5"/>
  <sheetViews>
    <sheetView workbookViewId="0">
      <selection activeCell="C2" sqref="C2:C5"/>
    </sheetView>
  </sheetViews>
  <sheetFormatPr defaultRowHeight="15" x14ac:dyDescent="0.25"/>
  <sheetData>
    <row r="2" spans="3:3" x14ac:dyDescent="0.25">
      <c r="C2" s="53">
        <v>0</v>
      </c>
    </row>
    <row r="3" spans="3:3" x14ac:dyDescent="0.25">
      <c r="C3" s="53">
        <v>30</v>
      </c>
    </row>
    <row r="4" spans="3:3" x14ac:dyDescent="0.25">
      <c r="C4" s="53">
        <v>60</v>
      </c>
    </row>
    <row r="5" spans="3:3" x14ac:dyDescent="0.25">
      <c r="C5" s="53">
        <v>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138"/>
  <sheetViews>
    <sheetView showGridLines="0" topLeftCell="A107" workbookViewId="0">
      <selection activeCell="E71" sqref="E71"/>
    </sheetView>
  </sheetViews>
  <sheetFormatPr defaultRowHeight="15" x14ac:dyDescent="0.25"/>
  <cols>
    <col min="2" max="2" width="22.42578125" bestFit="1" customWidth="1"/>
    <col min="3" max="3" width="17.28515625" bestFit="1" customWidth="1"/>
    <col min="4" max="5" width="12.140625" bestFit="1" customWidth="1"/>
    <col min="6" max="6" width="12.28515625" bestFit="1" customWidth="1"/>
    <col min="7" max="7" width="14.42578125" bestFit="1" customWidth="1"/>
    <col min="8" max="39" width="10.5703125" bestFit="1" customWidth="1"/>
  </cols>
  <sheetData>
    <row r="1" spans="2:63" x14ac:dyDescent="0.25">
      <c r="C1" s="33" t="s">
        <v>201</v>
      </c>
      <c r="D1" t="s">
        <v>202</v>
      </c>
      <c r="E1" s="34" t="s">
        <v>203</v>
      </c>
      <c r="F1" s="35" t="s">
        <v>204</v>
      </c>
      <c r="G1" s="36" t="s">
        <v>205</v>
      </c>
    </row>
    <row r="3" spans="2:63" x14ac:dyDescent="0.25">
      <c r="B3" s="26" t="s">
        <v>239</v>
      </c>
      <c r="C3" s="26"/>
      <c r="D3" s="26" t="str">
        <f>+SPm!C1</f>
        <v>A1 m1</v>
      </c>
      <c r="E3" s="26" t="str">
        <f>+SPm!D1</f>
        <v>A1 m2</v>
      </c>
      <c r="F3" s="26" t="str">
        <f>+SPm!E1</f>
        <v>A1 m3</v>
      </c>
      <c r="G3" s="26" t="str">
        <f>+SPm!F1</f>
        <v>A1 m4</v>
      </c>
      <c r="H3" s="26" t="str">
        <f>+SPm!G1</f>
        <v>A1 m5</v>
      </c>
      <c r="I3" s="26" t="str">
        <f>+SPm!H1</f>
        <v>A1 m6</v>
      </c>
      <c r="J3" s="26" t="str">
        <f>+SPm!I1</f>
        <v>A1 m7</v>
      </c>
      <c r="K3" s="26" t="str">
        <f>+SPm!J1</f>
        <v>A1 m8</v>
      </c>
      <c r="L3" s="26" t="str">
        <f>+SPm!K1</f>
        <v>A1 m9</v>
      </c>
      <c r="M3" s="26" t="str">
        <f>+SPm!L1</f>
        <v>A1 m10</v>
      </c>
      <c r="N3" s="26" t="str">
        <f>+SPm!M1</f>
        <v>A1 m11</v>
      </c>
      <c r="O3" s="26" t="str">
        <f>+SPm!N1</f>
        <v>A1 m12</v>
      </c>
      <c r="P3" s="26" t="str">
        <f>+SPm!O1</f>
        <v>A2 m1</v>
      </c>
      <c r="Q3" s="26" t="str">
        <f>+SPm!P1</f>
        <v>A2 m2</v>
      </c>
      <c r="R3" s="26" t="str">
        <f>+SPm!Q1</f>
        <v>A2 m3</v>
      </c>
      <c r="S3" s="26" t="str">
        <f>+SPm!R1</f>
        <v>A2 m4</v>
      </c>
      <c r="T3" s="26" t="str">
        <f>+SPm!S1</f>
        <v>A2 m5</v>
      </c>
      <c r="U3" s="26" t="str">
        <f>+SPm!T1</f>
        <v>A2 m6</v>
      </c>
      <c r="V3" s="26" t="str">
        <f>+SPm!U1</f>
        <v>A2 m7</v>
      </c>
      <c r="W3" s="26" t="str">
        <f>+SPm!V1</f>
        <v>A2 m8</v>
      </c>
      <c r="X3" s="26" t="str">
        <f>+SPm!W1</f>
        <v>A2 m9</v>
      </c>
      <c r="Y3" s="26" t="str">
        <f>+SPm!X1</f>
        <v>A2 m10</v>
      </c>
      <c r="Z3" s="26" t="str">
        <f>+SPm!Y1</f>
        <v>A2 m11</v>
      </c>
      <c r="AA3" s="26" t="str">
        <f>+SPm!Z1</f>
        <v>A2 m12</v>
      </c>
      <c r="AB3" s="26" t="str">
        <f>+SPm!AA1</f>
        <v>A3 m1</v>
      </c>
      <c r="AC3" s="26" t="str">
        <f>+SPm!AB1</f>
        <v>A3 m2</v>
      </c>
      <c r="AD3" s="26" t="str">
        <f>+SPm!AC1</f>
        <v>A3 m3</v>
      </c>
      <c r="AE3" s="26" t="str">
        <f>+SPm!AD1</f>
        <v>A3 m4</v>
      </c>
      <c r="AF3" s="26" t="str">
        <f>+SPm!AE1</f>
        <v>A3 m5</v>
      </c>
      <c r="AG3" s="26" t="str">
        <f>+SPm!AF1</f>
        <v>A3 m6</v>
      </c>
      <c r="AH3" s="26" t="str">
        <f>+SPm!AG1</f>
        <v>A3 m7</v>
      </c>
      <c r="AI3" s="26" t="str">
        <f>+SPm!AH1</f>
        <v>A3 m8</v>
      </c>
      <c r="AJ3" s="26" t="str">
        <f>+SPm!AI1</f>
        <v>A3 m9</v>
      </c>
      <c r="AK3" s="26" t="str">
        <f>+SPm!AJ1</f>
        <v>A3 m10</v>
      </c>
      <c r="AL3" s="26" t="str">
        <f>+SPm!AK1</f>
        <v>A3 m11</v>
      </c>
      <c r="AM3" s="26" t="str">
        <f>+SPm!AL1</f>
        <v>A3 m12</v>
      </c>
      <c r="AN3" s="26" t="str">
        <f>+SPm!AM1</f>
        <v>A4 m1</v>
      </c>
      <c r="AO3" s="26" t="str">
        <f>+SPm!AN1</f>
        <v>A4 m2</v>
      </c>
      <c r="AP3" s="26" t="str">
        <f>+SPm!AO1</f>
        <v>A4 m3</v>
      </c>
      <c r="AQ3" s="26" t="str">
        <f>+SPm!AP1</f>
        <v>A4 m4</v>
      </c>
      <c r="AR3" s="26" t="str">
        <f>+SPm!AQ1</f>
        <v>A4 m5</v>
      </c>
      <c r="AS3" s="26" t="str">
        <f>+SPm!AR1</f>
        <v>A4 m6</v>
      </c>
      <c r="AT3" s="26" t="str">
        <f>+SPm!AS1</f>
        <v>A4 m7</v>
      </c>
      <c r="AU3" s="26" t="str">
        <f>+SPm!AT1</f>
        <v>A4 m8</v>
      </c>
      <c r="AV3" s="26" t="str">
        <f>+SPm!AU1</f>
        <v>A4 m9</v>
      </c>
      <c r="AW3" s="26" t="str">
        <f>+SPm!AV1</f>
        <v>A4 m10</v>
      </c>
      <c r="AX3" s="26" t="str">
        <f>+SPm!AW1</f>
        <v>A4 m11</v>
      </c>
      <c r="AY3" s="26" t="str">
        <f>+SPm!AX1</f>
        <v>A4 m12</v>
      </c>
      <c r="AZ3" s="26" t="str">
        <f>+SPm!AY1</f>
        <v>A5 m1</v>
      </c>
      <c r="BA3" s="26" t="str">
        <f>+SPm!AZ1</f>
        <v>A5 m2</v>
      </c>
      <c r="BB3" s="26" t="str">
        <f>+SPm!BA1</f>
        <v>A5 m3</v>
      </c>
      <c r="BC3" s="26" t="str">
        <f>+SPm!BB1</f>
        <v>A5 m4</v>
      </c>
      <c r="BD3" s="26" t="str">
        <f>+SPm!BC1</f>
        <v>A5 m5</v>
      </c>
      <c r="BE3" s="26" t="str">
        <f>+SPm!BD1</f>
        <v>A5 m6</v>
      </c>
      <c r="BF3" s="26" t="str">
        <f>+SPm!BE1</f>
        <v>A5 m7</v>
      </c>
      <c r="BG3" s="26" t="str">
        <f>+SPm!BF1</f>
        <v>A5 m8</v>
      </c>
      <c r="BH3" s="26" t="str">
        <f>+SPm!BG1</f>
        <v>A5 m9</v>
      </c>
      <c r="BI3" s="26" t="str">
        <f>+SPm!BH1</f>
        <v>A5 m10</v>
      </c>
      <c r="BJ3" s="26" t="str">
        <f>+SPm!BI1</f>
        <v>A5 m11</v>
      </c>
      <c r="BK3" s="26" t="str">
        <f>+SPm!BJ1</f>
        <v>A5 m12</v>
      </c>
    </row>
    <row r="4" spans="2:63" x14ac:dyDescent="0.25">
      <c r="B4" t="str">
        <f>+M_Vendite!B4</f>
        <v>Prodotto 1</v>
      </c>
      <c r="D4" s="33">
        <v>3</v>
      </c>
      <c r="E4" s="33">
        <v>3</v>
      </c>
      <c r="F4" s="33">
        <v>3</v>
      </c>
      <c r="G4" s="33">
        <v>3</v>
      </c>
      <c r="H4" s="33">
        <v>3</v>
      </c>
      <c r="I4" s="33">
        <v>3</v>
      </c>
      <c r="J4" s="33">
        <v>3</v>
      </c>
      <c r="K4" s="33">
        <v>3</v>
      </c>
      <c r="L4" s="33">
        <v>3</v>
      </c>
      <c r="M4" s="33">
        <v>3</v>
      </c>
      <c r="N4" s="33">
        <v>3</v>
      </c>
      <c r="O4" s="33">
        <v>3</v>
      </c>
      <c r="P4" s="33">
        <v>3</v>
      </c>
      <c r="Q4" s="33">
        <v>3</v>
      </c>
      <c r="R4" s="33">
        <v>3</v>
      </c>
      <c r="S4" s="33">
        <v>3</v>
      </c>
      <c r="T4" s="33">
        <v>3</v>
      </c>
      <c r="U4" s="33">
        <v>3</v>
      </c>
      <c r="V4" s="33">
        <v>3</v>
      </c>
      <c r="W4" s="33">
        <v>3</v>
      </c>
      <c r="X4" s="33">
        <v>3</v>
      </c>
      <c r="Y4" s="33">
        <v>3</v>
      </c>
      <c r="Z4" s="33">
        <v>3</v>
      </c>
      <c r="AA4" s="33">
        <v>3</v>
      </c>
      <c r="AB4" s="33">
        <v>3</v>
      </c>
      <c r="AC4" s="33">
        <v>3</v>
      </c>
      <c r="AD4" s="33">
        <v>3</v>
      </c>
      <c r="AE4" s="33">
        <v>3</v>
      </c>
      <c r="AF4" s="33">
        <v>3</v>
      </c>
      <c r="AG4" s="33">
        <v>3</v>
      </c>
      <c r="AH4" s="33">
        <v>3</v>
      </c>
      <c r="AI4" s="33">
        <v>3</v>
      </c>
      <c r="AJ4" s="33">
        <v>3</v>
      </c>
      <c r="AK4" s="33">
        <v>3</v>
      </c>
      <c r="AL4" s="33">
        <v>3</v>
      </c>
      <c r="AM4" s="33">
        <v>3</v>
      </c>
      <c r="AN4" s="33">
        <v>3</v>
      </c>
      <c r="AO4" s="33">
        <v>3</v>
      </c>
      <c r="AP4" s="33">
        <v>3</v>
      </c>
      <c r="AQ4" s="33">
        <v>3</v>
      </c>
      <c r="AR4" s="33">
        <v>3</v>
      </c>
      <c r="AS4" s="33">
        <v>3</v>
      </c>
      <c r="AT4" s="33">
        <v>3</v>
      </c>
      <c r="AU4" s="33">
        <v>3</v>
      </c>
      <c r="AV4" s="33">
        <v>3</v>
      </c>
      <c r="AW4" s="33">
        <v>3</v>
      </c>
      <c r="AX4" s="33">
        <v>3</v>
      </c>
      <c r="AY4" s="33">
        <v>3</v>
      </c>
      <c r="AZ4" s="33">
        <v>3</v>
      </c>
      <c r="BA4" s="33">
        <v>3</v>
      </c>
      <c r="BB4" s="33">
        <v>3</v>
      </c>
      <c r="BC4" s="33">
        <v>3</v>
      </c>
      <c r="BD4" s="33">
        <v>3</v>
      </c>
      <c r="BE4" s="33">
        <v>3</v>
      </c>
      <c r="BF4" s="33">
        <v>3</v>
      </c>
      <c r="BG4" s="33">
        <v>3</v>
      </c>
      <c r="BH4" s="33">
        <v>3</v>
      </c>
      <c r="BI4" s="33">
        <v>3</v>
      </c>
      <c r="BJ4" s="33">
        <v>3</v>
      </c>
      <c r="BK4" s="33">
        <v>3</v>
      </c>
    </row>
    <row r="5" spans="2:63" x14ac:dyDescent="0.25">
      <c r="B5" t="str">
        <f>+M_Vendite!B5</f>
        <v>Prodotto 2</v>
      </c>
      <c r="D5" s="33">
        <v>2.4</v>
      </c>
      <c r="E5" s="33">
        <v>2.4</v>
      </c>
      <c r="F5" s="33">
        <v>2.4</v>
      </c>
      <c r="G5" s="33">
        <v>2.4</v>
      </c>
      <c r="H5" s="33">
        <v>2.4</v>
      </c>
      <c r="I5" s="33">
        <v>2.4</v>
      </c>
      <c r="J5" s="33">
        <v>2.4</v>
      </c>
      <c r="K5" s="33">
        <v>2.4</v>
      </c>
      <c r="L5" s="33">
        <v>2.4</v>
      </c>
      <c r="M5" s="33">
        <v>2.4</v>
      </c>
      <c r="N5" s="33">
        <v>2.4</v>
      </c>
      <c r="O5" s="33">
        <v>2.4</v>
      </c>
      <c r="P5" s="33">
        <v>2.4</v>
      </c>
      <c r="Q5" s="33">
        <v>2.4</v>
      </c>
      <c r="R5" s="33">
        <v>2.4</v>
      </c>
      <c r="S5" s="33">
        <v>2.4</v>
      </c>
      <c r="T5" s="33">
        <v>2.4</v>
      </c>
      <c r="U5" s="33">
        <v>2.4</v>
      </c>
      <c r="V5" s="33">
        <v>2.4</v>
      </c>
      <c r="W5" s="33">
        <v>2.4</v>
      </c>
      <c r="X5" s="33">
        <v>2.4</v>
      </c>
      <c r="Y5" s="33">
        <v>2.4</v>
      </c>
      <c r="Z5" s="33">
        <v>2.4</v>
      </c>
      <c r="AA5" s="33">
        <v>2.4</v>
      </c>
      <c r="AB5" s="33">
        <v>2.4</v>
      </c>
      <c r="AC5" s="33">
        <v>2.4</v>
      </c>
      <c r="AD5" s="33">
        <v>2.4</v>
      </c>
      <c r="AE5" s="33">
        <v>2.4</v>
      </c>
      <c r="AF5" s="33">
        <v>2.4</v>
      </c>
      <c r="AG5" s="33">
        <v>2.4</v>
      </c>
      <c r="AH5" s="33">
        <v>2.4</v>
      </c>
      <c r="AI5" s="33">
        <v>2.4</v>
      </c>
      <c r="AJ5" s="33">
        <v>2.4</v>
      </c>
      <c r="AK5" s="33">
        <v>2.4</v>
      </c>
      <c r="AL5" s="33">
        <v>2.4</v>
      </c>
      <c r="AM5" s="33">
        <v>2.4</v>
      </c>
      <c r="AN5" s="33">
        <v>2.4</v>
      </c>
      <c r="AO5" s="33">
        <v>2.4</v>
      </c>
      <c r="AP5" s="33">
        <v>2.4</v>
      </c>
      <c r="AQ5" s="33">
        <v>2.4</v>
      </c>
      <c r="AR5" s="33">
        <v>2.4</v>
      </c>
      <c r="AS5" s="33">
        <v>2.4</v>
      </c>
      <c r="AT5" s="33">
        <v>2.4</v>
      </c>
      <c r="AU5" s="33">
        <v>2.4</v>
      </c>
      <c r="AV5" s="33">
        <v>2.4</v>
      </c>
      <c r="AW5" s="33">
        <v>2.4</v>
      </c>
      <c r="AX5" s="33">
        <v>2.4</v>
      </c>
      <c r="AY5" s="33">
        <v>2.4</v>
      </c>
      <c r="AZ5" s="33">
        <v>2.4</v>
      </c>
      <c r="BA5" s="33">
        <v>2.4</v>
      </c>
      <c r="BB5" s="33">
        <v>2.4</v>
      </c>
      <c r="BC5" s="33">
        <v>2.4</v>
      </c>
      <c r="BD5" s="33">
        <v>2.4</v>
      </c>
      <c r="BE5" s="33">
        <v>2.4</v>
      </c>
      <c r="BF5" s="33">
        <v>2.4</v>
      </c>
      <c r="BG5" s="33">
        <v>2.4</v>
      </c>
      <c r="BH5" s="33">
        <v>2.4</v>
      </c>
      <c r="BI5" s="33">
        <v>2.4</v>
      </c>
      <c r="BJ5" s="33">
        <v>2.4</v>
      </c>
      <c r="BK5" s="33">
        <v>2.4</v>
      </c>
    </row>
    <row r="6" spans="2:63" x14ac:dyDescent="0.25">
      <c r="B6" t="str">
        <f>+M_Vendite!B6</f>
        <v>Prodotto 3</v>
      </c>
      <c r="D6" s="33">
        <v>1.7999999999999998</v>
      </c>
      <c r="E6" s="33">
        <v>1.7999999999999998</v>
      </c>
      <c r="F6" s="33">
        <v>1.7999999999999998</v>
      </c>
      <c r="G6" s="33">
        <v>1.7999999999999998</v>
      </c>
      <c r="H6" s="33">
        <v>1.7999999999999998</v>
      </c>
      <c r="I6" s="33">
        <v>1.7999999999999998</v>
      </c>
      <c r="J6" s="33">
        <v>1.7999999999999998</v>
      </c>
      <c r="K6" s="33">
        <v>1.7999999999999998</v>
      </c>
      <c r="L6" s="33">
        <v>1.7999999999999998</v>
      </c>
      <c r="M6" s="33">
        <v>1.7999999999999998</v>
      </c>
      <c r="N6" s="33">
        <v>1.7999999999999998</v>
      </c>
      <c r="O6" s="33">
        <v>1.7999999999999998</v>
      </c>
      <c r="P6" s="33">
        <v>1.7999999999999998</v>
      </c>
      <c r="Q6" s="33">
        <v>1.7999999999999998</v>
      </c>
      <c r="R6" s="33">
        <v>1.7999999999999998</v>
      </c>
      <c r="S6" s="33">
        <v>1.7999999999999998</v>
      </c>
      <c r="T6" s="33">
        <v>1.7999999999999998</v>
      </c>
      <c r="U6" s="33">
        <v>1.7999999999999998</v>
      </c>
      <c r="V6" s="33">
        <v>1.7999999999999998</v>
      </c>
      <c r="W6" s="33">
        <v>1.7999999999999998</v>
      </c>
      <c r="X6" s="33">
        <v>1.7999999999999998</v>
      </c>
      <c r="Y6" s="33">
        <v>1.7999999999999998</v>
      </c>
      <c r="Z6" s="33">
        <v>1.7999999999999998</v>
      </c>
      <c r="AA6" s="33">
        <v>1.7999999999999998</v>
      </c>
      <c r="AB6" s="33">
        <v>1.7999999999999998</v>
      </c>
      <c r="AC6" s="33">
        <v>1.7999999999999998</v>
      </c>
      <c r="AD6" s="33">
        <v>1.7999999999999998</v>
      </c>
      <c r="AE6" s="33">
        <v>1.7999999999999998</v>
      </c>
      <c r="AF6" s="33">
        <v>1.7999999999999998</v>
      </c>
      <c r="AG6" s="33">
        <v>1.7999999999999998</v>
      </c>
      <c r="AH6" s="33">
        <v>1.7999999999999998</v>
      </c>
      <c r="AI6" s="33">
        <v>1.7999999999999998</v>
      </c>
      <c r="AJ6" s="33">
        <v>1.7999999999999998</v>
      </c>
      <c r="AK6" s="33">
        <v>1.7999999999999998</v>
      </c>
      <c r="AL6" s="33">
        <v>1.7999999999999998</v>
      </c>
      <c r="AM6" s="33">
        <v>1.7999999999999998</v>
      </c>
      <c r="AN6" s="33">
        <v>1.7999999999999998</v>
      </c>
      <c r="AO6" s="33">
        <v>1.7999999999999998</v>
      </c>
      <c r="AP6" s="33">
        <v>1.7999999999999998</v>
      </c>
      <c r="AQ6" s="33">
        <v>1.7999999999999998</v>
      </c>
      <c r="AR6" s="33">
        <v>1.7999999999999998</v>
      </c>
      <c r="AS6" s="33">
        <v>1.7999999999999998</v>
      </c>
      <c r="AT6" s="33">
        <v>1.7999999999999998</v>
      </c>
      <c r="AU6" s="33">
        <v>1.7999999999999998</v>
      </c>
      <c r="AV6" s="33">
        <v>1.7999999999999998</v>
      </c>
      <c r="AW6" s="33">
        <v>1.7999999999999998</v>
      </c>
      <c r="AX6" s="33">
        <v>1.7999999999999998</v>
      </c>
      <c r="AY6" s="33">
        <v>1.7999999999999998</v>
      </c>
      <c r="AZ6" s="33">
        <v>1.7999999999999998</v>
      </c>
      <c r="BA6" s="33">
        <v>1.7999999999999998</v>
      </c>
      <c r="BB6" s="33">
        <v>1.7999999999999998</v>
      </c>
      <c r="BC6" s="33">
        <v>1.7999999999999998</v>
      </c>
      <c r="BD6" s="33">
        <v>1.7999999999999998</v>
      </c>
      <c r="BE6" s="33">
        <v>1.7999999999999998</v>
      </c>
      <c r="BF6" s="33">
        <v>1.7999999999999998</v>
      </c>
      <c r="BG6" s="33">
        <v>1.7999999999999998</v>
      </c>
      <c r="BH6" s="33">
        <v>1.7999999999999998</v>
      </c>
      <c r="BI6" s="33">
        <v>1.7999999999999998</v>
      </c>
      <c r="BJ6" s="33">
        <v>1.7999999999999998</v>
      </c>
      <c r="BK6" s="33">
        <v>1.7999999999999998</v>
      </c>
    </row>
    <row r="7" spans="2:63" x14ac:dyDescent="0.25">
      <c r="B7" t="str">
        <f>+M_Vendite!B7</f>
        <v>Prodotto 4</v>
      </c>
      <c r="D7" s="33">
        <v>4.2</v>
      </c>
      <c r="E7" s="33">
        <v>4.2</v>
      </c>
      <c r="F7" s="33">
        <v>4.2</v>
      </c>
      <c r="G7" s="33">
        <v>4.2</v>
      </c>
      <c r="H7" s="33">
        <v>4.2</v>
      </c>
      <c r="I7" s="33">
        <v>4.2</v>
      </c>
      <c r="J7" s="33">
        <v>4.2</v>
      </c>
      <c r="K7" s="33">
        <v>4.2</v>
      </c>
      <c r="L7" s="33">
        <v>4.2</v>
      </c>
      <c r="M7" s="33">
        <v>4.2</v>
      </c>
      <c r="N7" s="33">
        <v>4.2</v>
      </c>
      <c r="O7" s="33">
        <v>4.2</v>
      </c>
      <c r="P7" s="33">
        <v>4.2</v>
      </c>
      <c r="Q7" s="33">
        <v>4.2</v>
      </c>
      <c r="R7" s="33">
        <v>4.2</v>
      </c>
      <c r="S7" s="33">
        <v>4.2</v>
      </c>
      <c r="T7" s="33">
        <v>4.2</v>
      </c>
      <c r="U7" s="33">
        <v>4.2</v>
      </c>
      <c r="V7" s="33">
        <v>4.2</v>
      </c>
      <c r="W7" s="33">
        <v>4.2</v>
      </c>
      <c r="X7" s="33">
        <v>4.2</v>
      </c>
      <c r="Y7" s="33">
        <v>4.2</v>
      </c>
      <c r="Z7" s="33">
        <v>4.2</v>
      </c>
      <c r="AA7" s="33">
        <v>4.2</v>
      </c>
      <c r="AB7" s="33">
        <v>4.2</v>
      </c>
      <c r="AC7" s="33">
        <v>4.2</v>
      </c>
      <c r="AD7" s="33">
        <v>4.2</v>
      </c>
      <c r="AE7" s="33">
        <v>4.2</v>
      </c>
      <c r="AF7" s="33">
        <v>4.2</v>
      </c>
      <c r="AG7" s="33">
        <v>4.2</v>
      </c>
      <c r="AH7" s="33">
        <v>4.2</v>
      </c>
      <c r="AI7" s="33">
        <v>4.2</v>
      </c>
      <c r="AJ7" s="33">
        <v>4.2</v>
      </c>
      <c r="AK7" s="33">
        <v>4.2</v>
      </c>
      <c r="AL7" s="33">
        <v>4.2</v>
      </c>
      <c r="AM7" s="33">
        <v>4.2</v>
      </c>
      <c r="AN7" s="33">
        <v>4.2</v>
      </c>
      <c r="AO7" s="33">
        <v>4.2</v>
      </c>
      <c r="AP7" s="33">
        <v>4.2</v>
      </c>
      <c r="AQ7" s="33">
        <v>4.2</v>
      </c>
      <c r="AR7" s="33">
        <v>4.2</v>
      </c>
      <c r="AS7" s="33">
        <v>4.2</v>
      </c>
      <c r="AT7" s="33">
        <v>4.2</v>
      </c>
      <c r="AU7" s="33">
        <v>4.2</v>
      </c>
      <c r="AV7" s="33">
        <v>4.2</v>
      </c>
      <c r="AW7" s="33">
        <v>4.2</v>
      </c>
      <c r="AX7" s="33">
        <v>4.2</v>
      </c>
      <c r="AY7" s="33">
        <v>4.2</v>
      </c>
      <c r="AZ7" s="33">
        <v>4.2</v>
      </c>
      <c r="BA7" s="33">
        <v>4.2</v>
      </c>
      <c r="BB7" s="33">
        <v>4.2</v>
      </c>
      <c r="BC7" s="33">
        <v>4.2</v>
      </c>
      <c r="BD7" s="33">
        <v>4.2</v>
      </c>
      <c r="BE7" s="33">
        <v>4.2</v>
      </c>
      <c r="BF7" s="33">
        <v>4.2</v>
      </c>
      <c r="BG7" s="33">
        <v>4.2</v>
      </c>
      <c r="BH7" s="33">
        <v>4.2</v>
      </c>
      <c r="BI7" s="33">
        <v>4.2</v>
      </c>
      <c r="BJ7" s="33">
        <v>4.2</v>
      </c>
      <c r="BK7" s="33">
        <v>4.2</v>
      </c>
    </row>
    <row r="8" spans="2:63" x14ac:dyDescent="0.25">
      <c r="B8" t="str">
        <f>+M_Vendite!B8</f>
        <v>Prodotto 5</v>
      </c>
      <c r="D8" s="33">
        <v>2.4</v>
      </c>
      <c r="E8" s="33">
        <v>2.4</v>
      </c>
      <c r="F8" s="33">
        <v>2.4</v>
      </c>
      <c r="G8" s="33">
        <v>2.4</v>
      </c>
      <c r="H8" s="33">
        <v>2.4</v>
      </c>
      <c r="I8" s="33">
        <v>2.4</v>
      </c>
      <c r="J8" s="33">
        <v>2.4</v>
      </c>
      <c r="K8" s="33">
        <v>2.4</v>
      </c>
      <c r="L8" s="33">
        <v>2.4</v>
      </c>
      <c r="M8" s="33">
        <v>2.4</v>
      </c>
      <c r="N8" s="33">
        <v>2.4</v>
      </c>
      <c r="O8" s="33">
        <v>2.4</v>
      </c>
      <c r="P8" s="33">
        <v>2.4</v>
      </c>
      <c r="Q8" s="33">
        <v>2.4</v>
      </c>
      <c r="R8" s="33">
        <v>2.4</v>
      </c>
      <c r="S8" s="33">
        <v>2.4</v>
      </c>
      <c r="T8" s="33">
        <v>2.4</v>
      </c>
      <c r="U8" s="33">
        <v>2.4</v>
      </c>
      <c r="V8" s="33">
        <v>2.4</v>
      </c>
      <c r="W8" s="33">
        <v>2.4</v>
      </c>
      <c r="X8" s="33">
        <v>2.4</v>
      </c>
      <c r="Y8" s="33">
        <v>2.4</v>
      </c>
      <c r="Z8" s="33">
        <v>2.4</v>
      </c>
      <c r="AA8" s="33">
        <v>2.4</v>
      </c>
      <c r="AB8" s="33">
        <v>2.4</v>
      </c>
      <c r="AC8" s="33">
        <v>2.4</v>
      </c>
      <c r="AD8" s="33">
        <v>2.4</v>
      </c>
      <c r="AE8" s="33">
        <v>2.4</v>
      </c>
      <c r="AF8" s="33">
        <v>2.4</v>
      </c>
      <c r="AG8" s="33">
        <v>2.4</v>
      </c>
      <c r="AH8" s="33">
        <v>2.4</v>
      </c>
      <c r="AI8" s="33">
        <v>2.4</v>
      </c>
      <c r="AJ8" s="33">
        <v>2.4</v>
      </c>
      <c r="AK8" s="33">
        <v>2.4</v>
      </c>
      <c r="AL8" s="33">
        <v>2.4</v>
      </c>
      <c r="AM8" s="33">
        <v>2.4</v>
      </c>
      <c r="AN8" s="33">
        <v>2.4</v>
      </c>
      <c r="AO8" s="33">
        <v>2.4</v>
      </c>
      <c r="AP8" s="33">
        <v>2.4</v>
      </c>
      <c r="AQ8" s="33">
        <v>2.4</v>
      </c>
      <c r="AR8" s="33">
        <v>2.4</v>
      </c>
      <c r="AS8" s="33">
        <v>2.4</v>
      </c>
      <c r="AT8" s="33">
        <v>2.4</v>
      </c>
      <c r="AU8" s="33">
        <v>2.4</v>
      </c>
      <c r="AV8" s="33">
        <v>2.4</v>
      </c>
      <c r="AW8" s="33">
        <v>2.4</v>
      </c>
      <c r="AX8" s="33">
        <v>2.4</v>
      </c>
      <c r="AY8" s="33">
        <v>2.4</v>
      </c>
      <c r="AZ8" s="33">
        <v>2.4</v>
      </c>
      <c r="BA8" s="33">
        <v>2.4</v>
      </c>
      <c r="BB8" s="33">
        <v>2.4</v>
      </c>
      <c r="BC8" s="33">
        <v>2.4</v>
      </c>
      <c r="BD8" s="33">
        <v>2.4</v>
      </c>
      <c r="BE8" s="33">
        <v>2.4</v>
      </c>
      <c r="BF8" s="33">
        <v>2.4</v>
      </c>
      <c r="BG8" s="33">
        <v>2.4</v>
      </c>
      <c r="BH8" s="33">
        <v>2.4</v>
      </c>
      <c r="BI8" s="33">
        <v>2.4</v>
      </c>
      <c r="BJ8" s="33">
        <v>2.4</v>
      </c>
      <c r="BK8" s="33">
        <v>2.4</v>
      </c>
    </row>
    <row r="9" spans="2:63" x14ac:dyDescent="0.25">
      <c r="B9" t="str">
        <f>+M_Vendite!B9</f>
        <v>Prodotto 6</v>
      </c>
      <c r="D9" s="33">
        <v>1.7999999999999998</v>
      </c>
      <c r="E9" s="33">
        <v>1.7999999999999998</v>
      </c>
      <c r="F9" s="33">
        <v>1.7999999999999998</v>
      </c>
      <c r="G9" s="33">
        <v>1.7999999999999998</v>
      </c>
      <c r="H9" s="33">
        <v>1.7999999999999998</v>
      </c>
      <c r="I9" s="33">
        <v>1.7999999999999998</v>
      </c>
      <c r="J9" s="33">
        <v>1.7999999999999998</v>
      </c>
      <c r="K9" s="33">
        <v>1.7999999999999998</v>
      </c>
      <c r="L9" s="33">
        <v>1.7999999999999998</v>
      </c>
      <c r="M9" s="33">
        <v>1.7999999999999998</v>
      </c>
      <c r="N9" s="33">
        <v>1.7999999999999998</v>
      </c>
      <c r="O9" s="33">
        <v>1.7999999999999998</v>
      </c>
      <c r="P9" s="33">
        <v>1.7999999999999998</v>
      </c>
      <c r="Q9" s="33">
        <v>1.7999999999999998</v>
      </c>
      <c r="R9" s="33">
        <v>1.7999999999999998</v>
      </c>
      <c r="S9" s="33">
        <v>1.7999999999999998</v>
      </c>
      <c r="T9" s="33">
        <v>1.7999999999999998</v>
      </c>
      <c r="U9" s="33">
        <v>1.7999999999999998</v>
      </c>
      <c r="V9" s="33">
        <v>1.7999999999999998</v>
      </c>
      <c r="W9" s="33">
        <v>1.7999999999999998</v>
      </c>
      <c r="X9" s="33">
        <v>1.7999999999999998</v>
      </c>
      <c r="Y9" s="33">
        <v>1.7999999999999998</v>
      </c>
      <c r="Z9" s="33">
        <v>1.7999999999999998</v>
      </c>
      <c r="AA9" s="33">
        <v>1.7999999999999998</v>
      </c>
      <c r="AB9" s="33">
        <v>1.7999999999999998</v>
      </c>
      <c r="AC9" s="33">
        <v>1.7999999999999998</v>
      </c>
      <c r="AD9" s="33">
        <v>1.7999999999999998</v>
      </c>
      <c r="AE9" s="33">
        <v>1.7999999999999998</v>
      </c>
      <c r="AF9" s="33">
        <v>1.7999999999999998</v>
      </c>
      <c r="AG9" s="33">
        <v>1.7999999999999998</v>
      </c>
      <c r="AH9" s="33">
        <v>1.7999999999999998</v>
      </c>
      <c r="AI9" s="33">
        <v>1.7999999999999998</v>
      </c>
      <c r="AJ9" s="33">
        <v>1.7999999999999998</v>
      </c>
      <c r="AK9" s="33">
        <v>1.7999999999999998</v>
      </c>
      <c r="AL9" s="33">
        <v>1.7999999999999998</v>
      </c>
      <c r="AM9" s="33">
        <v>1.7999999999999998</v>
      </c>
      <c r="AN9" s="33">
        <v>1.7999999999999998</v>
      </c>
      <c r="AO9" s="33">
        <v>1.7999999999999998</v>
      </c>
      <c r="AP9" s="33">
        <v>1.7999999999999998</v>
      </c>
      <c r="AQ9" s="33">
        <v>1.7999999999999998</v>
      </c>
      <c r="AR9" s="33">
        <v>1.7999999999999998</v>
      </c>
      <c r="AS9" s="33">
        <v>1.7999999999999998</v>
      </c>
      <c r="AT9" s="33">
        <v>1.7999999999999998</v>
      </c>
      <c r="AU9" s="33">
        <v>1.7999999999999998</v>
      </c>
      <c r="AV9" s="33">
        <v>1.7999999999999998</v>
      </c>
      <c r="AW9" s="33">
        <v>1.7999999999999998</v>
      </c>
      <c r="AX9" s="33">
        <v>1.7999999999999998</v>
      </c>
      <c r="AY9" s="33">
        <v>1.7999999999999998</v>
      </c>
      <c r="AZ9" s="33">
        <v>1.7999999999999998</v>
      </c>
      <c r="BA9" s="33">
        <v>1.7999999999999998</v>
      </c>
      <c r="BB9" s="33">
        <v>1.7999999999999998</v>
      </c>
      <c r="BC9" s="33">
        <v>1.7999999999999998</v>
      </c>
      <c r="BD9" s="33">
        <v>1.7999999999999998</v>
      </c>
      <c r="BE9" s="33">
        <v>1.7999999999999998</v>
      </c>
      <c r="BF9" s="33">
        <v>1.7999999999999998</v>
      </c>
      <c r="BG9" s="33">
        <v>1.7999999999999998</v>
      </c>
      <c r="BH9" s="33">
        <v>1.7999999999999998</v>
      </c>
      <c r="BI9" s="33">
        <v>1.7999999999999998</v>
      </c>
      <c r="BJ9" s="33">
        <v>1.7999999999999998</v>
      </c>
      <c r="BK9" s="33">
        <v>1.7999999999999998</v>
      </c>
    </row>
    <row r="10" spans="2:63" x14ac:dyDescent="0.25">
      <c r="B10" t="str">
        <f>+M_Vendite!B10</f>
        <v>Prodotto 7</v>
      </c>
      <c r="D10" s="33">
        <v>4.2</v>
      </c>
      <c r="E10" s="33">
        <v>4.2</v>
      </c>
      <c r="F10" s="33">
        <v>4.2</v>
      </c>
      <c r="G10" s="33">
        <v>4.2</v>
      </c>
      <c r="H10" s="33">
        <v>4.2</v>
      </c>
      <c r="I10" s="33">
        <v>4.2</v>
      </c>
      <c r="J10" s="33">
        <v>4.2</v>
      </c>
      <c r="K10" s="33">
        <v>4.2</v>
      </c>
      <c r="L10" s="33">
        <v>4.2</v>
      </c>
      <c r="M10" s="33">
        <v>4.2</v>
      </c>
      <c r="N10" s="33">
        <v>4.2</v>
      </c>
      <c r="O10" s="33">
        <v>4.2</v>
      </c>
      <c r="P10" s="33">
        <v>4.2</v>
      </c>
      <c r="Q10" s="33">
        <v>4.2</v>
      </c>
      <c r="R10" s="33">
        <v>4.2</v>
      </c>
      <c r="S10" s="33">
        <v>4.2</v>
      </c>
      <c r="T10" s="33">
        <v>4.2</v>
      </c>
      <c r="U10" s="33">
        <v>4.2</v>
      </c>
      <c r="V10" s="33">
        <v>4.2</v>
      </c>
      <c r="W10" s="33">
        <v>4.2</v>
      </c>
      <c r="X10" s="33">
        <v>4.2</v>
      </c>
      <c r="Y10" s="33">
        <v>4.2</v>
      </c>
      <c r="Z10" s="33">
        <v>4.2</v>
      </c>
      <c r="AA10" s="33">
        <v>4.2</v>
      </c>
      <c r="AB10" s="33">
        <v>4.2</v>
      </c>
      <c r="AC10" s="33">
        <v>4.2</v>
      </c>
      <c r="AD10" s="33">
        <v>4.2</v>
      </c>
      <c r="AE10" s="33">
        <v>4.2</v>
      </c>
      <c r="AF10" s="33">
        <v>4.2</v>
      </c>
      <c r="AG10" s="33">
        <v>4.2</v>
      </c>
      <c r="AH10" s="33">
        <v>4.2</v>
      </c>
      <c r="AI10" s="33">
        <v>4.2</v>
      </c>
      <c r="AJ10" s="33">
        <v>4.2</v>
      </c>
      <c r="AK10" s="33">
        <v>4.2</v>
      </c>
      <c r="AL10" s="33">
        <v>4.2</v>
      </c>
      <c r="AM10" s="33">
        <v>4.2</v>
      </c>
      <c r="AN10" s="33">
        <v>4.2</v>
      </c>
      <c r="AO10" s="33">
        <v>4.2</v>
      </c>
      <c r="AP10" s="33">
        <v>4.2</v>
      </c>
      <c r="AQ10" s="33">
        <v>4.2</v>
      </c>
      <c r="AR10" s="33">
        <v>4.2</v>
      </c>
      <c r="AS10" s="33">
        <v>4.2</v>
      </c>
      <c r="AT10" s="33">
        <v>4.2</v>
      </c>
      <c r="AU10" s="33">
        <v>4.2</v>
      </c>
      <c r="AV10" s="33">
        <v>4.2</v>
      </c>
      <c r="AW10" s="33">
        <v>4.2</v>
      </c>
      <c r="AX10" s="33">
        <v>4.2</v>
      </c>
      <c r="AY10" s="33">
        <v>4.2</v>
      </c>
      <c r="AZ10" s="33">
        <v>4.2</v>
      </c>
      <c r="BA10" s="33">
        <v>4.2</v>
      </c>
      <c r="BB10" s="33">
        <v>4.2</v>
      </c>
      <c r="BC10" s="33">
        <v>4.2</v>
      </c>
      <c r="BD10" s="33">
        <v>4.2</v>
      </c>
      <c r="BE10" s="33">
        <v>4.2</v>
      </c>
      <c r="BF10" s="33">
        <v>4.2</v>
      </c>
      <c r="BG10" s="33">
        <v>4.2</v>
      </c>
      <c r="BH10" s="33">
        <v>4.2</v>
      </c>
      <c r="BI10" s="33">
        <v>4.2</v>
      </c>
      <c r="BJ10" s="33">
        <v>4.2</v>
      </c>
      <c r="BK10" s="33">
        <v>4.2</v>
      </c>
    </row>
    <row r="11" spans="2:63" x14ac:dyDescent="0.25">
      <c r="B11" t="str">
        <f>+M_Vendite!B11</f>
        <v>Prodotto 8</v>
      </c>
      <c r="D11" s="33">
        <v>2.4</v>
      </c>
      <c r="E11" s="33">
        <v>2.4</v>
      </c>
      <c r="F11" s="33">
        <v>2.4</v>
      </c>
      <c r="G11" s="33">
        <v>2.4</v>
      </c>
      <c r="H11" s="33">
        <v>2.4</v>
      </c>
      <c r="I11" s="33">
        <v>2.4</v>
      </c>
      <c r="J11" s="33">
        <v>2.4</v>
      </c>
      <c r="K11" s="33">
        <v>2.4</v>
      </c>
      <c r="L11" s="33">
        <v>2.4</v>
      </c>
      <c r="M11" s="33">
        <v>2.4</v>
      </c>
      <c r="N11" s="33">
        <v>2.4</v>
      </c>
      <c r="O11" s="33">
        <v>2.4</v>
      </c>
      <c r="P11" s="33">
        <v>2.4</v>
      </c>
      <c r="Q11" s="33">
        <v>2.4</v>
      </c>
      <c r="R11" s="33">
        <v>2.4</v>
      </c>
      <c r="S11" s="33">
        <v>2.4</v>
      </c>
      <c r="T11" s="33">
        <v>2.4</v>
      </c>
      <c r="U11" s="33">
        <v>2.4</v>
      </c>
      <c r="V11" s="33">
        <v>2.4</v>
      </c>
      <c r="W11" s="33">
        <v>2.4</v>
      </c>
      <c r="X11" s="33">
        <v>2.4</v>
      </c>
      <c r="Y11" s="33">
        <v>2.4</v>
      </c>
      <c r="Z11" s="33">
        <v>2.4</v>
      </c>
      <c r="AA11" s="33">
        <v>2.4</v>
      </c>
      <c r="AB11" s="33">
        <v>2.4</v>
      </c>
      <c r="AC11" s="33">
        <v>2.4</v>
      </c>
      <c r="AD11" s="33">
        <v>2.4</v>
      </c>
      <c r="AE11" s="33">
        <v>2.4</v>
      </c>
      <c r="AF11" s="33">
        <v>2.4</v>
      </c>
      <c r="AG11" s="33">
        <v>2.4</v>
      </c>
      <c r="AH11" s="33">
        <v>2.4</v>
      </c>
      <c r="AI11" s="33">
        <v>2.4</v>
      </c>
      <c r="AJ11" s="33">
        <v>2.4</v>
      </c>
      <c r="AK11" s="33">
        <v>2.4</v>
      </c>
      <c r="AL11" s="33">
        <v>2.4</v>
      </c>
      <c r="AM11" s="33">
        <v>2.4</v>
      </c>
      <c r="AN11" s="33">
        <v>2.4</v>
      </c>
      <c r="AO11" s="33">
        <v>2.4</v>
      </c>
      <c r="AP11" s="33">
        <v>2.4</v>
      </c>
      <c r="AQ11" s="33">
        <v>2.4</v>
      </c>
      <c r="AR11" s="33">
        <v>2.4</v>
      </c>
      <c r="AS11" s="33">
        <v>2.4</v>
      </c>
      <c r="AT11" s="33">
        <v>2.4</v>
      </c>
      <c r="AU11" s="33">
        <v>2.4</v>
      </c>
      <c r="AV11" s="33">
        <v>2.4</v>
      </c>
      <c r="AW11" s="33">
        <v>2.4</v>
      </c>
      <c r="AX11" s="33">
        <v>2.4</v>
      </c>
      <c r="AY11" s="33">
        <v>2.4</v>
      </c>
      <c r="AZ11" s="33">
        <v>2.4</v>
      </c>
      <c r="BA11" s="33">
        <v>2.4</v>
      </c>
      <c r="BB11" s="33">
        <v>2.4</v>
      </c>
      <c r="BC11" s="33">
        <v>2.4</v>
      </c>
      <c r="BD11" s="33">
        <v>2.4</v>
      </c>
      <c r="BE11" s="33">
        <v>2.4</v>
      </c>
      <c r="BF11" s="33">
        <v>2.4</v>
      </c>
      <c r="BG11" s="33">
        <v>2.4</v>
      </c>
      <c r="BH11" s="33">
        <v>2.4</v>
      </c>
      <c r="BI11" s="33">
        <v>2.4</v>
      </c>
      <c r="BJ11" s="33">
        <v>2.4</v>
      </c>
      <c r="BK11" s="33">
        <v>2.4</v>
      </c>
    </row>
    <row r="12" spans="2:63" x14ac:dyDescent="0.25">
      <c r="B12" t="str">
        <f>+M_Vendite!B12</f>
        <v>Prodotto 9</v>
      </c>
      <c r="D12" s="33">
        <v>1.7999999999999998</v>
      </c>
      <c r="E12" s="33">
        <v>1.7999999999999998</v>
      </c>
      <c r="F12" s="33">
        <v>1.7999999999999998</v>
      </c>
      <c r="G12" s="33">
        <v>1.7999999999999998</v>
      </c>
      <c r="H12" s="33">
        <v>1.7999999999999998</v>
      </c>
      <c r="I12" s="33">
        <v>1.7999999999999998</v>
      </c>
      <c r="J12" s="33">
        <v>1.7999999999999998</v>
      </c>
      <c r="K12" s="33">
        <v>1.7999999999999998</v>
      </c>
      <c r="L12" s="33">
        <v>1.7999999999999998</v>
      </c>
      <c r="M12" s="33">
        <v>1.7999999999999998</v>
      </c>
      <c r="N12" s="33">
        <v>1.7999999999999998</v>
      </c>
      <c r="O12" s="33">
        <v>1.7999999999999998</v>
      </c>
      <c r="P12" s="33">
        <v>1.7999999999999998</v>
      </c>
      <c r="Q12" s="33">
        <v>1.7999999999999998</v>
      </c>
      <c r="R12" s="33">
        <v>1.7999999999999998</v>
      </c>
      <c r="S12" s="33">
        <v>1.7999999999999998</v>
      </c>
      <c r="T12" s="33">
        <v>1.7999999999999998</v>
      </c>
      <c r="U12" s="33">
        <v>1.7999999999999998</v>
      </c>
      <c r="V12" s="33">
        <v>1.7999999999999998</v>
      </c>
      <c r="W12" s="33">
        <v>1.7999999999999998</v>
      </c>
      <c r="X12" s="33">
        <v>1.7999999999999998</v>
      </c>
      <c r="Y12" s="33">
        <v>1.7999999999999998</v>
      </c>
      <c r="Z12" s="33">
        <v>1.7999999999999998</v>
      </c>
      <c r="AA12" s="33">
        <v>1.7999999999999998</v>
      </c>
      <c r="AB12" s="33">
        <v>1.7999999999999998</v>
      </c>
      <c r="AC12" s="33">
        <v>1.7999999999999998</v>
      </c>
      <c r="AD12" s="33">
        <v>1.7999999999999998</v>
      </c>
      <c r="AE12" s="33">
        <v>1.7999999999999998</v>
      </c>
      <c r="AF12" s="33">
        <v>1.7999999999999998</v>
      </c>
      <c r="AG12" s="33">
        <v>1.7999999999999998</v>
      </c>
      <c r="AH12" s="33">
        <v>1.7999999999999998</v>
      </c>
      <c r="AI12" s="33">
        <v>1.7999999999999998</v>
      </c>
      <c r="AJ12" s="33">
        <v>1.7999999999999998</v>
      </c>
      <c r="AK12" s="33">
        <v>1.7999999999999998</v>
      </c>
      <c r="AL12" s="33">
        <v>1.7999999999999998</v>
      </c>
      <c r="AM12" s="33">
        <v>1.7999999999999998</v>
      </c>
      <c r="AN12" s="33">
        <v>1.7999999999999998</v>
      </c>
      <c r="AO12" s="33">
        <v>1.7999999999999998</v>
      </c>
      <c r="AP12" s="33">
        <v>1.7999999999999998</v>
      </c>
      <c r="AQ12" s="33">
        <v>1.7999999999999998</v>
      </c>
      <c r="AR12" s="33">
        <v>1.7999999999999998</v>
      </c>
      <c r="AS12" s="33">
        <v>1.7999999999999998</v>
      </c>
      <c r="AT12" s="33">
        <v>1.7999999999999998</v>
      </c>
      <c r="AU12" s="33">
        <v>1.7999999999999998</v>
      </c>
      <c r="AV12" s="33">
        <v>1.7999999999999998</v>
      </c>
      <c r="AW12" s="33">
        <v>1.7999999999999998</v>
      </c>
      <c r="AX12" s="33">
        <v>1.7999999999999998</v>
      </c>
      <c r="AY12" s="33">
        <v>1.7999999999999998</v>
      </c>
      <c r="AZ12" s="33">
        <v>1.7999999999999998</v>
      </c>
      <c r="BA12" s="33">
        <v>1.7999999999999998</v>
      </c>
      <c r="BB12" s="33">
        <v>1.7999999999999998</v>
      </c>
      <c r="BC12" s="33">
        <v>1.7999999999999998</v>
      </c>
      <c r="BD12" s="33">
        <v>1.7999999999999998</v>
      </c>
      <c r="BE12" s="33">
        <v>1.7999999999999998</v>
      </c>
      <c r="BF12" s="33">
        <v>1.7999999999999998</v>
      </c>
      <c r="BG12" s="33">
        <v>1.7999999999999998</v>
      </c>
      <c r="BH12" s="33">
        <v>1.7999999999999998</v>
      </c>
      <c r="BI12" s="33">
        <v>1.7999999999999998</v>
      </c>
      <c r="BJ12" s="33">
        <v>1.7999999999999998</v>
      </c>
      <c r="BK12" s="33">
        <v>1.7999999999999998</v>
      </c>
    </row>
    <row r="13" spans="2:63" x14ac:dyDescent="0.25">
      <c r="B13" t="str">
        <f>+M_Vendite!B13</f>
        <v>Prodotto 10</v>
      </c>
      <c r="D13" s="33">
        <v>2.4</v>
      </c>
      <c r="E13" s="33">
        <v>2.4</v>
      </c>
      <c r="F13" s="33">
        <v>2.4</v>
      </c>
      <c r="G13" s="33">
        <v>2.4</v>
      </c>
      <c r="H13" s="33">
        <v>2.4</v>
      </c>
      <c r="I13" s="33">
        <v>2.4</v>
      </c>
      <c r="J13" s="33">
        <v>2.4</v>
      </c>
      <c r="K13" s="33">
        <v>2.4</v>
      </c>
      <c r="L13" s="33">
        <v>2.4</v>
      </c>
      <c r="M13" s="33">
        <v>2.4</v>
      </c>
      <c r="N13" s="33">
        <v>2.4</v>
      </c>
      <c r="O13" s="33">
        <v>2.4</v>
      </c>
      <c r="P13" s="33">
        <v>2.4</v>
      </c>
      <c r="Q13" s="33">
        <v>2.4</v>
      </c>
      <c r="R13" s="33">
        <v>2.4</v>
      </c>
      <c r="S13" s="33">
        <v>2.4</v>
      </c>
      <c r="T13" s="33">
        <v>2.4</v>
      </c>
      <c r="U13" s="33">
        <v>2.4</v>
      </c>
      <c r="V13" s="33">
        <v>2.4</v>
      </c>
      <c r="W13" s="33">
        <v>2.4</v>
      </c>
      <c r="X13" s="33">
        <v>2.4</v>
      </c>
      <c r="Y13" s="33">
        <v>2.4</v>
      </c>
      <c r="Z13" s="33">
        <v>2.4</v>
      </c>
      <c r="AA13" s="33">
        <v>2.4</v>
      </c>
      <c r="AB13" s="33">
        <v>2.4</v>
      </c>
      <c r="AC13" s="33">
        <v>2.4</v>
      </c>
      <c r="AD13" s="33">
        <v>2.4</v>
      </c>
      <c r="AE13" s="33">
        <v>2.4</v>
      </c>
      <c r="AF13" s="33">
        <v>2.4</v>
      </c>
      <c r="AG13" s="33">
        <v>2.4</v>
      </c>
      <c r="AH13" s="33">
        <v>2.4</v>
      </c>
      <c r="AI13" s="33">
        <v>2.4</v>
      </c>
      <c r="AJ13" s="33">
        <v>2.4</v>
      </c>
      <c r="AK13" s="33">
        <v>2.4</v>
      </c>
      <c r="AL13" s="33">
        <v>2.4</v>
      </c>
      <c r="AM13" s="33">
        <v>2.4</v>
      </c>
      <c r="AN13" s="33">
        <v>2.4</v>
      </c>
      <c r="AO13" s="33">
        <v>2.4</v>
      </c>
      <c r="AP13" s="33">
        <v>2.4</v>
      </c>
      <c r="AQ13" s="33">
        <v>2.4</v>
      </c>
      <c r="AR13" s="33">
        <v>2.4</v>
      </c>
      <c r="AS13" s="33">
        <v>2.4</v>
      </c>
      <c r="AT13" s="33">
        <v>2.4</v>
      </c>
      <c r="AU13" s="33">
        <v>2.4</v>
      </c>
      <c r="AV13" s="33">
        <v>2.4</v>
      </c>
      <c r="AW13" s="33">
        <v>2.4</v>
      </c>
      <c r="AX13" s="33">
        <v>2.4</v>
      </c>
      <c r="AY13" s="33">
        <v>2.4</v>
      </c>
      <c r="AZ13" s="33">
        <v>2.4</v>
      </c>
      <c r="BA13" s="33">
        <v>2.4</v>
      </c>
      <c r="BB13" s="33">
        <v>2.4</v>
      </c>
      <c r="BC13" s="33">
        <v>2.4</v>
      </c>
      <c r="BD13" s="33">
        <v>2.4</v>
      </c>
      <c r="BE13" s="33">
        <v>2.4</v>
      </c>
      <c r="BF13" s="33">
        <v>2.4</v>
      </c>
      <c r="BG13" s="33">
        <v>2.4</v>
      </c>
      <c r="BH13" s="33">
        <v>2.4</v>
      </c>
      <c r="BI13" s="33">
        <v>2.4</v>
      </c>
      <c r="BJ13" s="33">
        <v>2.4</v>
      </c>
      <c r="BK13" s="33">
        <v>2.4</v>
      </c>
    </row>
    <row r="14" spans="2:63" x14ac:dyDescent="0.25">
      <c r="B14" t="str">
        <f>+M_Vendite!B14</f>
        <v>Prodotto 11</v>
      </c>
      <c r="D14" s="33">
        <v>1.7999999999999998</v>
      </c>
      <c r="E14" s="33">
        <v>1.7999999999999998</v>
      </c>
      <c r="F14" s="33">
        <v>1.7999999999999998</v>
      </c>
      <c r="G14" s="33">
        <v>1.7999999999999998</v>
      </c>
      <c r="H14" s="33">
        <v>1.7999999999999998</v>
      </c>
      <c r="I14" s="33">
        <v>1.7999999999999998</v>
      </c>
      <c r="J14" s="33">
        <v>1.7999999999999998</v>
      </c>
      <c r="K14" s="33">
        <v>1.7999999999999998</v>
      </c>
      <c r="L14" s="33">
        <v>1.7999999999999998</v>
      </c>
      <c r="M14" s="33">
        <v>1.7999999999999998</v>
      </c>
      <c r="N14" s="33">
        <v>1.7999999999999998</v>
      </c>
      <c r="O14" s="33">
        <v>1.7999999999999998</v>
      </c>
      <c r="P14" s="33">
        <v>1.7999999999999998</v>
      </c>
      <c r="Q14" s="33">
        <v>1.7999999999999998</v>
      </c>
      <c r="R14" s="33">
        <v>1.7999999999999998</v>
      </c>
      <c r="S14" s="33">
        <v>1.7999999999999998</v>
      </c>
      <c r="T14" s="33">
        <v>1.7999999999999998</v>
      </c>
      <c r="U14" s="33">
        <v>1.7999999999999998</v>
      </c>
      <c r="V14" s="33">
        <v>1.7999999999999998</v>
      </c>
      <c r="W14" s="33">
        <v>1.7999999999999998</v>
      </c>
      <c r="X14" s="33">
        <v>1.7999999999999998</v>
      </c>
      <c r="Y14" s="33">
        <v>1.7999999999999998</v>
      </c>
      <c r="Z14" s="33">
        <v>1.7999999999999998</v>
      </c>
      <c r="AA14" s="33">
        <v>1.7999999999999998</v>
      </c>
      <c r="AB14" s="33">
        <v>1.7999999999999998</v>
      </c>
      <c r="AC14" s="33">
        <v>1.7999999999999998</v>
      </c>
      <c r="AD14" s="33">
        <v>1.7999999999999998</v>
      </c>
      <c r="AE14" s="33">
        <v>1.7999999999999998</v>
      </c>
      <c r="AF14" s="33">
        <v>1.7999999999999998</v>
      </c>
      <c r="AG14" s="33">
        <v>1.7999999999999998</v>
      </c>
      <c r="AH14" s="33">
        <v>1.7999999999999998</v>
      </c>
      <c r="AI14" s="33">
        <v>1.7999999999999998</v>
      </c>
      <c r="AJ14" s="33">
        <v>1.7999999999999998</v>
      </c>
      <c r="AK14" s="33">
        <v>1.7999999999999998</v>
      </c>
      <c r="AL14" s="33">
        <v>1.7999999999999998</v>
      </c>
      <c r="AM14" s="33">
        <v>1.7999999999999998</v>
      </c>
      <c r="AN14" s="33">
        <v>1.7999999999999998</v>
      </c>
      <c r="AO14" s="33">
        <v>1.7999999999999998</v>
      </c>
      <c r="AP14" s="33">
        <v>1.7999999999999998</v>
      </c>
      <c r="AQ14" s="33">
        <v>1.7999999999999998</v>
      </c>
      <c r="AR14" s="33">
        <v>1.7999999999999998</v>
      </c>
      <c r="AS14" s="33">
        <v>1.7999999999999998</v>
      </c>
      <c r="AT14" s="33">
        <v>1.7999999999999998</v>
      </c>
      <c r="AU14" s="33">
        <v>1.7999999999999998</v>
      </c>
      <c r="AV14" s="33">
        <v>1.7999999999999998</v>
      </c>
      <c r="AW14" s="33">
        <v>1.7999999999999998</v>
      </c>
      <c r="AX14" s="33">
        <v>1.7999999999999998</v>
      </c>
      <c r="AY14" s="33">
        <v>1.7999999999999998</v>
      </c>
      <c r="AZ14" s="33">
        <v>1.7999999999999998</v>
      </c>
      <c r="BA14" s="33">
        <v>1.7999999999999998</v>
      </c>
      <c r="BB14" s="33">
        <v>1.7999999999999998</v>
      </c>
      <c r="BC14" s="33">
        <v>1.7999999999999998</v>
      </c>
      <c r="BD14" s="33">
        <v>1.7999999999999998</v>
      </c>
      <c r="BE14" s="33">
        <v>1.7999999999999998</v>
      </c>
      <c r="BF14" s="33">
        <v>1.7999999999999998</v>
      </c>
      <c r="BG14" s="33">
        <v>1.7999999999999998</v>
      </c>
      <c r="BH14" s="33">
        <v>1.7999999999999998</v>
      </c>
      <c r="BI14" s="33">
        <v>1.7999999999999998</v>
      </c>
      <c r="BJ14" s="33">
        <v>1.7999999999999998</v>
      </c>
      <c r="BK14" s="33">
        <v>1.7999999999999998</v>
      </c>
    </row>
    <row r="15" spans="2:63" x14ac:dyDescent="0.25">
      <c r="B15" t="str">
        <f>+M_Vendite!B15</f>
        <v>Prodotto 12</v>
      </c>
      <c r="D15" s="33">
        <v>3</v>
      </c>
      <c r="E15" s="33">
        <v>3</v>
      </c>
      <c r="F15" s="33">
        <v>3</v>
      </c>
      <c r="G15" s="33">
        <v>3</v>
      </c>
      <c r="H15" s="33">
        <v>3</v>
      </c>
      <c r="I15" s="33">
        <v>3</v>
      </c>
      <c r="J15" s="33">
        <v>3</v>
      </c>
      <c r="K15" s="33">
        <v>3</v>
      </c>
      <c r="L15" s="33">
        <v>3</v>
      </c>
      <c r="M15" s="33">
        <v>3</v>
      </c>
      <c r="N15" s="33">
        <v>3</v>
      </c>
      <c r="O15" s="33">
        <v>3</v>
      </c>
      <c r="P15" s="33">
        <v>3</v>
      </c>
      <c r="Q15" s="33">
        <v>3</v>
      </c>
      <c r="R15" s="33">
        <v>3</v>
      </c>
      <c r="S15" s="33">
        <v>3</v>
      </c>
      <c r="T15" s="33">
        <v>3</v>
      </c>
      <c r="U15" s="33">
        <v>3</v>
      </c>
      <c r="V15" s="33">
        <v>3</v>
      </c>
      <c r="W15" s="33">
        <v>3</v>
      </c>
      <c r="X15" s="33">
        <v>3</v>
      </c>
      <c r="Y15" s="33">
        <v>3</v>
      </c>
      <c r="Z15" s="33">
        <v>3</v>
      </c>
      <c r="AA15" s="33">
        <v>3</v>
      </c>
      <c r="AB15" s="33">
        <v>3</v>
      </c>
      <c r="AC15" s="33">
        <v>3</v>
      </c>
      <c r="AD15" s="33">
        <v>3</v>
      </c>
      <c r="AE15" s="33">
        <v>3</v>
      </c>
      <c r="AF15" s="33">
        <v>3</v>
      </c>
      <c r="AG15" s="33">
        <v>3</v>
      </c>
      <c r="AH15" s="33">
        <v>3</v>
      </c>
      <c r="AI15" s="33">
        <v>3</v>
      </c>
      <c r="AJ15" s="33">
        <v>3</v>
      </c>
      <c r="AK15" s="33">
        <v>3</v>
      </c>
      <c r="AL15" s="33">
        <v>3</v>
      </c>
      <c r="AM15" s="33">
        <v>3</v>
      </c>
      <c r="AN15" s="33">
        <v>3</v>
      </c>
      <c r="AO15" s="33">
        <v>3</v>
      </c>
      <c r="AP15" s="33">
        <v>3</v>
      </c>
      <c r="AQ15" s="33">
        <v>3</v>
      </c>
      <c r="AR15" s="33">
        <v>3</v>
      </c>
      <c r="AS15" s="33">
        <v>3</v>
      </c>
      <c r="AT15" s="33">
        <v>3</v>
      </c>
      <c r="AU15" s="33">
        <v>3</v>
      </c>
      <c r="AV15" s="33">
        <v>3</v>
      </c>
      <c r="AW15" s="33">
        <v>3</v>
      </c>
      <c r="AX15" s="33">
        <v>3</v>
      </c>
      <c r="AY15" s="33">
        <v>3</v>
      </c>
      <c r="AZ15" s="33">
        <v>3</v>
      </c>
      <c r="BA15" s="33">
        <v>3</v>
      </c>
      <c r="BB15" s="33">
        <v>3</v>
      </c>
      <c r="BC15" s="33">
        <v>3</v>
      </c>
      <c r="BD15" s="33">
        <v>3</v>
      </c>
      <c r="BE15" s="33">
        <v>3</v>
      </c>
      <c r="BF15" s="33">
        <v>3</v>
      </c>
      <c r="BG15" s="33">
        <v>3</v>
      </c>
      <c r="BH15" s="33">
        <v>3</v>
      </c>
      <c r="BI15" s="33">
        <v>3</v>
      </c>
      <c r="BJ15" s="33">
        <v>3</v>
      </c>
      <c r="BK15" s="33">
        <v>3</v>
      </c>
    </row>
    <row r="16" spans="2:63" x14ac:dyDescent="0.25">
      <c r="B16" t="str">
        <f>+M_Vendite!B16</f>
        <v>Prodotto 13</v>
      </c>
      <c r="D16" s="33">
        <v>3</v>
      </c>
      <c r="E16" s="33">
        <v>3</v>
      </c>
      <c r="F16" s="33">
        <v>3</v>
      </c>
      <c r="G16" s="33">
        <v>3</v>
      </c>
      <c r="H16" s="33">
        <v>3</v>
      </c>
      <c r="I16" s="33">
        <v>3</v>
      </c>
      <c r="J16" s="33">
        <v>3</v>
      </c>
      <c r="K16" s="33">
        <v>3</v>
      </c>
      <c r="L16" s="33">
        <v>3</v>
      </c>
      <c r="M16" s="33">
        <v>3</v>
      </c>
      <c r="N16" s="33">
        <v>3</v>
      </c>
      <c r="O16" s="33">
        <v>3</v>
      </c>
      <c r="P16" s="33">
        <v>3</v>
      </c>
      <c r="Q16" s="33">
        <v>3</v>
      </c>
      <c r="R16" s="33">
        <v>3</v>
      </c>
      <c r="S16" s="33">
        <v>3</v>
      </c>
      <c r="T16" s="33">
        <v>3</v>
      </c>
      <c r="U16" s="33">
        <v>3</v>
      </c>
      <c r="V16" s="33">
        <v>3</v>
      </c>
      <c r="W16" s="33">
        <v>3</v>
      </c>
      <c r="X16" s="33">
        <v>3</v>
      </c>
      <c r="Y16" s="33">
        <v>3</v>
      </c>
      <c r="Z16" s="33">
        <v>3</v>
      </c>
      <c r="AA16" s="33">
        <v>3</v>
      </c>
      <c r="AB16" s="33">
        <v>3</v>
      </c>
      <c r="AC16" s="33">
        <v>3</v>
      </c>
      <c r="AD16" s="33">
        <v>3</v>
      </c>
      <c r="AE16" s="33">
        <v>3</v>
      </c>
      <c r="AF16" s="33">
        <v>3</v>
      </c>
      <c r="AG16" s="33">
        <v>3</v>
      </c>
      <c r="AH16" s="33">
        <v>3</v>
      </c>
      <c r="AI16" s="33">
        <v>3</v>
      </c>
      <c r="AJ16" s="33">
        <v>3</v>
      </c>
      <c r="AK16" s="33">
        <v>3</v>
      </c>
      <c r="AL16" s="33">
        <v>3</v>
      </c>
      <c r="AM16" s="33">
        <v>3</v>
      </c>
      <c r="AN16" s="33">
        <v>3</v>
      </c>
      <c r="AO16" s="33">
        <v>3</v>
      </c>
      <c r="AP16" s="33">
        <v>3</v>
      </c>
      <c r="AQ16" s="33">
        <v>3</v>
      </c>
      <c r="AR16" s="33">
        <v>3</v>
      </c>
      <c r="AS16" s="33">
        <v>3</v>
      </c>
      <c r="AT16" s="33">
        <v>3</v>
      </c>
      <c r="AU16" s="33">
        <v>3</v>
      </c>
      <c r="AV16" s="33">
        <v>3</v>
      </c>
      <c r="AW16" s="33">
        <v>3</v>
      </c>
      <c r="AX16" s="33">
        <v>3</v>
      </c>
      <c r="AY16" s="33">
        <v>3</v>
      </c>
      <c r="AZ16" s="33">
        <v>3</v>
      </c>
      <c r="BA16" s="33">
        <v>3</v>
      </c>
      <c r="BB16" s="33">
        <v>3</v>
      </c>
      <c r="BC16" s="33">
        <v>3</v>
      </c>
      <c r="BD16" s="33">
        <v>3</v>
      </c>
      <c r="BE16" s="33">
        <v>3</v>
      </c>
      <c r="BF16" s="33">
        <v>3</v>
      </c>
      <c r="BG16" s="33">
        <v>3</v>
      </c>
      <c r="BH16" s="33">
        <v>3</v>
      </c>
      <c r="BI16" s="33">
        <v>3</v>
      </c>
      <c r="BJ16" s="33">
        <v>3</v>
      </c>
      <c r="BK16" s="33">
        <v>3</v>
      </c>
    </row>
    <row r="17" spans="2:63" x14ac:dyDescent="0.25">
      <c r="B17" t="str">
        <f>+M_Vendite!B17</f>
        <v>Prodotto 14</v>
      </c>
      <c r="D17" s="33">
        <v>4.2</v>
      </c>
      <c r="E17" s="33">
        <v>4.2</v>
      </c>
      <c r="F17" s="33">
        <v>4.2</v>
      </c>
      <c r="G17" s="33">
        <v>4.2</v>
      </c>
      <c r="H17" s="33">
        <v>4.2</v>
      </c>
      <c r="I17" s="33">
        <v>4.2</v>
      </c>
      <c r="J17" s="33">
        <v>4.2</v>
      </c>
      <c r="K17" s="33">
        <v>4.2</v>
      </c>
      <c r="L17" s="33">
        <v>4.2</v>
      </c>
      <c r="M17" s="33">
        <v>4.2</v>
      </c>
      <c r="N17" s="33">
        <v>4.2</v>
      </c>
      <c r="O17" s="33">
        <v>4.2</v>
      </c>
      <c r="P17" s="33">
        <v>4.2</v>
      </c>
      <c r="Q17" s="33">
        <v>4.2</v>
      </c>
      <c r="R17" s="33">
        <v>4.2</v>
      </c>
      <c r="S17" s="33">
        <v>4.2</v>
      </c>
      <c r="T17" s="33">
        <v>4.2</v>
      </c>
      <c r="U17" s="33">
        <v>4.2</v>
      </c>
      <c r="V17" s="33">
        <v>4.2</v>
      </c>
      <c r="W17" s="33">
        <v>4.2</v>
      </c>
      <c r="X17" s="33">
        <v>4.2</v>
      </c>
      <c r="Y17" s="33">
        <v>4.2</v>
      </c>
      <c r="Z17" s="33">
        <v>4.2</v>
      </c>
      <c r="AA17" s="33">
        <v>4.2</v>
      </c>
      <c r="AB17" s="33">
        <v>4.2</v>
      </c>
      <c r="AC17" s="33">
        <v>4.2</v>
      </c>
      <c r="AD17" s="33">
        <v>4.2</v>
      </c>
      <c r="AE17" s="33">
        <v>4.2</v>
      </c>
      <c r="AF17" s="33">
        <v>4.2</v>
      </c>
      <c r="AG17" s="33">
        <v>4.2</v>
      </c>
      <c r="AH17" s="33">
        <v>4.2</v>
      </c>
      <c r="AI17" s="33">
        <v>4.2</v>
      </c>
      <c r="AJ17" s="33">
        <v>4.2</v>
      </c>
      <c r="AK17" s="33">
        <v>4.2</v>
      </c>
      <c r="AL17" s="33">
        <v>4.2</v>
      </c>
      <c r="AM17" s="33">
        <v>4.2</v>
      </c>
      <c r="AN17" s="33">
        <v>4.2</v>
      </c>
      <c r="AO17" s="33">
        <v>4.2</v>
      </c>
      <c r="AP17" s="33">
        <v>4.2</v>
      </c>
      <c r="AQ17" s="33">
        <v>4.2</v>
      </c>
      <c r="AR17" s="33">
        <v>4.2</v>
      </c>
      <c r="AS17" s="33">
        <v>4.2</v>
      </c>
      <c r="AT17" s="33">
        <v>4.2</v>
      </c>
      <c r="AU17" s="33">
        <v>4.2</v>
      </c>
      <c r="AV17" s="33">
        <v>4.2</v>
      </c>
      <c r="AW17" s="33">
        <v>4.2</v>
      </c>
      <c r="AX17" s="33">
        <v>4.2</v>
      </c>
      <c r="AY17" s="33">
        <v>4.2</v>
      </c>
      <c r="AZ17" s="33">
        <v>4.2</v>
      </c>
      <c r="BA17" s="33">
        <v>4.2</v>
      </c>
      <c r="BB17" s="33">
        <v>4.2</v>
      </c>
      <c r="BC17" s="33">
        <v>4.2</v>
      </c>
      <c r="BD17" s="33">
        <v>4.2</v>
      </c>
      <c r="BE17" s="33">
        <v>4.2</v>
      </c>
      <c r="BF17" s="33">
        <v>4.2</v>
      </c>
      <c r="BG17" s="33">
        <v>4.2</v>
      </c>
      <c r="BH17" s="33">
        <v>4.2</v>
      </c>
      <c r="BI17" s="33">
        <v>4.2</v>
      </c>
      <c r="BJ17" s="33">
        <v>4.2</v>
      </c>
      <c r="BK17" s="33">
        <v>4.2</v>
      </c>
    </row>
    <row r="18" spans="2:63" x14ac:dyDescent="0.25">
      <c r="B18" t="str">
        <f>+M_Vendite!B18</f>
        <v>Prodotto 15</v>
      </c>
      <c r="D18" s="33">
        <v>2.4</v>
      </c>
      <c r="E18" s="33">
        <v>2.4</v>
      </c>
      <c r="F18" s="33">
        <v>2.4</v>
      </c>
      <c r="G18" s="33">
        <v>2.4</v>
      </c>
      <c r="H18" s="33">
        <v>2.4</v>
      </c>
      <c r="I18" s="33">
        <v>2.4</v>
      </c>
      <c r="J18" s="33">
        <v>2.4</v>
      </c>
      <c r="K18" s="33">
        <v>2.4</v>
      </c>
      <c r="L18" s="33">
        <v>2.4</v>
      </c>
      <c r="M18" s="33">
        <v>2.4</v>
      </c>
      <c r="N18" s="33">
        <v>2.4</v>
      </c>
      <c r="O18" s="33">
        <v>2.4</v>
      </c>
      <c r="P18" s="33">
        <v>2.4</v>
      </c>
      <c r="Q18" s="33">
        <v>2.4</v>
      </c>
      <c r="R18" s="33">
        <v>2.4</v>
      </c>
      <c r="S18" s="33">
        <v>2.4</v>
      </c>
      <c r="T18" s="33">
        <v>2.4</v>
      </c>
      <c r="U18" s="33">
        <v>2.4</v>
      </c>
      <c r="V18" s="33">
        <v>2.4</v>
      </c>
      <c r="W18" s="33">
        <v>2.4</v>
      </c>
      <c r="X18" s="33">
        <v>2.4</v>
      </c>
      <c r="Y18" s="33">
        <v>2.4</v>
      </c>
      <c r="Z18" s="33">
        <v>2.4</v>
      </c>
      <c r="AA18" s="33">
        <v>2.4</v>
      </c>
      <c r="AB18" s="33">
        <v>2.4</v>
      </c>
      <c r="AC18" s="33">
        <v>2.4</v>
      </c>
      <c r="AD18" s="33">
        <v>2.4</v>
      </c>
      <c r="AE18" s="33">
        <v>2.4</v>
      </c>
      <c r="AF18" s="33">
        <v>2.4</v>
      </c>
      <c r="AG18" s="33">
        <v>2.4</v>
      </c>
      <c r="AH18" s="33">
        <v>2.4</v>
      </c>
      <c r="AI18" s="33">
        <v>2.4</v>
      </c>
      <c r="AJ18" s="33">
        <v>2.4</v>
      </c>
      <c r="AK18" s="33">
        <v>2.4</v>
      </c>
      <c r="AL18" s="33">
        <v>2.4</v>
      </c>
      <c r="AM18" s="33">
        <v>2.4</v>
      </c>
      <c r="AN18" s="33">
        <v>2.4</v>
      </c>
      <c r="AO18" s="33">
        <v>2.4</v>
      </c>
      <c r="AP18" s="33">
        <v>2.4</v>
      </c>
      <c r="AQ18" s="33">
        <v>2.4</v>
      </c>
      <c r="AR18" s="33">
        <v>2.4</v>
      </c>
      <c r="AS18" s="33">
        <v>2.4</v>
      </c>
      <c r="AT18" s="33">
        <v>2.4</v>
      </c>
      <c r="AU18" s="33">
        <v>2.4</v>
      </c>
      <c r="AV18" s="33">
        <v>2.4</v>
      </c>
      <c r="AW18" s="33">
        <v>2.4</v>
      </c>
      <c r="AX18" s="33">
        <v>2.4</v>
      </c>
      <c r="AY18" s="33">
        <v>2.4</v>
      </c>
      <c r="AZ18" s="33">
        <v>2.4</v>
      </c>
      <c r="BA18" s="33">
        <v>2.4</v>
      </c>
      <c r="BB18" s="33">
        <v>2.4</v>
      </c>
      <c r="BC18" s="33">
        <v>2.4</v>
      </c>
      <c r="BD18" s="33">
        <v>2.4</v>
      </c>
      <c r="BE18" s="33">
        <v>2.4</v>
      </c>
      <c r="BF18" s="33">
        <v>2.4</v>
      </c>
      <c r="BG18" s="33">
        <v>2.4</v>
      </c>
      <c r="BH18" s="33">
        <v>2.4</v>
      </c>
      <c r="BI18" s="33">
        <v>2.4</v>
      </c>
      <c r="BJ18" s="33">
        <v>2.4</v>
      </c>
      <c r="BK18" s="33">
        <v>2.4</v>
      </c>
    </row>
    <row r="19" spans="2:63" x14ac:dyDescent="0.25">
      <c r="B19" t="str">
        <f>+M_Vendite!B19</f>
        <v>Prodotto 16</v>
      </c>
      <c r="D19" s="33">
        <v>1.7999999999999998</v>
      </c>
      <c r="E19" s="33">
        <v>1.7999999999999998</v>
      </c>
      <c r="F19" s="33">
        <v>1.7999999999999998</v>
      </c>
      <c r="G19" s="33">
        <v>1.7999999999999998</v>
      </c>
      <c r="H19" s="33">
        <v>1.7999999999999998</v>
      </c>
      <c r="I19" s="33">
        <v>1.7999999999999998</v>
      </c>
      <c r="J19" s="33">
        <v>1.7999999999999998</v>
      </c>
      <c r="K19" s="33">
        <v>1.7999999999999998</v>
      </c>
      <c r="L19" s="33">
        <v>1.7999999999999998</v>
      </c>
      <c r="M19" s="33">
        <v>1.7999999999999998</v>
      </c>
      <c r="N19" s="33">
        <v>1.7999999999999998</v>
      </c>
      <c r="O19" s="33">
        <v>1.7999999999999998</v>
      </c>
      <c r="P19" s="33">
        <v>1.7999999999999998</v>
      </c>
      <c r="Q19" s="33">
        <v>1.7999999999999998</v>
      </c>
      <c r="R19" s="33">
        <v>1.7999999999999998</v>
      </c>
      <c r="S19" s="33">
        <v>1.7999999999999998</v>
      </c>
      <c r="T19" s="33">
        <v>1.7999999999999998</v>
      </c>
      <c r="U19" s="33">
        <v>1.7999999999999998</v>
      </c>
      <c r="V19" s="33">
        <v>1.7999999999999998</v>
      </c>
      <c r="W19" s="33">
        <v>1.7999999999999998</v>
      </c>
      <c r="X19" s="33">
        <v>1.7999999999999998</v>
      </c>
      <c r="Y19" s="33">
        <v>1.7999999999999998</v>
      </c>
      <c r="Z19" s="33">
        <v>1.7999999999999998</v>
      </c>
      <c r="AA19" s="33">
        <v>1.7999999999999998</v>
      </c>
      <c r="AB19" s="33">
        <v>1.7999999999999998</v>
      </c>
      <c r="AC19" s="33">
        <v>1.7999999999999998</v>
      </c>
      <c r="AD19" s="33">
        <v>1.7999999999999998</v>
      </c>
      <c r="AE19" s="33">
        <v>1.7999999999999998</v>
      </c>
      <c r="AF19" s="33">
        <v>1.7999999999999998</v>
      </c>
      <c r="AG19" s="33">
        <v>1.7999999999999998</v>
      </c>
      <c r="AH19" s="33">
        <v>1.7999999999999998</v>
      </c>
      <c r="AI19" s="33">
        <v>1.7999999999999998</v>
      </c>
      <c r="AJ19" s="33">
        <v>1.7999999999999998</v>
      </c>
      <c r="AK19" s="33">
        <v>1.7999999999999998</v>
      </c>
      <c r="AL19" s="33">
        <v>1.7999999999999998</v>
      </c>
      <c r="AM19" s="33">
        <v>1.7999999999999998</v>
      </c>
      <c r="AN19" s="33">
        <v>1.7999999999999998</v>
      </c>
      <c r="AO19" s="33">
        <v>1.7999999999999998</v>
      </c>
      <c r="AP19" s="33">
        <v>1.7999999999999998</v>
      </c>
      <c r="AQ19" s="33">
        <v>1.7999999999999998</v>
      </c>
      <c r="AR19" s="33">
        <v>1.7999999999999998</v>
      </c>
      <c r="AS19" s="33">
        <v>1.7999999999999998</v>
      </c>
      <c r="AT19" s="33">
        <v>1.7999999999999998</v>
      </c>
      <c r="AU19" s="33">
        <v>1.7999999999999998</v>
      </c>
      <c r="AV19" s="33">
        <v>1.7999999999999998</v>
      </c>
      <c r="AW19" s="33">
        <v>1.7999999999999998</v>
      </c>
      <c r="AX19" s="33">
        <v>1.7999999999999998</v>
      </c>
      <c r="AY19" s="33">
        <v>1.7999999999999998</v>
      </c>
      <c r="AZ19" s="33">
        <v>1.7999999999999998</v>
      </c>
      <c r="BA19" s="33">
        <v>1.7999999999999998</v>
      </c>
      <c r="BB19" s="33">
        <v>1.7999999999999998</v>
      </c>
      <c r="BC19" s="33">
        <v>1.7999999999999998</v>
      </c>
      <c r="BD19" s="33">
        <v>1.7999999999999998</v>
      </c>
      <c r="BE19" s="33">
        <v>1.7999999999999998</v>
      </c>
      <c r="BF19" s="33">
        <v>1.7999999999999998</v>
      </c>
      <c r="BG19" s="33">
        <v>1.7999999999999998</v>
      </c>
      <c r="BH19" s="33">
        <v>1.7999999999999998</v>
      </c>
      <c r="BI19" s="33">
        <v>1.7999999999999998</v>
      </c>
      <c r="BJ19" s="33">
        <v>1.7999999999999998</v>
      </c>
      <c r="BK19" s="33">
        <v>1.7999999999999998</v>
      </c>
    </row>
    <row r="20" spans="2:63" x14ac:dyDescent="0.25">
      <c r="B20" t="str">
        <f>+M_Vendite!B20</f>
        <v>Prodotto 17</v>
      </c>
      <c r="D20" s="33">
        <v>3</v>
      </c>
      <c r="E20" s="33">
        <v>3</v>
      </c>
      <c r="F20" s="33">
        <v>3</v>
      </c>
      <c r="G20" s="33">
        <v>3</v>
      </c>
      <c r="H20" s="33">
        <v>3</v>
      </c>
      <c r="I20" s="33">
        <v>3</v>
      </c>
      <c r="J20" s="33">
        <v>3</v>
      </c>
      <c r="K20" s="33">
        <v>3</v>
      </c>
      <c r="L20" s="33">
        <v>3</v>
      </c>
      <c r="M20" s="33">
        <v>3</v>
      </c>
      <c r="N20" s="33">
        <v>3</v>
      </c>
      <c r="O20" s="33">
        <v>3</v>
      </c>
      <c r="P20" s="33">
        <v>3</v>
      </c>
      <c r="Q20" s="33">
        <v>3</v>
      </c>
      <c r="R20" s="33">
        <v>3</v>
      </c>
      <c r="S20" s="33">
        <v>3</v>
      </c>
      <c r="T20" s="33">
        <v>3</v>
      </c>
      <c r="U20" s="33">
        <v>3</v>
      </c>
      <c r="V20" s="33">
        <v>3</v>
      </c>
      <c r="W20" s="33">
        <v>3</v>
      </c>
      <c r="X20" s="33">
        <v>3</v>
      </c>
      <c r="Y20" s="33">
        <v>3</v>
      </c>
      <c r="Z20" s="33">
        <v>3</v>
      </c>
      <c r="AA20" s="33">
        <v>3</v>
      </c>
      <c r="AB20" s="33">
        <v>3</v>
      </c>
      <c r="AC20" s="33">
        <v>3</v>
      </c>
      <c r="AD20" s="33">
        <v>3</v>
      </c>
      <c r="AE20" s="33">
        <v>3</v>
      </c>
      <c r="AF20" s="33">
        <v>3</v>
      </c>
      <c r="AG20" s="33">
        <v>3</v>
      </c>
      <c r="AH20" s="33">
        <v>3</v>
      </c>
      <c r="AI20" s="33">
        <v>3</v>
      </c>
      <c r="AJ20" s="33">
        <v>3</v>
      </c>
      <c r="AK20" s="33">
        <v>3</v>
      </c>
      <c r="AL20" s="33">
        <v>3</v>
      </c>
      <c r="AM20" s="33">
        <v>3</v>
      </c>
      <c r="AN20" s="33">
        <v>3</v>
      </c>
      <c r="AO20" s="33">
        <v>3</v>
      </c>
      <c r="AP20" s="33">
        <v>3</v>
      </c>
      <c r="AQ20" s="33">
        <v>3</v>
      </c>
      <c r="AR20" s="33">
        <v>3</v>
      </c>
      <c r="AS20" s="33">
        <v>3</v>
      </c>
      <c r="AT20" s="33">
        <v>3</v>
      </c>
      <c r="AU20" s="33">
        <v>3</v>
      </c>
      <c r="AV20" s="33">
        <v>3</v>
      </c>
      <c r="AW20" s="33">
        <v>3</v>
      </c>
      <c r="AX20" s="33">
        <v>3</v>
      </c>
      <c r="AY20" s="33">
        <v>3</v>
      </c>
      <c r="AZ20" s="33">
        <v>3</v>
      </c>
      <c r="BA20" s="33">
        <v>3</v>
      </c>
      <c r="BB20" s="33">
        <v>3</v>
      </c>
      <c r="BC20" s="33">
        <v>3</v>
      </c>
      <c r="BD20" s="33">
        <v>3</v>
      </c>
      <c r="BE20" s="33">
        <v>3</v>
      </c>
      <c r="BF20" s="33">
        <v>3</v>
      </c>
      <c r="BG20" s="33">
        <v>3</v>
      </c>
      <c r="BH20" s="33">
        <v>3</v>
      </c>
      <c r="BI20" s="33">
        <v>3</v>
      </c>
      <c r="BJ20" s="33">
        <v>3</v>
      </c>
      <c r="BK20" s="33">
        <v>3</v>
      </c>
    </row>
    <row r="21" spans="2:63" x14ac:dyDescent="0.25">
      <c r="B21" t="str">
        <f>+M_Vendite!B21</f>
        <v>Prodotto 18</v>
      </c>
      <c r="D21" s="33">
        <v>3</v>
      </c>
      <c r="E21" s="33">
        <v>3</v>
      </c>
      <c r="F21" s="33">
        <v>3</v>
      </c>
      <c r="G21" s="33">
        <v>3</v>
      </c>
      <c r="H21" s="33">
        <v>3</v>
      </c>
      <c r="I21" s="33">
        <v>3</v>
      </c>
      <c r="J21" s="33">
        <v>3</v>
      </c>
      <c r="K21" s="33">
        <v>3</v>
      </c>
      <c r="L21" s="33">
        <v>3</v>
      </c>
      <c r="M21" s="33">
        <v>3</v>
      </c>
      <c r="N21" s="33">
        <v>3</v>
      </c>
      <c r="O21" s="33">
        <v>3</v>
      </c>
      <c r="P21" s="33">
        <v>3</v>
      </c>
      <c r="Q21" s="33">
        <v>3</v>
      </c>
      <c r="R21" s="33">
        <v>3</v>
      </c>
      <c r="S21" s="33">
        <v>3</v>
      </c>
      <c r="T21" s="33">
        <v>3</v>
      </c>
      <c r="U21" s="33">
        <v>3</v>
      </c>
      <c r="V21" s="33">
        <v>3</v>
      </c>
      <c r="W21" s="33">
        <v>3</v>
      </c>
      <c r="X21" s="33">
        <v>3</v>
      </c>
      <c r="Y21" s="33">
        <v>3</v>
      </c>
      <c r="Z21" s="33">
        <v>3</v>
      </c>
      <c r="AA21" s="33">
        <v>3</v>
      </c>
      <c r="AB21" s="33">
        <v>3</v>
      </c>
      <c r="AC21" s="33">
        <v>3</v>
      </c>
      <c r="AD21" s="33">
        <v>3</v>
      </c>
      <c r="AE21" s="33">
        <v>3</v>
      </c>
      <c r="AF21" s="33">
        <v>3</v>
      </c>
      <c r="AG21" s="33">
        <v>3</v>
      </c>
      <c r="AH21" s="33">
        <v>3</v>
      </c>
      <c r="AI21" s="33">
        <v>3</v>
      </c>
      <c r="AJ21" s="33">
        <v>3</v>
      </c>
      <c r="AK21" s="33">
        <v>3</v>
      </c>
      <c r="AL21" s="33">
        <v>3</v>
      </c>
      <c r="AM21" s="33">
        <v>3</v>
      </c>
      <c r="AN21" s="33">
        <v>3</v>
      </c>
      <c r="AO21" s="33">
        <v>3</v>
      </c>
      <c r="AP21" s="33">
        <v>3</v>
      </c>
      <c r="AQ21" s="33">
        <v>3</v>
      </c>
      <c r="AR21" s="33">
        <v>3</v>
      </c>
      <c r="AS21" s="33">
        <v>3</v>
      </c>
      <c r="AT21" s="33">
        <v>3</v>
      </c>
      <c r="AU21" s="33">
        <v>3</v>
      </c>
      <c r="AV21" s="33">
        <v>3</v>
      </c>
      <c r="AW21" s="33">
        <v>3</v>
      </c>
      <c r="AX21" s="33">
        <v>3</v>
      </c>
      <c r="AY21" s="33">
        <v>3</v>
      </c>
      <c r="AZ21" s="33">
        <v>3</v>
      </c>
      <c r="BA21" s="33">
        <v>3</v>
      </c>
      <c r="BB21" s="33">
        <v>3</v>
      </c>
      <c r="BC21" s="33">
        <v>3</v>
      </c>
      <c r="BD21" s="33">
        <v>3</v>
      </c>
      <c r="BE21" s="33">
        <v>3</v>
      </c>
      <c r="BF21" s="33">
        <v>3</v>
      </c>
      <c r="BG21" s="33">
        <v>3</v>
      </c>
      <c r="BH21" s="33">
        <v>3</v>
      </c>
      <c r="BI21" s="33">
        <v>3</v>
      </c>
      <c r="BJ21" s="33">
        <v>3</v>
      </c>
      <c r="BK21" s="33">
        <v>3</v>
      </c>
    </row>
    <row r="22" spans="2:63" x14ac:dyDescent="0.25">
      <c r="B22" t="str">
        <f>+M_Vendite!B22</f>
        <v>Prodotto 19</v>
      </c>
      <c r="D22" s="33">
        <v>3</v>
      </c>
      <c r="E22" s="33">
        <v>3</v>
      </c>
      <c r="F22" s="33">
        <v>3</v>
      </c>
      <c r="G22" s="33">
        <v>3</v>
      </c>
      <c r="H22" s="33">
        <v>3</v>
      </c>
      <c r="I22" s="33">
        <v>3</v>
      </c>
      <c r="J22" s="33">
        <v>3</v>
      </c>
      <c r="K22" s="33">
        <v>3</v>
      </c>
      <c r="L22" s="33">
        <v>3</v>
      </c>
      <c r="M22" s="33">
        <v>3</v>
      </c>
      <c r="N22" s="33">
        <v>3</v>
      </c>
      <c r="O22" s="33">
        <v>3</v>
      </c>
      <c r="P22" s="33">
        <v>3</v>
      </c>
      <c r="Q22" s="33">
        <v>3</v>
      </c>
      <c r="R22" s="33">
        <v>3</v>
      </c>
      <c r="S22" s="33">
        <v>3</v>
      </c>
      <c r="T22" s="33">
        <v>3</v>
      </c>
      <c r="U22" s="33">
        <v>3</v>
      </c>
      <c r="V22" s="33">
        <v>3</v>
      </c>
      <c r="W22" s="33">
        <v>3</v>
      </c>
      <c r="X22" s="33">
        <v>3</v>
      </c>
      <c r="Y22" s="33">
        <v>3</v>
      </c>
      <c r="Z22" s="33">
        <v>3</v>
      </c>
      <c r="AA22" s="33">
        <v>3</v>
      </c>
      <c r="AB22" s="33">
        <v>3</v>
      </c>
      <c r="AC22" s="33">
        <v>3</v>
      </c>
      <c r="AD22" s="33">
        <v>3</v>
      </c>
      <c r="AE22" s="33">
        <v>3</v>
      </c>
      <c r="AF22" s="33">
        <v>3</v>
      </c>
      <c r="AG22" s="33">
        <v>3</v>
      </c>
      <c r="AH22" s="33">
        <v>3</v>
      </c>
      <c r="AI22" s="33">
        <v>3</v>
      </c>
      <c r="AJ22" s="33">
        <v>3</v>
      </c>
      <c r="AK22" s="33">
        <v>3</v>
      </c>
      <c r="AL22" s="33">
        <v>3</v>
      </c>
      <c r="AM22" s="33">
        <v>3</v>
      </c>
      <c r="AN22" s="33">
        <v>3</v>
      </c>
      <c r="AO22" s="33">
        <v>3</v>
      </c>
      <c r="AP22" s="33">
        <v>3</v>
      </c>
      <c r="AQ22" s="33">
        <v>3</v>
      </c>
      <c r="AR22" s="33">
        <v>3</v>
      </c>
      <c r="AS22" s="33">
        <v>3</v>
      </c>
      <c r="AT22" s="33">
        <v>3</v>
      </c>
      <c r="AU22" s="33">
        <v>3</v>
      </c>
      <c r="AV22" s="33">
        <v>3</v>
      </c>
      <c r="AW22" s="33">
        <v>3</v>
      </c>
      <c r="AX22" s="33">
        <v>3</v>
      </c>
      <c r="AY22" s="33">
        <v>3</v>
      </c>
      <c r="AZ22" s="33">
        <v>3</v>
      </c>
      <c r="BA22" s="33">
        <v>3</v>
      </c>
      <c r="BB22" s="33">
        <v>3</v>
      </c>
      <c r="BC22" s="33">
        <v>3</v>
      </c>
      <c r="BD22" s="33">
        <v>3</v>
      </c>
      <c r="BE22" s="33">
        <v>3</v>
      </c>
      <c r="BF22" s="33">
        <v>3</v>
      </c>
      <c r="BG22" s="33">
        <v>3</v>
      </c>
      <c r="BH22" s="33">
        <v>3</v>
      </c>
      <c r="BI22" s="33">
        <v>3</v>
      </c>
      <c r="BJ22" s="33">
        <v>3</v>
      </c>
      <c r="BK22" s="33">
        <v>3</v>
      </c>
    </row>
    <row r="23" spans="2:63" x14ac:dyDescent="0.25">
      <c r="B23" t="str">
        <f>+M_Vendite!B23</f>
        <v>Prodotto 20</v>
      </c>
      <c r="D23" s="33">
        <v>3</v>
      </c>
      <c r="E23" s="33">
        <v>3</v>
      </c>
      <c r="F23" s="33">
        <v>3</v>
      </c>
      <c r="G23" s="33">
        <v>3</v>
      </c>
      <c r="H23" s="33">
        <v>3</v>
      </c>
      <c r="I23" s="33">
        <v>3</v>
      </c>
      <c r="J23" s="33">
        <v>3</v>
      </c>
      <c r="K23" s="33">
        <v>3</v>
      </c>
      <c r="L23" s="33">
        <v>3</v>
      </c>
      <c r="M23" s="33">
        <v>3</v>
      </c>
      <c r="N23" s="33">
        <v>3</v>
      </c>
      <c r="O23" s="33">
        <v>3</v>
      </c>
      <c r="P23" s="33">
        <v>3</v>
      </c>
      <c r="Q23" s="33">
        <v>3</v>
      </c>
      <c r="R23" s="33">
        <v>3</v>
      </c>
      <c r="S23" s="33">
        <v>3</v>
      </c>
      <c r="T23" s="33">
        <v>3</v>
      </c>
      <c r="U23" s="33">
        <v>3</v>
      </c>
      <c r="V23" s="33">
        <v>3</v>
      </c>
      <c r="W23" s="33">
        <v>3</v>
      </c>
      <c r="X23" s="33">
        <v>3</v>
      </c>
      <c r="Y23" s="33">
        <v>3</v>
      </c>
      <c r="Z23" s="33">
        <v>3</v>
      </c>
      <c r="AA23" s="33">
        <v>3</v>
      </c>
      <c r="AB23" s="33">
        <v>3</v>
      </c>
      <c r="AC23" s="33">
        <v>3</v>
      </c>
      <c r="AD23" s="33">
        <v>3</v>
      </c>
      <c r="AE23" s="33">
        <v>3</v>
      </c>
      <c r="AF23" s="33">
        <v>3</v>
      </c>
      <c r="AG23" s="33">
        <v>3</v>
      </c>
      <c r="AH23" s="33">
        <v>3</v>
      </c>
      <c r="AI23" s="33">
        <v>3</v>
      </c>
      <c r="AJ23" s="33">
        <v>3</v>
      </c>
      <c r="AK23" s="33">
        <v>3</v>
      </c>
      <c r="AL23" s="33">
        <v>3</v>
      </c>
      <c r="AM23" s="33">
        <v>3</v>
      </c>
      <c r="AN23" s="33">
        <v>3</v>
      </c>
      <c r="AO23" s="33">
        <v>3</v>
      </c>
      <c r="AP23" s="33">
        <v>3</v>
      </c>
      <c r="AQ23" s="33">
        <v>3</v>
      </c>
      <c r="AR23" s="33">
        <v>3</v>
      </c>
      <c r="AS23" s="33">
        <v>3</v>
      </c>
      <c r="AT23" s="33">
        <v>3</v>
      </c>
      <c r="AU23" s="33">
        <v>3</v>
      </c>
      <c r="AV23" s="33">
        <v>3</v>
      </c>
      <c r="AW23" s="33">
        <v>3</v>
      </c>
      <c r="AX23" s="33">
        <v>3</v>
      </c>
      <c r="AY23" s="33">
        <v>3</v>
      </c>
      <c r="AZ23" s="33">
        <v>3</v>
      </c>
      <c r="BA23" s="33">
        <v>3</v>
      </c>
      <c r="BB23" s="33">
        <v>3</v>
      </c>
      <c r="BC23" s="33">
        <v>3</v>
      </c>
      <c r="BD23" s="33">
        <v>3</v>
      </c>
      <c r="BE23" s="33">
        <v>3</v>
      </c>
      <c r="BF23" s="33">
        <v>3</v>
      </c>
      <c r="BG23" s="33">
        <v>3</v>
      </c>
      <c r="BH23" s="33">
        <v>3</v>
      </c>
      <c r="BI23" s="33">
        <v>3</v>
      </c>
      <c r="BJ23" s="33">
        <v>3</v>
      </c>
      <c r="BK23" s="33">
        <v>3</v>
      </c>
    </row>
    <row r="25" spans="2:63" x14ac:dyDescent="0.25">
      <c r="B25" s="39" t="s">
        <v>240</v>
      </c>
      <c r="C25" s="26"/>
      <c r="D25" s="26" t="str">
        <f>+D3</f>
        <v>A1 m1</v>
      </c>
      <c r="E25" s="26" t="str">
        <f t="shared" ref="E25:BK25" si="0">+E3</f>
        <v>A1 m2</v>
      </c>
      <c r="F25" s="26" t="str">
        <f t="shared" si="0"/>
        <v>A1 m3</v>
      </c>
      <c r="G25" s="26" t="str">
        <f t="shared" si="0"/>
        <v>A1 m4</v>
      </c>
      <c r="H25" s="26" t="str">
        <f t="shared" si="0"/>
        <v>A1 m5</v>
      </c>
      <c r="I25" s="26" t="str">
        <f t="shared" si="0"/>
        <v>A1 m6</v>
      </c>
      <c r="J25" s="26" t="str">
        <f t="shared" si="0"/>
        <v>A1 m7</v>
      </c>
      <c r="K25" s="26" t="str">
        <f t="shared" si="0"/>
        <v>A1 m8</v>
      </c>
      <c r="L25" s="26" t="str">
        <f t="shared" si="0"/>
        <v>A1 m9</v>
      </c>
      <c r="M25" s="26" t="str">
        <f t="shared" si="0"/>
        <v>A1 m10</v>
      </c>
      <c r="N25" s="26" t="str">
        <f t="shared" si="0"/>
        <v>A1 m11</v>
      </c>
      <c r="O25" s="26" t="str">
        <f t="shared" si="0"/>
        <v>A1 m12</v>
      </c>
      <c r="P25" s="26" t="str">
        <f t="shared" si="0"/>
        <v>A2 m1</v>
      </c>
      <c r="Q25" s="26" t="str">
        <f t="shared" si="0"/>
        <v>A2 m2</v>
      </c>
      <c r="R25" s="26" t="str">
        <f t="shared" si="0"/>
        <v>A2 m3</v>
      </c>
      <c r="S25" s="26" t="str">
        <f t="shared" si="0"/>
        <v>A2 m4</v>
      </c>
      <c r="T25" s="26" t="str">
        <f t="shared" si="0"/>
        <v>A2 m5</v>
      </c>
      <c r="U25" s="26" t="str">
        <f t="shared" si="0"/>
        <v>A2 m6</v>
      </c>
      <c r="V25" s="26" t="str">
        <f t="shared" si="0"/>
        <v>A2 m7</v>
      </c>
      <c r="W25" s="26" t="str">
        <f t="shared" si="0"/>
        <v>A2 m8</v>
      </c>
      <c r="X25" s="26" t="str">
        <f t="shared" si="0"/>
        <v>A2 m9</v>
      </c>
      <c r="Y25" s="26" t="str">
        <f t="shared" si="0"/>
        <v>A2 m10</v>
      </c>
      <c r="Z25" s="26" t="str">
        <f t="shared" si="0"/>
        <v>A2 m11</v>
      </c>
      <c r="AA25" s="26" t="str">
        <f t="shared" si="0"/>
        <v>A2 m12</v>
      </c>
      <c r="AB25" s="26" t="str">
        <f t="shared" si="0"/>
        <v>A3 m1</v>
      </c>
      <c r="AC25" s="26" t="str">
        <f t="shared" si="0"/>
        <v>A3 m2</v>
      </c>
      <c r="AD25" s="26" t="str">
        <f t="shared" si="0"/>
        <v>A3 m3</v>
      </c>
      <c r="AE25" s="26" t="str">
        <f t="shared" si="0"/>
        <v>A3 m4</v>
      </c>
      <c r="AF25" s="26" t="str">
        <f t="shared" si="0"/>
        <v>A3 m5</v>
      </c>
      <c r="AG25" s="26" t="str">
        <f t="shared" si="0"/>
        <v>A3 m6</v>
      </c>
      <c r="AH25" s="26" t="str">
        <f t="shared" si="0"/>
        <v>A3 m7</v>
      </c>
      <c r="AI25" s="26" t="str">
        <f t="shared" si="0"/>
        <v>A3 m8</v>
      </c>
      <c r="AJ25" s="26" t="str">
        <f t="shared" si="0"/>
        <v>A3 m9</v>
      </c>
      <c r="AK25" s="26" t="str">
        <f t="shared" si="0"/>
        <v>A3 m10</v>
      </c>
      <c r="AL25" s="26" t="str">
        <f t="shared" si="0"/>
        <v>A3 m11</v>
      </c>
      <c r="AM25" s="26" t="str">
        <f t="shared" si="0"/>
        <v>A3 m12</v>
      </c>
      <c r="AN25" s="26" t="str">
        <f t="shared" si="0"/>
        <v>A4 m1</v>
      </c>
      <c r="AO25" s="26" t="str">
        <f t="shared" si="0"/>
        <v>A4 m2</v>
      </c>
      <c r="AP25" s="26" t="str">
        <f t="shared" si="0"/>
        <v>A4 m3</v>
      </c>
      <c r="AQ25" s="26" t="str">
        <f t="shared" si="0"/>
        <v>A4 m4</v>
      </c>
      <c r="AR25" s="26" t="str">
        <f t="shared" si="0"/>
        <v>A4 m5</v>
      </c>
      <c r="AS25" s="26" t="str">
        <f t="shared" si="0"/>
        <v>A4 m6</v>
      </c>
      <c r="AT25" s="26" t="str">
        <f t="shared" si="0"/>
        <v>A4 m7</v>
      </c>
      <c r="AU25" s="26" t="str">
        <f t="shared" si="0"/>
        <v>A4 m8</v>
      </c>
      <c r="AV25" s="26" t="str">
        <f t="shared" si="0"/>
        <v>A4 m9</v>
      </c>
      <c r="AW25" s="26" t="str">
        <f t="shared" si="0"/>
        <v>A4 m10</v>
      </c>
      <c r="AX25" s="26" t="str">
        <f t="shared" si="0"/>
        <v>A4 m11</v>
      </c>
      <c r="AY25" s="26" t="str">
        <f t="shared" si="0"/>
        <v>A4 m12</v>
      </c>
      <c r="AZ25" s="26" t="str">
        <f t="shared" si="0"/>
        <v>A5 m1</v>
      </c>
      <c r="BA25" s="26" t="str">
        <f t="shared" si="0"/>
        <v>A5 m2</v>
      </c>
      <c r="BB25" s="26" t="str">
        <f t="shared" si="0"/>
        <v>A5 m3</v>
      </c>
      <c r="BC25" s="26" t="str">
        <f t="shared" si="0"/>
        <v>A5 m4</v>
      </c>
      <c r="BD25" s="26" t="str">
        <f t="shared" si="0"/>
        <v>A5 m5</v>
      </c>
      <c r="BE25" s="26" t="str">
        <f t="shared" si="0"/>
        <v>A5 m6</v>
      </c>
      <c r="BF25" s="26" t="str">
        <f t="shared" si="0"/>
        <v>A5 m7</v>
      </c>
      <c r="BG25" s="26" t="str">
        <f t="shared" si="0"/>
        <v>A5 m8</v>
      </c>
      <c r="BH25" s="26" t="str">
        <f t="shared" si="0"/>
        <v>A5 m9</v>
      </c>
      <c r="BI25" s="26" t="str">
        <f t="shared" si="0"/>
        <v>A5 m10</v>
      </c>
      <c r="BJ25" s="26" t="str">
        <f t="shared" si="0"/>
        <v>A5 m11</v>
      </c>
      <c r="BK25" s="26" t="str">
        <f t="shared" si="0"/>
        <v>A5 m12</v>
      </c>
    </row>
    <row r="26" spans="2:63" x14ac:dyDescent="0.25">
      <c r="B26" t="str">
        <f>+B4</f>
        <v>Prodotto 1</v>
      </c>
      <c r="D26" s="54">
        <f>+M_Vendite!D26+M_Vendite!D48</f>
        <v>15000</v>
      </c>
      <c r="E26" s="54">
        <f>+M_Vendite!E26+M_Vendite!E48-M_Vendite!D48</f>
        <v>5000</v>
      </c>
      <c r="F26" s="54">
        <f>+M_Vendite!F26+M_Vendite!F48-M_Vendite!E48</f>
        <v>5000</v>
      </c>
      <c r="G26" s="54">
        <f>+M_Vendite!G26+M_Vendite!G48-M_Vendite!F48</f>
        <v>5000</v>
      </c>
      <c r="H26" s="54">
        <f>+M_Vendite!H26+M_Vendite!H48-M_Vendite!G48</f>
        <v>5000</v>
      </c>
      <c r="I26" s="54">
        <f>+M_Vendite!I26+M_Vendite!I48-M_Vendite!H48</f>
        <v>5000</v>
      </c>
      <c r="J26" s="54">
        <f>+M_Vendite!J26+M_Vendite!J48-M_Vendite!I48</f>
        <v>5000</v>
      </c>
      <c r="K26" s="54">
        <f>+M_Vendite!K26+M_Vendite!K48-M_Vendite!J48</f>
        <v>5000</v>
      </c>
      <c r="L26" s="54">
        <f>+M_Vendite!L26+M_Vendite!L48-M_Vendite!K48</f>
        <v>5000</v>
      </c>
      <c r="M26" s="54">
        <f>+M_Vendite!M26+M_Vendite!M48-M_Vendite!L48</f>
        <v>5000</v>
      </c>
      <c r="N26" s="54">
        <f>+M_Vendite!N26+M_Vendite!N48-M_Vendite!M48</f>
        <v>5000</v>
      </c>
      <c r="O26" s="54">
        <f>+M_Vendite!O26+M_Vendite!O48-M_Vendite!N48</f>
        <v>5000</v>
      </c>
      <c r="P26" s="54">
        <f>+M_Vendite!P26+M_Vendite!P48-M_Vendite!O48</f>
        <v>5000</v>
      </c>
      <c r="Q26" s="54">
        <f>+M_Vendite!Q26+M_Vendite!Q48-M_Vendite!P48</f>
        <v>5000</v>
      </c>
      <c r="R26" s="54">
        <f>+M_Vendite!R26+M_Vendite!R48-M_Vendite!Q48</f>
        <v>5000</v>
      </c>
      <c r="S26" s="54">
        <f>+M_Vendite!S26+M_Vendite!S48-M_Vendite!R48</f>
        <v>5000</v>
      </c>
      <c r="T26" s="54">
        <f>+M_Vendite!T26+M_Vendite!T48-M_Vendite!S48</f>
        <v>5000</v>
      </c>
      <c r="U26" s="54">
        <f>+M_Vendite!U26+M_Vendite!U48-M_Vendite!T48</f>
        <v>5000</v>
      </c>
      <c r="V26" s="54">
        <f>+M_Vendite!V26+M_Vendite!V48-M_Vendite!U48</f>
        <v>5000</v>
      </c>
      <c r="W26" s="54">
        <f>+M_Vendite!W26+M_Vendite!W48-M_Vendite!V48</f>
        <v>5000</v>
      </c>
      <c r="X26" s="54">
        <f>+M_Vendite!X26+M_Vendite!X48-M_Vendite!W48</f>
        <v>5000</v>
      </c>
      <c r="Y26" s="54">
        <f>+M_Vendite!Y26+M_Vendite!Y48-M_Vendite!X48</f>
        <v>5000</v>
      </c>
      <c r="Z26" s="54">
        <f>+M_Vendite!Z26+M_Vendite!Z48-M_Vendite!Y48</f>
        <v>5000</v>
      </c>
      <c r="AA26" s="54">
        <f>+M_Vendite!AA26+M_Vendite!AA48-M_Vendite!Z48</f>
        <v>5000</v>
      </c>
      <c r="AB26" s="54">
        <f>+M_Vendite!AB26+M_Vendite!AB48-M_Vendite!AA48</f>
        <v>5000</v>
      </c>
      <c r="AC26" s="54">
        <f>+M_Vendite!AC26+M_Vendite!AC48-M_Vendite!AB48</f>
        <v>5000</v>
      </c>
      <c r="AD26" s="54">
        <f>+M_Vendite!AD26+M_Vendite!AD48-M_Vendite!AC48</f>
        <v>5000</v>
      </c>
      <c r="AE26" s="54">
        <f>+M_Vendite!AE26+M_Vendite!AE48-M_Vendite!AD48</f>
        <v>5000</v>
      </c>
      <c r="AF26" s="54">
        <f>+M_Vendite!AF26+M_Vendite!AF48-M_Vendite!AE48</f>
        <v>5000</v>
      </c>
      <c r="AG26" s="54">
        <f>+M_Vendite!AG26+M_Vendite!AG48-M_Vendite!AF48</f>
        <v>5000</v>
      </c>
      <c r="AH26" s="54">
        <f>+M_Vendite!AH26+M_Vendite!AH48-M_Vendite!AG48</f>
        <v>5000</v>
      </c>
      <c r="AI26" s="54">
        <f>+M_Vendite!AI26+M_Vendite!AI48-M_Vendite!AH48</f>
        <v>5000</v>
      </c>
      <c r="AJ26" s="54">
        <f>+M_Vendite!AJ26+M_Vendite!AJ48-M_Vendite!AI48</f>
        <v>5000</v>
      </c>
      <c r="AK26" s="54">
        <f>+M_Vendite!AK26+M_Vendite!AK48-M_Vendite!AJ48</f>
        <v>5000</v>
      </c>
      <c r="AL26" s="54">
        <f>+M_Vendite!AL26+M_Vendite!AL48-M_Vendite!AK48</f>
        <v>5000</v>
      </c>
      <c r="AM26" s="54">
        <f>+M_Vendite!AM26+M_Vendite!AM48-M_Vendite!AL48</f>
        <v>5000</v>
      </c>
      <c r="AN26" s="54">
        <f>+M_Vendite!AN26+M_Vendite!AN48-M_Vendite!AM48</f>
        <v>5000</v>
      </c>
      <c r="AO26" s="54">
        <f>+M_Vendite!AO26+M_Vendite!AO48-M_Vendite!AN48</f>
        <v>5000</v>
      </c>
      <c r="AP26" s="54">
        <f>+M_Vendite!AP26+M_Vendite!AP48-M_Vendite!AO48</f>
        <v>5000</v>
      </c>
      <c r="AQ26" s="54">
        <f>+M_Vendite!AQ26+M_Vendite!AQ48-M_Vendite!AP48</f>
        <v>5000</v>
      </c>
      <c r="AR26" s="54">
        <f>+M_Vendite!AR26+M_Vendite!AR48-M_Vendite!AQ48</f>
        <v>5000</v>
      </c>
      <c r="AS26" s="54">
        <f>+M_Vendite!AS26+M_Vendite!AS48-M_Vendite!AR48</f>
        <v>5000</v>
      </c>
      <c r="AT26" s="54">
        <f>+M_Vendite!AT26+M_Vendite!AT48-M_Vendite!AS48</f>
        <v>5000</v>
      </c>
      <c r="AU26" s="54">
        <f>+M_Vendite!AU26+M_Vendite!AU48-M_Vendite!AT48</f>
        <v>5000</v>
      </c>
      <c r="AV26" s="54">
        <f>+M_Vendite!AV26+M_Vendite!AV48-M_Vendite!AU48</f>
        <v>5000</v>
      </c>
      <c r="AW26" s="54">
        <f>+M_Vendite!AW26+M_Vendite!AW48-M_Vendite!AV48</f>
        <v>5000</v>
      </c>
      <c r="AX26" s="54">
        <f>+M_Vendite!AX26+M_Vendite!AX48-M_Vendite!AW48</f>
        <v>5000</v>
      </c>
      <c r="AY26" s="54">
        <f>+M_Vendite!AY26+M_Vendite!AY48-M_Vendite!AX48</f>
        <v>5000</v>
      </c>
      <c r="AZ26" s="54">
        <f>+M_Vendite!AZ26+M_Vendite!AZ48-M_Vendite!AY48</f>
        <v>5000</v>
      </c>
      <c r="BA26" s="54">
        <f>+M_Vendite!BA26+M_Vendite!BA48-M_Vendite!AZ48</f>
        <v>5000</v>
      </c>
      <c r="BB26" s="54">
        <f>+M_Vendite!BB26+M_Vendite!BB48-M_Vendite!BA48</f>
        <v>5000</v>
      </c>
      <c r="BC26" s="54">
        <f>+M_Vendite!BC26+M_Vendite!BC48-M_Vendite!BB48</f>
        <v>5000</v>
      </c>
      <c r="BD26" s="54">
        <f>+M_Vendite!BD26+M_Vendite!BD48-M_Vendite!BC48</f>
        <v>5000</v>
      </c>
      <c r="BE26" s="54">
        <f>+M_Vendite!BE26+M_Vendite!BE48-M_Vendite!BD48</f>
        <v>5000</v>
      </c>
      <c r="BF26" s="54">
        <f>+M_Vendite!BF26+M_Vendite!BF48-M_Vendite!BE48</f>
        <v>5000</v>
      </c>
      <c r="BG26" s="54">
        <f>+M_Vendite!BG26+M_Vendite!BG48-M_Vendite!BF48</f>
        <v>5000</v>
      </c>
      <c r="BH26" s="54">
        <f>+M_Vendite!BH26+M_Vendite!BH48-M_Vendite!BG48</f>
        <v>5000</v>
      </c>
      <c r="BI26" s="54">
        <f>+M_Vendite!BI26+M_Vendite!BI48-M_Vendite!BH48</f>
        <v>5000</v>
      </c>
      <c r="BJ26" s="54">
        <f>+M_Vendite!BJ26+M_Vendite!BJ48-M_Vendite!BI48</f>
        <v>5000</v>
      </c>
      <c r="BK26" s="54">
        <f>+M_Vendite!BK26+M_Vendite!BK48-M_Vendite!BJ48</f>
        <v>5000</v>
      </c>
    </row>
    <row r="27" spans="2:63" x14ac:dyDescent="0.25">
      <c r="B27" t="str">
        <f t="shared" ref="B27:B45" si="1">+B5</f>
        <v>Prodotto 2</v>
      </c>
      <c r="D27" s="54">
        <f>+M_Vendite!D27+M_Vendite!D49</f>
        <v>9000</v>
      </c>
      <c r="E27" s="54">
        <f>+M_Vendite!E27+M_Vendite!E49-M_Vendite!D49</f>
        <v>3000</v>
      </c>
      <c r="F27" s="54">
        <f>+M_Vendite!F27+M_Vendite!F49-M_Vendite!E49</f>
        <v>3000</v>
      </c>
      <c r="G27" s="54">
        <f>+M_Vendite!G27+M_Vendite!G49-M_Vendite!F49</f>
        <v>3000</v>
      </c>
      <c r="H27" s="54">
        <f>+M_Vendite!H27+M_Vendite!H49-M_Vendite!G49</f>
        <v>3000</v>
      </c>
      <c r="I27" s="54">
        <f>+M_Vendite!I27+M_Vendite!I49-M_Vendite!H49</f>
        <v>3000</v>
      </c>
      <c r="J27" s="54">
        <f>+M_Vendite!J27+M_Vendite!J49-M_Vendite!I49</f>
        <v>3000</v>
      </c>
      <c r="K27" s="54">
        <f>+M_Vendite!K27+M_Vendite!K49-M_Vendite!J49</f>
        <v>3000</v>
      </c>
      <c r="L27" s="54">
        <f>+M_Vendite!L27+M_Vendite!L49-M_Vendite!K49</f>
        <v>3000</v>
      </c>
      <c r="M27" s="54">
        <f>+M_Vendite!M27+M_Vendite!M49-M_Vendite!L49</f>
        <v>3000</v>
      </c>
      <c r="N27" s="54">
        <f>+M_Vendite!N27+M_Vendite!N49-M_Vendite!M49</f>
        <v>3000</v>
      </c>
      <c r="O27" s="54">
        <f>+M_Vendite!O27+M_Vendite!O49-M_Vendite!N49</f>
        <v>3000</v>
      </c>
      <c r="P27" s="54">
        <f>+M_Vendite!P27+M_Vendite!P49-M_Vendite!O49</f>
        <v>3000</v>
      </c>
      <c r="Q27" s="54">
        <f>+M_Vendite!Q27+M_Vendite!Q49-M_Vendite!P49</f>
        <v>3000</v>
      </c>
      <c r="R27" s="54">
        <f>+M_Vendite!R27+M_Vendite!R49-M_Vendite!Q49</f>
        <v>3000</v>
      </c>
      <c r="S27" s="54">
        <f>+M_Vendite!S27+M_Vendite!S49-M_Vendite!R49</f>
        <v>3000</v>
      </c>
      <c r="T27" s="54">
        <f>+M_Vendite!T27+M_Vendite!T49-M_Vendite!S49</f>
        <v>3000</v>
      </c>
      <c r="U27" s="54">
        <f>+M_Vendite!U27+M_Vendite!U49-M_Vendite!T49</f>
        <v>3000</v>
      </c>
      <c r="V27" s="54">
        <f>+M_Vendite!V27+M_Vendite!V49-M_Vendite!U49</f>
        <v>3000</v>
      </c>
      <c r="W27" s="54">
        <f>+M_Vendite!W27+M_Vendite!W49-M_Vendite!V49</f>
        <v>3000</v>
      </c>
      <c r="X27" s="54">
        <f>+M_Vendite!X27+M_Vendite!X49-M_Vendite!W49</f>
        <v>3000</v>
      </c>
      <c r="Y27" s="54">
        <f>+M_Vendite!Y27+M_Vendite!Y49-M_Vendite!X49</f>
        <v>3000</v>
      </c>
      <c r="Z27" s="54">
        <f>+M_Vendite!Z27+M_Vendite!Z49-M_Vendite!Y49</f>
        <v>3000</v>
      </c>
      <c r="AA27" s="54">
        <f>+M_Vendite!AA27+M_Vendite!AA49-M_Vendite!Z49</f>
        <v>3000</v>
      </c>
      <c r="AB27" s="54">
        <f>+M_Vendite!AB27+M_Vendite!AB49-M_Vendite!AA49</f>
        <v>3000</v>
      </c>
      <c r="AC27" s="54">
        <f>+M_Vendite!AC27+M_Vendite!AC49-M_Vendite!AB49</f>
        <v>3000</v>
      </c>
      <c r="AD27" s="54">
        <f>+M_Vendite!AD27+M_Vendite!AD49-M_Vendite!AC49</f>
        <v>3000</v>
      </c>
      <c r="AE27" s="54">
        <f>+M_Vendite!AE27+M_Vendite!AE49-M_Vendite!AD49</f>
        <v>3000</v>
      </c>
      <c r="AF27" s="54">
        <f>+M_Vendite!AF27+M_Vendite!AF49-M_Vendite!AE49</f>
        <v>3000</v>
      </c>
      <c r="AG27" s="54">
        <f>+M_Vendite!AG27+M_Vendite!AG49-M_Vendite!AF49</f>
        <v>3000</v>
      </c>
      <c r="AH27" s="54">
        <f>+M_Vendite!AH27+M_Vendite!AH49-M_Vendite!AG49</f>
        <v>3000</v>
      </c>
      <c r="AI27" s="54">
        <f>+M_Vendite!AI27+M_Vendite!AI49-M_Vendite!AH49</f>
        <v>3000</v>
      </c>
      <c r="AJ27" s="54">
        <f>+M_Vendite!AJ27+M_Vendite!AJ49-M_Vendite!AI49</f>
        <v>3000</v>
      </c>
      <c r="AK27" s="54">
        <f>+M_Vendite!AK27+M_Vendite!AK49-M_Vendite!AJ49</f>
        <v>3000</v>
      </c>
      <c r="AL27" s="54">
        <f>+M_Vendite!AL27+M_Vendite!AL49-M_Vendite!AK49</f>
        <v>3000</v>
      </c>
      <c r="AM27" s="54">
        <f>+M_Vendite!AM27+M_Vendite!AM49-M_Vendite!AL49</f>
        <v>3000</v>
      </c>
      <c r="AN27" s="54">
        <f>+M_Vendite!AN27+M_Vendite!AN49-M_Vendite!AM49</f>
        <v>3000</v>
      </c>
      <c r="AO27" s="54">
        <f>+M_Vendite!AO27+M_Vendite!AO49-M_Vendite!AN49</f>
        <v>3000</v>
      </c>
      <c r="AP27" s="54">
        <f>+M_Vendite!AP27+M_Vendite!AP49-M_Vendite!AO49</f>
        <v>3000</v>
      </c>
      <c r="AQ27" s="54">
        <f>+M_Vendite!AQ27+M_Vendite!AQ49-M_Vendite!AP49</f>
        <v>3000</v>
      </c>
      <c r="AR27" s="54">
        <f>+M_Vendite!AR27+M_Vendite!AR49-M_Vendite!AQ49</f>
        <v>3000</v>
      </c>
      <c r="AS27" s="54">
        <f>+M_Vendite!AS27+M_Vendite!AS49-M_Vendite!AR49</f>
        <v>3000</v>
      </c>
      <c r="AT27" s="54">
        <f>+M_Vendite!AT27+M_Vendite!AT49-M_Vendite!AS49</f>
        <v>3000</v>
      </c>
      <c r="AU27" s="54">
        <f>+M_Vendite!AU27+M_Vendite!AU49-M_Vendite!AT49</f>
        <v>3000</v>
      </c>
      <c r="AV27" s="54">
        <f>+M_Vendite!AV27+M_Vendite!AV49-M_Vendite!AU49</f>
        <v>3000</v>
      </c>
      <c r="AW27" s="54">
        <f>+M_Vendite!AW27+M_Vendite!AW49-M_Vendite!AV49</f>
        <v>3000</v>
      </c>
      <c r="AX27" s="54">
        <f>+M_Vendite!AX27+M_Vendite!AX49-M_Vendite!AW49</f>
        <v>3000</v>
      </c>
      <c r="AY27" s="54">
        <f>+M_Vendite!AY27+M_Vendite!AY49-M_Vendite!AX49</f>
        <v>3000</v>
      </c>
      <c r="AZ27" s="54">
        <f>+M_Vendite!AZ27+M_Vendite!AZ49-M_Vendite!AY49</f>
        <v>3000</v>
      </c>
      <c r="BA27" s="54">
        <f>+M_Vendite!BA27+M_Vendite!BA49-M_Vendite!AZ49</f>
        <v>3000</v>
      </c>
      <c r="BB27" s="54">
        <f>+M_Vendite!BB27+M_Vendite!BB49-M_Vendite!BA49</f>
        <v>3000</v>
      </c>
      <c r="BC27" s="54">
        <f>+M_Vendite!BC27+M_Vendite!BC49-M_Vendite!BB49</f>
        <v>3000</v>
      </c>
      <c r="BD27" s="54">
        <f>+M_Vendite!BD27+M_Vendite!BD49-M_Vendite!BC49</f>
        <v>3000</v>
      </c>
      <c r="BE27" s="54">
        <f>+M_Vendite!BE27+M_Vendite!BE49-M_Vendite!BD49</f>
        <v>3000</v>
      </c>
      <c r="BF27" s="54">
        <f>+M_Vendite!BF27+M_Vendite!BF49-M_Vendite!BE49</f>
        <v>3000</v>
      </c>
      <c r="BG27" s="54">
        <f>+M_Vendite!BG27+M_Vendite!BG49-M_Vendite!BF49</f>
        <v>3000</v>
      </c>
      <c r="BH27" s="54">
        <f>+M_Vendite!BH27+M_Vendite!BH49-M_Vendite!BG49</f>
        <v>3000</v>
      </c>
      <c r="BI27" s="54">
        <f>+M_Vendite!BI27+M_Vendite!BI49-M_Vendite!BH49</f>
        <v>3000</v>
      </c>
      <c r="BJ27" s="54">
        <f>+M_Vendite!BJ27+M_Vendite!BJ49-M_Vendite!BI49</f>
        <v>3000</v>
      </c>
      <c r="BK27" s="54">
        <f>+M_Vendite!BK27+M_Vendite!BK49-M_Vendite!BJ49</f>
        <v>3000</v>
      </c>
    </row>
    <row r="28" spans="2:63" x14ac:dyDescent="0.25">
      <c r="B28" t="str">
        <f t="shared" si="1"/>
        <v>Prodotto 3</v>
      </c>
      <c r="D28" s="54">
        <f>+M_Vendite!D28+M_Vendite!D50</f>
        <v>21000</v>
      </c>
      <c r="E28" s="54">
        <f>+M_Vendite!E28+M_Vendite!E50-M_Vendite!D50</f>
        <v>7000</v>
      </c>
      <c r="F28" s="54">
        <f>+M_Vendite!F28+M_Vendite!F50-M_Vendite!E50</f>
        <v>7000</v>
      </c>
      <c r="G28" s="54">
        <f>+M_Vendite!G28+M_Vendite!G50-M_Vendite!F50</f>
        <v>7000</v>
      </c>
      <c r="H28" s="54">
        <f>+M_Vendite!H28+M_Vendite!H50-M_Vendite!G50</f>
        <v>7000</v>
      </c>
      <c r="I28" s="54">
        <f>+M_Vendite!I28+M_Vendite!I50-M_Vendite!H50</f>
        <v>7000</v>
      </c>
      <c r="J28" s="54">
        <f>+M_Vendite!J28+M_Vendite!J50-M_Vendite!I50</f>
        <v>7000</v>
      </c>
      <c r="K28" s="54">
        <f>+M_Vendite!K28+M_Vendite!K50-M_Vendite!J50</f>
        <v>7000</v>
      </c>
      <c r="L28" s="54">
        <f>+M_Vendite!L28+M_Vendite!L50-M_Vendite!K50</f>
        <v>7000</v>
      </c>
      <c r="M28" s="54">
        <f>+M_Vendite!M28+M_Vendite!M50-M_Vendite!L50</f>
        <v>7000</v>
      </c>
      <c r="N28" s="54">
        <f>+M_Vendite!N28+M_Vendite!N50-M_Vendite!M50</f>
        <v>7000</v>
      </c>
      <c r="O28" s="54">
        <f>+M_Vendite!O28+M_Vendite!O50-M_Vendite!N50</f>
        <v>7000</v>
      </c>
      <c r="P28" s="54">
        <f>+M_Vendite!P28+M_Vendite!P50-M_Vendite!O50</f>
        <v>7000</v>
      </c>
      <c r="Q28" s="54">
        <f>+M_Vendite!Q28+M_Vendite!Q50-M_Vendite!P50</f>
        <v>7000</v>
      </c>
      <c r="R28" s="54">
        <f>+M_Vendite!R28+M_Vendite!R50-M_Vendite!Q50</f>
        <v>7000</v>
      </c>
      <c r="S28" s="54">
        <f>+M_Vendite!S28+M_Vendite!S50-M_Vendite!R50</f>
        <v>7000</v>
      </c>
      <c r="T28" s="54">
        <f>+M_Vendite!T28+M_Vendite!T50-M_Vendite!S50</f>
        <v>7000</v>
      </c>
      <c r="U28" s="54">
        <f>+M_Vendite!U28+M_Vendite!U50-M_Vendite!T50</f>
        <v>7000</v>
      </c>
      <c r="V28" s="54">
        <f>+M_Vendite!V28+M_Vendite!V50-M_Vendite!U50</f>
        <v>7000</v>
      </c>
      <c r="W28" s="54">
        <f>+M_Vendite!W28+M_Vendite!W50-M_Vendite!V50</f>
        <v>7000</v>
      </c>
      <c r="X28" s="54">
        <f>+M_Vendite!X28+M_Vendite!X50-M_Vendite!W50</f>
        <v>7000</v>
      </c>
      <c r="Y28" s="54">
        <f>+M_Vendite!Y28+M_Vendite!Y50-M_Vendite!X50</f>
        <v>7000</v>
      </c>
      <c r="Z28" s="54">
        <f>+M_Vendite!Z28+M_Vendite!Z50-M_Vendite!Y50</f>
        <v>7000</v>
      </c>
      <c r="AA28" s="54">
        <f>+M_Vendite!AA28+M_Vendite!AA50-M_Vendite!Z50</f>
        <v>7000</v>
      </c>
      <c r="AB28" s="54">
        <f>+M_Vendite!AB28+M_Vendite!AB50-M_Vendite!AA50</f>
        <v>7000</v>
      </c>
      <c r="AC28" s="54">
        <f>+M_Vendite!AC28+M_Vendite!AC50-M_Vendite!AB50</f>
        <v>7000</v>
      </c>
      <c r="AD28" s="54">
        <f>+M_Vendite!AD28+M_Vendite!AD50-M_Vendite!AC50</f>
        <v>7000</v>
      </c>
      <c r="AE28" s="54">
        <f>+M_Vendite!AE28+M_Vendite!AE50-M_Vendite!AD50</f>
        <v>7000</v>
      </c>
      <c r="AF28" s="54">
        <f>+M_Vendite!AF28+M_Vendite!AF50-M_Vendite!AE50</f>
        <v>7000</v>
      </c>
      <c r="AG28" s="54">
        <f>+M_Vendite!AG28+M_Vendite!AG50-M_Vendite!AF50</f>
        <v>7000</v>
      </c>
      <c r="AH28" s="54">
        <f>+M_Vendite!AH28+M_Vendite!AH50-M_Vendite!AG50</f>
        <v>7000</v>
      </c>
      <c r="AI28" s="54">
        <f>+M_Vendite!AI28+M_Vendite!AI50-M_Vendite!AH50</f>
        <v>7000</v>
      </c>
      <c r="AJ28" s="54">
        <f>+M_Vendite!AJ28+M_Vendite!AJ50-M_Vendite!AI50</f>
        <v>7000</v>
      </c>
      <c r="AK28" s="54">
        <f>+M_Vendite!AK28+M_Vendite!AK50-M_Vendite!AJ50</f>
        <v>7000</v>
      </c>
      <c r="AL28" s="54">
        <f>+M_Vendite!AL28+M_Vendite!AL50-M_Vendite!AK50</f>
        <v>7000</v>
      </c>
      <c r="AM28" s="54">
        <f>+M_Vendite!AM28+M_Vendite!AM50-M_Vendite!AL50</f>
        <v>7000</v>
      </c>
      <c r="AN28" s="54">
        <f>+M_Vendite!AN28+M_Vendite!AN50-M_Vendite!AM50</f>
        <v>7000</v>
      </c>
      <c r="AO28" s="54">
        <f>+M_Vendite!AO28+M_Vendite!AO50-M_Vendite!AN50</f>
        <v>7000</v>
      </c>
      <c r="AP28" s="54">
        <f>+M_Vendite!AP28+M_Vendite!AP50-M_Vendite!AO50</f>
        <v>7000</v>
      </c>
      <c r="AQ28" s="54">
        <f>+M_Vendite!AQ28+M_Vendite!AQ50-M_Vendite!AP50</f>
        <v>7000</v>
      </c>
      <c r="AR28" s="54">
        <f>+M_Vendite!AR28+M_Vendite!AR50-M_Vendite!AQ50</f>
        <v>7000</v>
      </c>
      <c r="AS28" s="54">
        <f>+M_Vendite!AS28+M_Vendite!AS50-M_Vendite!AR50</f>
        <v>7000</v>
      </c>
      <c r="AT28" s="54">
        <f>+M_Vendite!AT28+M_Vendite!AT50-M_Vendite!AS50</f>
        <v>7000</v>
      </c>
      <c r="AU28" s="54">
        <f>+M_Vendite!AU28+M_Vendite!AU50-M_Vendite!AT50</f>
        <v>7000</v>
      </c>
      <c r="AV28" s="54">
        <f>+M_Vendite!AV28+M_Vendite!AV50-M_Vendite!AU50</f>
        <v>7000</v>
      </c>
      <c r="AW28" s="54">
        <f>+M_Vendite!AW28+M_Vendite!AW50-M_Vendite!AV50</f>
        <v>7000</v>
      </c>
      <c r="AX28" s="54">
        <f>+M_Vendite!AX28+M_Vendite!AX50-M_Vendite!AW50</f>
        <v>7000</v>
      </c>
      <c r="AY28" s="54">
        <f>+M_Vendite!AY28+M_Vendite!AY50-M_Vendite!AX50</f>
        <v>7000</v>
      </c>
      <c r="AZ28" s="54">
        <f>+M_Vendite!AZ28+M_Vendite!AZ50-M_Vendite!AY50</f>
        <v>7000</v>
      </c>
      <c r="BA28" s="54">
        <f>+M_Vendite!BA28+M_Vendite!BA50-M_Vendite!AZ50</f>
        <v>7000</v>
      </c>
      <c r="BB28" s="54">
        <f>+M_Vendite!BB28+M_Vendite!BB50-M_Vendite!BA50</f>
        <v>7000</v>
      </c>
      <c r="BC28" s="54">
        <f>+M_Vendite!BC28+M_Vendite!BC50-M_Vendite!BB50</f>
        <v>7000</v>
      </c>
      <c r="BD28" s="54">
        <f>+M_Vendite!BD28+M_Vendite!BD50-M_Vendite!BC50</f>
        <v>7000</v>
      </c>
      <c r="BE28" s="54">
        <f>+M_Vendite!BE28+M_Vendite!BE50-M_Vendite!BD50</f>
        <v>7000</v>
      </c>
      <c r="BF28" s="54">
        <f>+M_Vendite!BF28+M_Vendite!BF50-M_Vendite!BE50</f>
        <v>7000</v>
      </c>
      <c r="BG28" s="54">
        <f>+M_Vendite!BG28+M_Vendite!BG50-M_Vendite!BF50</f>
        <v>7000</v>
      </c>
      <c r="BH28" s="54">
        <f>+M_Vendite!BH28+M_Vendite!BH50-M_Vendite!BG50</f>
        <v>7000</v>
      </c>
      <c r="BI28" s="54">
        <f>+M_Vendite!BI28+M_Vendite!BI50-M_Vendite!BH50</f>
        <v>7000</v>
      </c>
      <c r="BJ28" s="54">
        <f>+M_Vendite!BJ28+M_Vendite!BJ50-M_Vendite!BI50</f>
        <v>7000</v>
      </c>
      <c r="BK28" s="54">
        <f>+M_Vendite!BK28+M_Vendite!BK50-M_Vendite!BJ50</f>
        <v>7000</v>
      </c>
    </row>
    <row r="29" spans="2:63" x14ac:dyDescent="0.25">
      <c r="B29" t="str">
        <f t="shared" si="1"/>
        <v>Prodotto 4</v>
      </c>
      <c r="D29" s="54">
        <f>+M_Vendite!D29+M_Vendite!D51</f>
        <v>6000</v>
      </c>
      <c r="E29" s="54">
        <f>+M_Vendite!E29+M_Vendite!E51-M_Vendite!D51</f>
        <v>2000</v>
      </c>
      <c r="F29" s="54">
        <f>+M_Vendite!F29+M_Vendite!F51-M_Vendite!E51</f>
        <v>2000</v>
      </c>
      <c r="G29" s="54">
        <f>+M_Vendite!G29+M_Vendite!G51-M_Vendite!F51</f>
        <v>2000</v>
      </c>
      <c r="H29" s="54">
        <f>+M_Vendite!H29+M_Vendite!H51-M_Vendite!G51</f>
        <v>2000</v>
      </c>
      <c r="I29" s="54">
        <f>+M_Vendite!I29+M_Vendite!I51-M_Vendite!H51</f>
        <v>2000</v>
      </c>
      <c r="J29" s="54">
        <f>+M_Vendite!J29+M_Vendite!J51-M_Vendite!I51</f>
        <v>2000</v>
      </c>
      <c r="K29" s="54">
        <f>+M_Vendite!K29+M_Vendite!K51-M_Vendite!J51</f>
        <v>2000</v>
      </c>
      <c r="L29" s="54">
        <f>+M_Vendite!L29+M_Vendite!L51-M_Vendite!K51</f>
        <v>2000</v>
      </c>
      <c r="M29" s="54">
        <f>+M_Vendite!M29+M_Vendite!M51-M_Vendite!L51</f>
        <v>2000</v>
      </c>
      <c r="N29" s="54">
        <f>+M_Vendite!N29+M_Vendite!N51-M_Vendite!M51</f>
        <v>2000</v>
      </c>
      <c r="O29" s="54">
        <f>+M_Vendite!O29+M_Vendite!O51-M_Vendite!N51</f>
        <v>2000</v>
      </c>
      <c r="P29" s="54">
        <f>+M_Vendite!P29+M_Vendite!P51-M_Vendite!O51</f>
        <v>2000</v>
      </c>
      <c r="Q29" s="54">
        <f>+M_Vendite!Q29+M_Vendite!Q51-M_Vendite!P51</f>
        <v>2000</v>
      </c>
      <c r="R29" s="54">
        <f>+M_Vendite!R29+M_Vendite!R51-M_Vendite!Q51</f>
        <v>2000</v>
      </c>
      <c r="S29" s="54">
        <f>+M_Vendite!S29+M_Vendite!S51-M_Vendite!R51</f>
        <v>2000</v>
      </c>
      <c r="T29" s="54">
        <f>+M_Vendite!T29+M_Vendite!T51-M_Vendite!S51</f>
        <v>2000</v>
      </c>
      <c r="U29" s="54">
        <f>+M_Vendite!U29+M_Vendite!U51-M_Vendite!T51</f>
        <v>2000</v>
      </c>
      <c r="V29" s="54">
        <f>+M_Vendite!V29+M_Vendite!V51-M_Vendite!U51</f>
        <v>2000</v>
      </c>
      <c r="W29" s="54">
        <f>+M_Vendite!W29+M_Vendite!W51-M_Vendite!V51</f>
        <v>2000</v>
      </c>
      <c r="X29" s="54">
        <f>+M_Vendite!X29+M_Vendite!X51-M_Vendite!W51</f>
        <v>2000</v>
      </c>
      <c r="Y29" s="54">
        <f>+M_Vendite!Y29+M_Vendite!Y51-M_Vendite!X51</f>
        <v>2000</v>
      </c>
      <c r="Z29" s="54">
        <f>+M_Vendite!Z29+M_Vendite!Z51-M_Vendite!Y51</f>
        <v>2000</v>
      </c>
      <c r="AA29" s="54">
        <f>+M_Vendite!AA29+M_Vendite!AA51-M_Vendite!Z51</f>
        <v>2000</v>
      </c>
      <c r="AB29" s="54">
        <f>+M_Vendite!AB29+M_Vendite!AB51-M_Vendite!AA51</f>
        <v>2000</v>
      </c>
      <c r="AC29" s="54">
        <f>+M_Vendite!AC29+M_Vendite!AC51-M_Vendite!AB51</f>
        <v>2000</v>
      </c>
      <c r="AD29" s="54">
        <f>+M_Vendite!AD29+M_Vendite!AD51-M_Vendite!AC51</f>
        <v>2000</v>
      </c>
      <c r="AE29" s="54">
        <f>+M_Vendite!AE29+M_Vendite!AE51-M_Vendite!AD51</f>
        <v>2000</v>
      </c>
      <c r="AF29" s="54">
        <f>+M_Vendite!AF29+M_Vendite!AF51-M_Vendite!AE51</f>
        <v>2000</v>
      </c>
      <c r="AG29" s="54">
        <f>+M_Vendite!AG29+M_Vendite!AG51-M_Vendite!AF51</f>
        <v>2000</v>
      </c>
      <c r="AH29" s="54">
        <f>+M_Vendite!AH29+M_Vendite!AH51-M_Vendite!AG51</f>
        <v>2000</v>
      </c>
      <c r="AI29" s="54">
        <f>+M_Vendite!AI29+M_Vendite!AI51-M_Vendite!AH51</f>
        <v>2000</v>
      </c>
      <c r="AJ29" s="54">
        <f>+M_Vendite!AJ29+M_Vendite!AJ51-M_Vendite!AI51</f>
        <v>2000</v>
      </c>
      <c r="AK29" s="54">
        <f>+M_Vendite!AK29+M_Vendite!AK51-M_Vendite!AJ51</f>
        <v>2000</v>
      </c>
      <c r="AL29" s="54">
        <f>+M_Vendite!AL29+M_Vendite!AL51-M_Vendite!AK51</f>
        <v>2000</v>
      </c>
      <c r="AM29" s="54">
        <f>+M_Vendite!AM29+M_Vendite!AM51-M_Vendite!AL51</f>
        <v>2000</v>
      </c>
      <c r="AN29" s="54">
        <f>+M_Vendite!AN29+M_Vendite!AN51-M_Vendite!AM51</f>
        <v>2000</v>
      </c>
      <c r="AO29" s="54">
        <f>+M_Vendite!AO29+M_Vendite!AO51-M_Vendite!AN51</f>
        <v>2000</v>
      </c>
      <c r="AP29" s="54">
        <f>+M_Vendite!AP29+M_Vendite!AP51-M_Vendite!AO51</f>
        <v>2000</v>
      </c>
      <c r="AQ29" s="54">
        <f>+M_Vendite!AQ29+M_Vendite!AQ51-M_Vendite!AP51</f>
        <v>2000</v>
      </c>
      <c r="AR29" s="54">
        <f>+M_Vendite!AR29+M_Vendite!AR51-M_Vendite!AQ51</f>
        <v>2000</v>
      </c>
      <c r="AS29" s="54">
        <f>+M_Vendite!AS29+M_Vendite!AS51-M_Vendite!AR51</f>
        <v>2000</v>
      </c>
      <c r="AT29" s="54">
        <f>+M_Vendite!AT29+M_Vendite!AT51-M_Vendite!AS51</f>
        <v>2000</v>
      </c>
      <c r="AU29" s="54">
        <f>+M_Vendite!AU29+M_Vendite!AU51-M_Vendite!AT51</f>
        <v>2000</v>
      </c>
      <c r="AV29" s="54">
        <f>+M_Vendite!AV29+M_Vendite!AV51-M_Vendite!AU51</f>
        <v>2000</v>
      </c>
      <c r="AW29" s="54">
        <f>+M_Vendite!AW29+M_Vendite!AW51-M_Vendite!AV51</f>
        <v>2000</v>
      </c>
      <c r="AX29" s="54">
        <f>+M_Vendite!AX29+M_Vendite!AX51-M_Vendite!AW51</f>
        <v>2000</v>
      </c>
      <c r="AY29" s="54">
        <f>+M_Vendite!AY29+M_Vendite!AY51-M_Vendite!AX51</f>
        <v>2000</v>
      </c>
      <c r="AZ29" s="54">
        <f>+M_Vendite!AZ29+M_Vendite!AZ51-M_Vendite!AY51</f>
        <v>2000</v>
      </c>
      <c r="BA29" s="54">
        <f>+M_Vendite!BA29+M_Vendite!BA51-M_Vendite!AZ51</f>
        <v>2000</v>
      </c>
      <c r="BB29" s="54">
        <f>+M_Vendite!BB29+M_Vendite!BB51-M_Vendite!BA51</f>
        <v>2000</v>
      </c>
      <c r="BC29" s="54">
        <f>+M_Vendite!BC29+M_Vendite!BC51-M_Vendite!BB51</f>
        <v>2000</v>
      </c>
      <c r="BD29" s="54">
        <f>+M_Vendite!BD29+M_Vendite!BD51-M_Vendite!BC51</f>
        <v>2000</v>
      </c>
      <c r="BE29" s="54">
        <f>+M_Vendite!BE29+M_Vendite!BE51-M_Vendite!BD51</f>
        <v>2000</v>
      </c>
      <c r="BF29" s="54">
        <f>+M_Vendite!BF29+M_Vendite!BF51-M_Vendite!BE51</f>
        <v>2000</v>
      </c>
      <c r="BG29" s="54">
        <f>+M_Vendite!BG29+M_Vendite!BG51-M_Vendite!BF51</f>
        <v>2000</v>
      </c>
      <c r="BH29" s="54">
        <f>+M_Vendite!BH29+M_Vendite!BH51-M_Vendite!BG51</f>
        <v>2000</v>
      </c>
      <c r="BI29" s="54">
        <f>+M_Vendite!BI29+M_Vendite!BI51-M_Vendite!BH51</f>
        <v>2000</v>
      </c>
      <c r="BJ29" s="54">
        <f>+M_Vendite!BJ29+M_Vendite!BJ51-M_Vendite!BI51</f>
        <v>2000</v>
      </c>
      <c r="BK29" s="54">
        <f>+M_Vendite!BK29+M_Vendite!BK51-M_Vendite!BJ51</f>
        <v>2000</v>
      </c>
    </row>
    <row r="30" spans="2:63" x14ac:dyDescent="0.25">
      <c r="B30" t="str">
        <f t="shared" si="1"/>
        <v>Prodotto 5</v>
      </c>
      <c r="D30" s="54">
        <f>+M_Vendite!D30+M_Vendite!D52</f>
        <v>1500</v>
      </c>
      <c r="E30" s="54">
        <f>+M_Vendite!E30+M_Vendite!E52-M_Vendite!D52</f>
        <v>500</v>
      </c>
      <c r="F30" s="54">
        <f>+M_Vendite!F30+M_Vendite!F52-M_Vendite!E52</f>
        <v>500</v>
      </c>
      <c r="G30" s="54">
        <f>+M_Vendite!G30+M_Vendite!G52-M_Vendite!F52</f>
        <v>500</v>
      </c>
      <c r="H30" s="54">
        <f>+M_Vendite!H30+M_Vendite!H52-M_Vendite!G52</f>
        <v>500</v>
      </c>
      <c r="I30" s="54">
        <f>+M_Vendite!I30+M_Vendite!I52-M_Vendite!H52</f>
        <v>500</v>
      </c>
      <c r="J30" s="54">
        <f>+M_Vendite!J30+M_Vendite!J52-M_Vendite!I52</f>
        <v>500</v>
      </c>
      <c r="K30" s="54">
        <f>+M_Vendite!K30+M_Vendite!K52-M_Vendite!J52</f>
        <v>500</v>
      </c>
      <c r="L30" s="54">
        <f>+M_Vendite!L30+M_Vendite!L52-M_Vendite!K52</f>
        <v>500</v>
      </c>
      <c r="M30" s="54">
        <f>+M_Vendite!M30+M_Vendite!M52-M_Vendite!L52</f>
        <v>500</v>
      </c>
      <c r="N30" s="54">
        <f>+M_Vendite!N30+M_Vendite!N52-M_Vendite!M52</f>
        <v>500</v>
      </c>
      <c r="O30" s="54">
        <f>+M_Vendite!O30+M_Vendite!O52-M_Vendite!N52</f>
        <v>500</v>
      </c>
      <c r="P30" s="54">
        <f>+M_Vendite!P30+M_Vendite!P52-M_Vendite!O52</f>
        <v>500</v>
      </c>
      <c r="Q30" s="54">
        <f>+M_Vendite!Q30+M_Vendite!Q52-M_Vendite!P52</f>
        <v>500</v>
      </c>
      <c r="R30" s="54">
        <f>+M_Vendite!R30+M_Vendite!R52-M_Vendite!Q52</f>
        <v>500</v>
      </c>
      <c r="S30" s="54">
        <f>+M_Vendite!S30+M_Vendite!S52-M_Vendite!R52</f>
        <v>500</v>
      </c>
      <c r="T30" s="54">
        <f>+M_Vendite!T30+M_Vendite!T52-M_Vendite!S52</f>
        <v>500</v>
      </c>
      <c r="U30" s="54">
        <f>+M_Vendite!U30+M_Vendite!U52-M_Vendite!T52</f>
        <v>500</v>
      </c>
      <c r="V30" s="54">
        <f>+M_Vendite!V30+M_Vendite!V52-M_Vendite!U52</f>
        <v>500</v>
      </c>
      <c r="W30" s="54">
        <f>+M_Vendite!W30+M_Vendite!W52-M_Vendite!V52</f>
        <v>500</v>
      </c>
      <c r="X30" s="54">
        <f>+M_Vendite!X30+M_Vendite!X52-M_Vendite!W52</f>
        <v>500</v>
      </c>
      <c r="Y30" s="54">
        <f>+M_Vendite!Y30+M_Vendite!Y52-M_Vendite!X52</f>
        <v>500</v>
      </c>
      <c r="Z30" s="54">
        <f>+M_Vendite!Z30+M_Vendite!Z52-M_Vendite!Y52</f>
        <v>500</v>
      </c>
      <c r="AA30" s="54">
        <f>+M_Vendite!AA30+M_Vendite!AA52-M_Vendite!Z52</f>
        <v>500</v>
      </c>
      <c r="AB30" s="54">
        <f>+M_Vendite!AB30+M_Vendite!AB52-M_Vendite!AA52</f>
        <v>500</v>
      </c>
      <c r="AC30" s="54">
        <f>+M_Vendite!AC30+M_Vendite!AC52-M_Vendite!AB52</f>
        <v>500</v>
      </c>
      <c r="AD30" s="54">
        <f>+M_Vendite!AD30+M_Vendite!AD52-M_Vendite!AC52</f>
        <v>500</v>
      </c>
      <c r="AE30" s="54">
        <f>+M_Vendite!AE30+M_Vendite!AE52-M_Vendite!AD52</f>
        <v>500</v>
      </c>
      <c r="AF30" s="54">
        <f>+M_Vendite!AF30+M_Vendite!AF52-M_Vendite!AE52</f>
        <v>500</v>
      </c>
      <c r="AG30" s="54">
        <f>+M_Vendite!AG30+M_Vendite!AG52-M_Vendite!AF52</f>
        <v>500</v>
      </c>
      <c r="AH30" s="54">
        <f>+M_Vendite!AH30+M_Vendite!AH52-M_Vendite!AG52</f>
        <v>500</v>
      </c>
      <c r="AI30" s="54">
        <f>+M_Vendite!AI30+M_Vendite!AI52-M_Vendite!AH52</f>
        <v>500</v>
      </c>
      <c r="AJ30" s="54">
        <f>+M_Vendite!AJ30+M_Vendite!AJ52-M_Vendite!AI52</f>
        <v>500</v>
      </c>
      <c r="AK30" s="54">
        <f>+M_Vendite!AK30+M_Vendite!AK52-M_Vendite!AJ52</f>
        <v>500</v>
      </c>
      <c r="AL30" s="54">
        <f>+M_Vendite!AL30+M_Vendite!AL52-M_Vendite!AK52</f>
        <v>500</v>
      </c>
      <c r="AM30" s="54">
        <f>+M_Vendite!AM30+M_Vendite!AM52-M_Vendite!AL52</f>
        <v>500</v>
      </c>
      <c r="AN30" s="54">
        <f>+M_Vendite!AN30+M_Vendite!AN52-M_Vendite!AM52</f>
        <v>500</v>
      </c>
      <c r="AO30" s="54">
        <f>+M_Vendite!AO30+M_Vendite!AO52-M_Vendite!AN52</f>
        <v>500</v>
      </c>
      <c r="AP30" s="54">
        <f>+M_Vendite!AP30+M_Vendite!AP52-M_Vendite!AO52</f>
        <v>500</v>
      </c>
      <c r="AQ30" s="54">
        <f>+M_Vendite!AQ30+M_Vendite!AQ52-M_Vendite!AP52</f>
        <v>500</v>
      </c>
      <c r="AR30" s="54">
        <f>+M_Vendite!AR30+M_Vendite!AR52-M_Vendite!AQ52</f>
        <v>500</v>
      </c>
      <c r="AS30" s="54">
        <f>+M_Vendite!AS30+M_Vendite!AS52-M_Vendite!AR52</f>
        <v>500</v>
      </c>
      <c r="AT30" s="54">
        <f>+M_Vendite!AT30+M_Vendite!AT52-M_Vendite!AS52</f>
        <v>500</v>
      </c>
      <c r="AU30" s="54">
        <f>+M_Vendite!AU30+M_Vendite!AU52-M_Vendite!AT52</f>
        <v>500</v>
      </c>
      <c r="AV30" s="54">
        <f>+M_Vendite!AV30+M_Vendite!AV52-M_Vendite!AU52</f>
        <v>500</v>
      </c>
      <c r="AW30" s="54">
        <f>+M_Vendite!AW30+M_Vendite!AW52-M_Vendite!AV52</f>
        <v>500</v>
      </c>
      <c r="AX30" s="54">
        <f>+M_Vendite!AX30+M_Vendite!AX52-M_Vendite!AW52</f>
        <v>500</v>
      </c>
      <c r="AY30" s="54">
        <f>+M_Vendite!AY30+M_Vendite!AY52-M_Vendite!AX52</f>
        <v>500</v>
      </c>
      <c r="AZ30" s="54">
        <f>+M_Vendite!AZ30+M_Vendite!AZ52-M_Vendite!AY52</f>
        <v>500</v>
      </c>
      <c r="BA30" s="54">
        <f>+M_Vendite!BA30+M_Vendite!BA52-M_Vendite!AZ52</f>
        <v>500</v>
      </c>
      <c r="BB30" s="54">
        <f>+M_Vendite!BB30+M_Vendite!BB52-M_Vendite!BA52</f>
        <v>500</v>
      </c>
      <c r="BC30" s="54">
        <f>+M_Vendite!BC30+M_Vendite!BC52-M_Vendite!BB52</f>
        <v>500</v>
      </c>
      <c r="BD30" s="54">
        <f>+M_Vendite!BD30+M_Vendite!BD52-M_Vendite!BC52</f>
        <v>500</v>
      </c>
      <c r="BE30" s="54">
        <f>+M_Vendite!BE30+M_Vendite!BE52-M_Vendite!BD52</f>
        <v>500</v>
      </c>
      <c r="BF30" s="54">
        <f>+M_Vendite!BF30+M_Vendite!BF52-M_Vendite!BE52</f>
        <v>500</v>
      </c>
      <c r="BG30" s="54">
        <f>+M_Vendite!BG30+M_Vendite!BG52-M_Vendite!BF52</f>
        <v>500</v>
      </c>
      <c r="BH30" s="54">
        <f>+M_Vendite!BH30+M_Vendite!BH52-M_Vendite!BG52</f>
        <v>500</v>
      </c>
      <c r="BI30" s="54">
        <f>+M_Vendite!BI30+M_Vendite!BI52-M_Vendite!BH52</f>
        <v>500</v>
      </c>
      <c r="BJ30" s="54">
        <f>+M_Vendite!BJ30+M_Vendite!BJ52-M_Vendite!BI52</f>
        <v>500</v>
      </c>
      <c r="BK30" s="54">
        <f>+M_Vendite!BK30+M_Vendite!BK52-M_Vendite!BJ52</f>
        <v>500</v>
      </c>
    </row>
    <row r="31" spans="2:63" x14ac:dyDescent="0.25">
      <c r="B31" t="str">
        <f t="shared" si="1"/>
        <v>Prodotto 6</v>
      </c>
      <c r="D31" s="54">
        <f>+M_Vendite!D31+M_Vendite!D53</f>
        <v>18000</v>
      </c>
      <c r="E31" s="54">
        <f>+M_Vendite!E31+M_Vendite!E53-M_Vendite!D53</f>
        <v>6000</v>
      </c>
      <c r="F31" s="54">
        <f>+M_Vendite!F31+M_Vendite!F53-M_Vendite!E53</f>
        <v>6000</v>
      </c>
      <c r="G31" s="54">
        <f>+M_Vendite!G31+M_Vendite!G53-M_Vendite!F53</f>
        <v>6000</v>
      </c>
      <c r="H31" s="54">
        <f>+M_Vendite!H31+M_Vendite!H53-M_Vendite!G53</f>
        <v>6000</v>
      </c>
      <c r="I31" s="54">
        <f>+M_Vendite!I31+M_Vendite!I53-M_Vendite!H53</f>
        <v>6000</v>
      </c>
      <c r="J31" s="54">
        <f>+M_Vendite!J31+M_Vendite!J53-M_Vendite!I53</f>
        <v>6000</v>
      </c>
      <c r="K31" s="54">
        <f>+M_Vendite!K31+M_Vendite!K53-M_Vendite!J53</f>
        <v>6000</v>
      </c>
      <c r="L31" s="54">
        <f>+M_Vendite!L31+M_Vendite!L53-M_Vendite!K53</f>
        <v>6000</v>
      </c>
      <c r="M31" s="54">
        <f>+M_Vendite!M31+M_Vendite!M53-M_Vendite!L53</f>
        <v>6000</v>
      </c>
      <c r="N31" s="54">
        <f>+M_Vendite!N31+M_Vendite!N53-M_Vendite!M53</f>
        <v>6000</v>
      </c>
      <c r="O31" s="54">
        <f>+M_Vendite!O31+M_Vendite!O53-M_Vendite!N53</f>
        <v>6000</v>
      </c>
      <c r="P31" s="54">
        <f>+M_Vendite!P31+M_Vendite!P53-M_Vendite!O53</f>
        <v>6000</v>
      </c>
      <c r="Q31" s="54">
        <f>+M_Vendite!Q31+M_Vendite!Q53-M_Vendite!P53</f>
        <v>6000</v>
      </c>
      <c r="R31" s="54">
        <f>+M_Vendite!R31+M_Vendite!R53-M_Vendite!Q53</f>
        <v>6000</v>
      </c>
      <c r="S31" s="54">
        <f>+M_Vendite!S31+M_Vendite!S53-M_Vendite!R53</f>
        <v>6000</v>
      </c>
      <c r="T31" s="54">
        <f>+M_Vendite!T31+M_Vendite!T53-M_Vendite!S53</f>
        <v>6000</v>
      </c>
      <c r="U31" s="54">
        <f>+M_Vendite!U31+M_Vendite!U53-M_Vendite!T53</f>
        <v>6000</v>
      </c>
      <c r="V31" s="54">
        <f>+M_Vendite!V31+M_Vendite!V53-M_Vendite!U53</f>
        <v>6000</v>
      </c>
      <c r="W31" s="54">
        <f>+M_Vendite!W31+M_Vendite!W53-M_Vendite!V53</f>
        <v>6000</v>
      </c>
      <c r="X31" s="54">
        <f>+M_Vendite!X31+M_Vendite!X53-M_Vendite!W53</f>
        <v>6000</v>
      </c>
      <c r="Y31" s="54">
        <f>+M_Vendite!Y31+M_Vendite!Y53-M_Vendite!X53</f>
        <v>6000</v>
      </c>
      <c r="Z31" s="54">
        <f>+M_Vendite!Z31+M_Vendite!Z53-M_Vendite!Y53</f>
        <v>6000</v>
      </c>
      <c r="AA31" s="54">
        <f>+M_Vendite!AA31+M_Vendite!AA53-M_Vendite!Z53</f>
        <v>6000</v>
      </c>
      <c r="AB31" s="54">
        <f>+M_Vendite!AB31+M_Vendite!AB53-M_Vendite!AA53</f>
        <v>6000</v>
      </c>
      <c r="AC31" s="54">
        <f>+M_Vendite!AC31+M_Vendite!AC53-M_Vendite!AB53</f>
        <v>6000</v>
      </c>
      <c r="AD31" s="54">
        <f>+M_Vendite!AD31+M_Vendite!AD53-M_Vendite!AC53</f>
        <v>6000</v>
      </c>
      <c r="AE31" s="54">
        <f>+M_Vendite!AE31+M_Vendite!AE53-M_Vendite!AD53</f>
        <v>6000</v>
      </c>
      <c r="AF31" s="54">
        <f>+M_Vendite!AF31+M_Vendite!AF53-M_Vendite!AE53</f>
        <v>6000</v>
      </c>
      <c r="AG31" s="54">
        <f>+M_Vendite!AG31+M_Vendite!AG53-M_Vendite!AF53</f>
        <v>6000</v>
      </c>
      <c r="AH31" s="54">
        <f>+M_Vendite!AH31+M_Vendite!AH53-M_Vendite!AG53</f>
        <v>6000</v>
      </c>
      <c r="AI31" s="54">
        <f>+M_Vendite!AI31+M_Vendite!AI53-M_Vendite!AH53</f>
        <v>6000</v>
      </c>
      <c r="AJ31" s="54">
        <f>+M_Vendite!AJ31+M_Vendite!AJ53-M_Vendite!AI53</f>
        <v>6000</v>
      </c>
      <c r="AK31" s="54">
        <f>+M_Vendite!AK31+M_Vendite!AK53-M_Vendite!AJ53</f>
        <v>6000</v>
      </c>
      <c r="AL31" s="54">
        <f>+M_Vendite!AL31+M_Vendite!AL53-M_Vendite!AK53</f>
        <v>6000</v>
      </c>
      <c r="AM31" s="54">
        <f>+M_Vendite!AM31+M_Vendite!AM53-M_Vendite!AL53</f>
        <v>6000</v>
      </c>
      <c r="AN31" s="54">
        <f>+M_Vendite!AN31+M_Vendite!AN53-M_Vendite!AM53</f>
        <v>6000</v>
      </c>
      <c r="AO31" s="54">
        <f>+M_Vendite!AO31+M_Vendite!AO53-M_Vendite!AN53</f>
        <v>6000</v>
      </c>
      <c r="AP31" s="54">
        <f>+M_Vendite!AP31+M_Vendite!AP53-M_Vendite!AO53</f>
        <v>6000</v>
      </c>
      <c r="AQ31" s="54">
        <f>+M_Vendite!AQ31+M_Vendite!AQ53-M_Vendite!AP53</f>
        <v>6000</v>
      </c>
      <c r="AR31" s="54">
        <f>+M_Vendite!AR31+M_Vendite!AR53-M_Vendite!AQ53</f>
        <v>6000</v>
      </c>
      <c r="AS31" s="54">
        <f>+M_Vendite!AS31+M_Vendite!AS53-M_Vendite!AR53</f>
        <v>6000</v>
      </c>
      <c r="AT31" s="54">
        <f>+M_Vendite!AT31+M_Vendite!AT53-M_Vendite!AS53</f>
        <v>6000</v>
      </c>
      <c r="AU31" s="54">
        <f>+M_Vendite!AU31+M_Vendite!AU53-M_Vendite!AT53</f>
        <v>6000</v>
      </c>
      <c r="AV31" s="54">
        <f>+M_Vendite!AV31+M_Vendite!AV53-M_Vendite!AU53</f>
        <v>6000</v>
      </c>
      <c r="AW31" s="54">
        <f>+M_Vendite!AW31+M_Vendite!AW53-M_Vendite!AV53</f>
        <v>6000</v>
      </c>
      <c r="AX31" s="54">
        <f>+M_Vendite!AX31+M_Vendite!AX53-M_Vendite!AW53</f>
        <v>6000</v>
      </c>
      <c r="AY31" s="54">
        <f>+M_Vendite!AY31+M_Vendite!AY53-M_Vendite!AX53</f>
        <v>6000</v>
      </c>
      <c r="AZ31" s="54">
        <f>+M_Vendite!AZ31+M_Vendite!AZ53-M_Vendite!AY53</f>
        <v>6000</v>
      </c>
      <c r="BA31" s="54">
        <f>+M_Vendite!BA31+M_Vendite!BA53-M_Vendite!AZ53</f>
        <v>6000</v>
      </c>
      <c r="BB31" s="54">
        <f>+M_Vendite!BB31+M_Vendite!BB53-M_Vendite!BA53</f>
        <v>6000</v>
      </c>
      <c r="BC31" s="54">
        <f>+M_Vendite!BC31+M_Vendite!BC53-M_Vendite!BB53</f>
        <v>6000</v>
      </c>
      <c r="BD31" s="54">
        <f>+M_Vendite!BD31+M_Vendite!BD53-M_Vendite!BC53</f>
        <v>6000</v>
      </c>
      <c r="BE31" s="54">
        <f>+M_Vendite!BE31+M_Vendite!BE53-M_Vendite!BD53</f>
        <v>6000</v>
      </c>
      <c r="BF31" s="54">
        <f>+M_Vendite!BF31+M_Vendite!BF53-M_Vendite!BE53</f>
        <v>6000</v>
      </c>
      <c r="BG31" s="54">
        <f>+M_Vendite!BG31+M_Vendite!BG53-M_Vendite!BF53</f>
        <v>6000</v>
      </c>
      <c r="BH31" s="54">
        <f>+M_Vendite!BH31+M_Vendite!BH53-M_Vendite!BG53</f>
        <v>6000</v>
      </c>
      <c r="BI31" s="54">
        <f>+M_Vendite!BI31+M_Vendite!BI53-M_Vendite!BH53</f>
        <v>6000</v>
      </c>
      <c r="BJ31" s="54">
        <f>+M_Vendite!BJ31+M_Vendite!BJ53-M_Vendite!BI53</f>
        <v>6000</v>
      </c>
      <c r="BK31" s="54">
        <f>+M_Vendite!BK31+M_Vendite!BK53-M_Vendite!BJ53</f>
        <v>6000</v>
      </c>
    </row>
    <row r="32" spans="2:63" x14ac:dyDescent="0.25">
      <c r="B32" t="str">
        <f t="shared" si="1"/>
        <v>Prodotto 7</v>
      </c>
      <c r="D32" s="54">
        <f>+M_Vendite!D32+M_Vendite!D54</f>
        <v>12000</v>
      </c>
      <c r="E32" s="54">
        <f>+M_Vendite!E32+M_Vendite!E54-M_Vendite!D54</f>
        <v>4000</v>
      </c>
      <c r="F32" s="54">
        <f>+M_Vendite!F32+M_Vendite!F54-M_Vendite!E54</f>
        <v>4000</v>
      </c>
      <c r="G32" s="54">
        <f>+M_Vendite!G32+M_Vendite!G54-M_Vendite!F54</f>
        <v>4000</v>
      </c>
      <c r="H32" s="54">
        <f>+M_Vendite!H32+M_Vendite!H54-M_Vendite!G54</f>
        <v>4000</v>
      </c>
      <c r="I32" s="54">
        <f>+M_Vendite!I32+M_Vendite!I54-M_Vendite!H54</f>
        <v>4000</v>
      </c>
      <c r="J32" s="54">
        <f>+M_Vendite!J32+M_Vendite!J54-M_Vendite!I54</f>
        <v>4000</v>
      </c>
      <c r="K32" s="54">
        <f>+M_Vendite!K32+M_Vendite!K54-M_Vendite!J54</f>
        <v>4000</v>
      </c>
      <c r="L32" s="54">
        <f>+M_Vendite!L32+M_Vendite!L54-M_Vendite!K54</f>
        <v>4000</v>
      </c>
      <c r="M32" s="54">
        <f>+M_Vendite!M32+M_Vendite!M54-M_Vendite!L54</f>
        <v>4000</v>
      </c>
      <c r="N32" s="54">
        <f>+M_Vendite!N32+M_Vendite!N54-M_Vendite!M54</f>
        <v>4000</v>
      </c>
      <c r="O32" s="54">
        <f>+M_Vendite!O32+M_Vendite!O54-M_Vendite!N54</f>
        <v>4000</v>
      </c>
      <c r="P32" s="54">
        <f>+M_Vendite!P32+M_Vendite!P54-M_Vendite!O54</f>
        <v>4000</v>
      </c>
      <c r="Q32" s="54">
        <f>+M_Vendite!Q32+M_Vendite!Q54-M_Vendite!P54</f>
        <v>4000</v>
      </c>
      <c r="R32" s="54">
        <f>+M_Vendite!R32+M_Vendite!R54-M_Vendite!Q54</f>
        <v>4000</v>
      </c>
      <c r="S32" s="54">
        <f>+M_Vendite!S32+M_Vendite!S54-M_Vendite!R54</f>
        <v>4000</v>
      </c>
      <c r="T32" s="54">
        <f>+M_Vendite!T32+M_Vendite!T54-M_Vendite!S54</f>
        <v>4000</v>
      </c>
      <c r="U32" s="54">
        <f>+M_Vendite!U32+M_Vendite!U54-M_Vendite!T54</f>
        <v>4000</v>
      </c>
      <c r="V32" s="54">
        <f>+M_Vendite!V32+M_Vendite!V54-M_Vendite!U54</f>
        <v>4000</v>
      </c>
      <c r="W32" s="54">
        <f>+M_Vendite!W32+M_Vendite!W54-M_Vendite!V54</f>
        <v>4000</v>
      </c>
      <c r="X32" s="54">
        <f>+M_Vendite!X32+M_Vendite!X54-M_Vendite!W54</f>
        <v>4000</v>
      </c>
      <c r="Y32" s="54">
        <f>+M_Vendite!Y32+M_Vendite!Y54-M_Vendite!X54</f>
        <v>4000</v>
      </c>
      <c r="Z32" s="54">
        <f>+M_Vendite!Z32+M_Vendite!Z54-M_Vendite!Y54</f>
        <v>4000</v>
      </c>
      <c r="AA32" s="54">
        <f>+M_Vendite!AA32+M_Vendite!AA54-M_Vendite!Z54</f>
        <v>4000</v>
      </c>
      <c r="AB32" s="54">
        <f>+M_Vendite!AB32+M_Vendite!AB54-M_Vendite!AA54</f>
        <v>4000</v>
      </c>
      <c r="AC32" s="54">
        <f>+M_Vendite!AC32+M_Vendite!AC54-M_Vendite!AB54</f>
        <v>4000</v>
      </c>
      <c r="AD32" s="54">
        <f>+M_Vendite!AD32+M_Vendite!AD54-M_Vendite!AC54</f>
        <v>4000</v>
      </c>
      <c r="AE32" s="54">
        <f>+M_Vendite!AE32+M_Vendite!AE54-M_Vendite!AD54</f>
        <v>4000</v>
      </c>
      <c r="AF32" s="54">
        <f>+M_Vendite!AF32+M_Vendite!AF54-M_Vendite!AE54</f>
        <v>4000</v>
      </c>
      <c r="AG32" s="54">
        <f>+M_Vendite!AG32+M_Vendite!AG54-M_Vendite!AF54</f>
        <v>4000</v>
      </c>
      <c r="AH32" s="54">
        <f>+M_Vendite!AH32+M_Vendite!AH54-M_Vendite!AG54</f>
        <v>4000</v>
      </c>
      <c r="AI32" s="54">
        <f>+M_Vendite!AI32+M_Vendite!AI54-M_Vendite!AH54</f>
        <v>4000</v>
      </c>
      <c r="AJ32" s="54">
        <f>+M_Vendite!AJ32+M_Vendite!AJ54-M_Vendite!AI54</f>
        <v>4000</v>
      </c>
      <c r="AK32" s="54">
        <f>+M_Vendite!AK32+M_Vendite!AK54-M_Vendite!AJ54</f>
        <v>4000</v>
      </c>
      <c r="AL32" s="54">
        <f>+M_Vendite!AL32+M_Vendite!AL54-M_Vendite!AK54</f>
        <v>4000</v>
      </c>
      <c r="AM32" s="54">
        <f>+M_Vendite!AM32+M_Vendite!AM54-M_Vendite!AL54</f>
        <v>4000</v>
      </c>
      <c r="AN32" s="54">
        <f>+M_Vendite!AN32+M_Vendite!AN54-M_Vendite!AM54</f>
        <v>4000</v>
      </c>
      <c r="AO32" s="54">
        <f>+M_Vendite!AO32+M_Vendite!AO54-M_Vendite!AN54</f>
        <v>4000</v>
      </c>
      <c r="AP32" s="54">
        <f>+M_Vendite!AP32+M_Vendite!AP54-M_Vendite!AO54</f>
        <v>4000</v>
      </c>
      <c r="AQ32" s="54">
        <f>+M_Vendite!AQ32+M_Vendite!AQ54-M_Vendite!AP54</f>
        <v>4000</v>
      </c>
      <c r="AR32" s="54">
        <f>+M_Vendite!AR32+M_Vendite!AR54-M_Vendite!AQ54</f>
        <v>4000</v>
      </c>
      <c r="AS32" s="54">
        <f>+M_Vendite!AS32+M_Vendite!AS54-M_Vendite!AR54</f>
        <v>4000</v>
      </c>
      <c r="AT32" s="54">
        <f>+M_Vendite!AT32+M_Vendite!AT54-M_Vendite!AS54</f>
        <v>4000</v>
      </c>
      <c r="AU32" s="54">
        <f>+M_Vendite!AU32+M_Vendite!AU54-M_Vendite!AT54</f>
        <v>4000</v>
      </c>
      <c r="AV32" s="54">
        <f>+M_Vendite!AV32+M_Vendite!AV54-M_Vendite!AU54</f>
        <v>4000</v>
      </c>
      <c r="AW32" s="54">
        <f>+M_Vendite!AW32+M_Vendite!AW54-M_Vendite!AV54</f>
        <v>4000</v>
      </c>
      <c r="AX32" s="54">
        <f>+M_Vendite!AX32+M_Vendite!AX54-M_Vendite!AW54</f>
        <v>4000</v>
      </c>
      <c r="AY32" s="54">
        <f>+M_Vendite!AY32+M_Vendite!AY54-M_Vendite!AX54</f>
        <v>4000</v>
      </c>
      <c r="AZ32" s="54">
        <f>+M_Vendite!AZ32+M_Vendite!AZ54-M_Vendite!AY54</f>
        <v>4000</v>
      </c>
      <c r="BA32" s="54">
        <f>+M_Vendite!BA32+M_Vendite!BA54-M_Vendite!AZ54</f>
        <v>4000</v>
      </c>
      <c r="BB32" s="54">
        <f>+M_Vendite!BB32+M_Vendite!BB54-M_Vendite!BA54</f>
        <v>4000</v>
      </c>
      <c r="BC32" s="54">
        <f>+M_Vendite!BC32+M_Vendite!BC54-M_Vendite!BB54</f>
        <v>4000</v>
      </c>
      <c r="BD32" s="54">
        <f>+M_Vendite!BD32+M_Vendite!BD54-M_Vendite!BC54</f>
        <v>4000</v>
      </c>
      <c r="BE32" s="54">
        <f>+M_Vendite!BE32+M_Vendite!BE54-M_Vendite!BD54</f>
        <v>4000</v>
      </c>
      <c r="BF32" s="54">
        <f>+M_Vendite!BF32+M_Vendite!BF54-M_Vendite!BE54</f>
        <v>4000</v>
      </c>
      <c r="BG32" s="54">
        <f>+M_Vendite!BG32+M_Vendite!BG54-M_Vendite!BF54</f>
        <v>4000</v>
      </c>
      <c r="BH32" s="54">
        <f>+M_Vendite!BH32+M_Vendite!BH54-M_Vendite!BG54</f>
        <v>4000</v>
      </c>
      <c r="BI32" s="54">
        <f>+M_Vendite!BI32+M_Vendite!BI54-M_Vendite!BH54</f>
        <v>4000</v>
      </c>
      <c r="BJ32" s="54">
        <f>+M_Vendite!BJ32+M_Vendite!BJ54-M_Vendite!BI54</f>
        <v>4000</v>
      </c>
      <c r="BK32" s="54">
        <f>+M_Vendite!BK32+M_Vendite!BK54-M_Vendite!BJ54</f>
        <v>4000</v>
      </c>
    </row>
    <row r="33" spans="2:63" x14ac:dyDescent="0.25">
      <c r="B33" t="str">
        <f t="shared" si="1"/>
        <v>Prodotto 8</v>
      </c>
      <c r="D33" s="54">
        <f>+M_Vendite!D33+M_Vendite!D55</f>
        <v>6000</v>
      </c>
      <c r="E33" s="54">
        <f>+M_Vendite!E33+M_Vendite!E55-M_Vendite!D55</f>
        <v>2000</v>
      </c>
      <c r="F33" s="54">
        <f>+M_Vendite!F33+M_Vendite!F55-M_Vendite!E55</f>
        <v>2000</v>
      </c>
      <c r="G33" s="54">
        <f>+M_Vendite!G33+M_Vendite!G55-M_Vendite!F55</f>
        <v>2000</v>
      </c>
      <c r="H33" s="54">
        <f>+M_Vendite!H33+M_Vendite!H55-M_Vendite!G55</f>
        <v>2000</v>
      </c>
      <c r="I33" s="54">
        <f>+M_Vendite!I33+M_Vendite!I55-M_Vendite!H55</f>
        <v>2000</v>
      </c>
      <c r="J33" s="54">
        <f>+M_Vendite!J33+M_Vendite!J55-M_Vendite!I55</f>
        <v>2000</v>
      </c>
      <c r="K33" s="54">
        <f>+M_Vendite!K33+M_Vendite!K55-M_Vendite!J55</f>
        <v>2000</v>
      </c>
      <c r="L33" s="54">
        <f>+M_Vendite!L33+M_Vendite!L55-M_Vendite!K55</f>
        <v>2000</v>
      </c>
      <c r="M33" s="54">
        <f>+M_Vendite!M33+M_Vendite!M55-M_Vendite!L55</f>
        <v>2000</v>
      </c>
      <c r="N33" s="54">
        <f>+M_Vendite!N33+M_Vendite!N55-M_Vendite!M55</f>
        <v>2000</v>
      </c>
      <c r="O33" s="54">
        <f>+M_Vendite!O33+M_Vendite!O55-M_Vendite!N55</f>
        <v>2000</v>
      </c>
      <c r="P33" s="54">
        <f>+M_Vendite!P33+M_Vendite!P55-M_Vendite!O55</f>
        <v>2000</v>
      </c>
      <c r="Q33" s="54">
        <f>+M_Vendite!Q33+M_Vendite!Q55-M_Vendite!P55</f>
        <v>2000</v>
      </c>
      <c r="R33" s="54">
        <f>+M_Vendite!R33+M_Vendite!R55-M_Vendite!Q55</f>
        <v>2000</v>
      </c>
      <c r="S33" s="54">
        <f>+M_Vendite!S33+M_Vendite!S55-M_Vendite!R55</f>
        <v>2000</v>
      </c>
      <c r="T33" s="54">
        <f>+M_Vendite!T33+M_Vendite!T55-M_Vendite!S55</f>
        <v>2000</v>
      </c>
      <c r="U33" s="54">
        <f>+M_Vendite!U33+M_Vendite!U55-M_Vendite!T55</f>
        <v>2000</v>
      </c>
      <c r="V33" s="54">
        <f>+M_Vendite!V33+M_Vendite!V55-M_Vendite!U55</f>
        <v>2000</v>
      </c>
      <c r="W33" s="54">
        <f>+M_Vendite!W33+M_Vendite!W55-M_Vendite!V55</f>
        <v>2000</v>
      </c>
      <c r="X33" s="54">
        <f>+M_Vendite!X33+M_Vendite!X55-M_Vendite!W55</f>
        <v>2000</v>
      </c>
      <c r="Y33" s="54">
        <f>+M_Vendite!Y33+M_Vendite!Y55-M_Vendite!X55</f>
        <v>2000</v>
      </c>
      <c r="Z33" s="54">
        <f>+M_Vendite!Z33+M_Vendite!Z55-M_Vendite!Y55</f>
        <v>2000</v>
      </c>
      <c r="AA33" s="54">
        <f>+M_Vendite!AA33+M_Vendite!AA55-M_Vendite!Z55</f>
        <v>2000</v>
      </c>
      <c r="AB33" s="54">
        <f>+M_Vendite!AB33+M_Vendite!AB55-M_Vendite!AA55</f>
        <v>2000</v>
      </c>
      <c r="AC33" s="54">
        <f>+M_Vendite!AC33+M_Vendite!AC55-M_Vendite!AB55</f>
        <v>2000</v>
      </c>
      <c r="AD33" s="54">
        <f>+M_Vendite!AD33+M_Vendite!AD55-M_Vendite!AC55</f>
        <v>2000</v>
      </c>
      <c r="AE33" s="54">
        <f>+M_Vendite!AE33+M_Vendite!AE55-M_Vendite!AD55</f>
        <v>2000</v>
      </c>
      <c r="AF33" s="54">
        <f>+M_Vendite!AF33+M_Vendite!AF55-M_Vendite!AE55</f>
        <v>2000</v>
      </c>
      <c r="AG33" s="54">
        <f>+M_Vendite!AG33+M_Vendite!AG55-M_Vendite!AF55</f>
        <v>2000</v>
      </c>
      <c r="AH33" s="54">
        <f>+M_Vendite!AH33+M_Vendite!AH55-M_Vendite!AG55</f>
        <v>2000</v>
      </c>
      <c r="AI33" s="54">
        <f>+M_Vendite!AI33+M_Vendite!AI55-M_Vendite!AH55</f>
        <v>2000</v>
      </c>
      <c r="AJ33" s="54">
        <f>+M_Vendite!AJ33+M_Vendite!AJ55-M_Vendite!AI55</f>
        <v>2000</v>
      </c>
      <c r="AK33" s="54">
        <f>+M_Vendite!AK33+M_Vendite!AK55-M_Vendite!AJ55</f>
        <v>2000</v>
      </c>
      <c r="AL33" s="54">
        <f>+M_Vendite!AL33+M_Vendite!AL55-M_Vendite!AK55</f>
        <v>2000</v>
      </c>
      <c r="AM33" s="54">
        <f>+M_Vendite!AM33+M_Vendite!AM55-M_Vendite!AL55</f>
        <v>2000</v>
      </c>
      <c r="AN33" s="54">
        <f>+M_Vendite!AN33+M_Vendite!AN55-M_Vendite!AM55</f>
        <v>2000</v>
      </c>
      <c r="AO33" s="54">
        <f>+M_Vendite!AO33+M_Vendite!AO55-M_Vendite!AN55</f>
        <v>2000</v>
      </c>
      <c r="AP33" s="54">
        <f>+M_Vendite!AP33+M_Vendite!AP55-M_Vendite!AO55</f>
        <v>2000</v>
      </c>
      <c r="AQ33" s="54">
        <f>+M_Vendite!AQ33+M_Vendite!AQ55-M_Vendite!AP55</f>
        <v>2000</v>
      </c>
      <c r="AR33" s="54">
        <f>+M_Vendite!AR33+M_Vendite!AR55-M_Vendite!AQ55</f>
        <v>2000</v>
      </c>
      <c r="AS33" s="54">
        <f>+M_Vendite!AS33+M_Vendite!AS55-M_Vendite!AR55</f>
        <v>2000</v>
      </c>
      <c r="AT33" s="54">
        <f>+M_Vendite!AT33+M_Vendite!AT55-M_Vendite!AS55</f>
        <v>2000</v>
      </c>
      <c r="AU33" s="54">
        <f>+M_Vendite!AU33+M_Vendite!AU55-M_Vendite!AT55</f>
        <v>2000</v>
      </c>
      <c r="AV33" s="54">
        <f>+M_Vendite!AV33+M_Vendite!AV55-M_Vendite!AU55</f>
        <v>2000</v>
      </c>
      <c r="AW33" s="54">
        <f>+M_Vendite!AW33+M_Vendite!AW55-M_Vendite!AV55</f>
        <v>2000</v>
      </c>
      <c r="AX33" s="54">
        <f>+M_Vendite!AX33+M_Vendite!AX55-M_Vendite!AW55</f>
        <v>2000</v>
      </c>
      <c r="AY33" s="54">
        <f>+M_Vendite!AY33+M_Vendite!AY55-M_Vendite!AX55</f>
        <v>2000</v>
      </c>
      <c r="AZ33" s="54">
        <f>+M_Vendite!AZ33+M_Vendite!AZ55-M_Vendite!AY55</f>
        <v>2000</v>
      </c>
      <c r="BA33" s="54">
        <f>+M_Vendite!BA33+M_Vendite!BA55-M_Vendite!AZ55</f>
        <v>2000</v>
      </c>
      <c r="BB33" s="54">
        <f>+M_Vendite!BB33+M_Vendite!BB55-M_Vendite!BA55</f>
        <v>2000</v>
      </c>
      <c r="BC33" s="54">
        <f>+M_Vendite!BC33+M_Vendite!BC55-M_Vendite!BB55</f>
        <v>2000</v>
      </c>
      <c r="BD33" s="54">
        <f>+M_Vendite!BD33+M_Vendite!BD55-M_Vendite!BC55</f>
        <v>2000</v>
      </c>
      <c r="BE33" s="54">
        <f>+M_Vendite!BE33+M_Vendite!BE55-M_Vendite!BD55</f>
        <v>2000</v>
      </c>
      <c r="BF33" s="54">
        <f>+M_Vendite!BF33+M_Vendite!BF55-M_Vendite!BE55</f>
        <v>2000</v>
      </c>
      <c r="BG33" s="54">
        <f>+M_Vendite!BG33+M_Vendite!BG55-M_Vendite!BF55</f>
        <v>2000</v>
      </c>
      <c r="BH33" s="54">
        <f>+M_Vendite!BH33+M_Vendite!BH55-M_Vendite!BG55</f>
        <v>2000</v>
      </c>
      <c r="BI33" s="54">
        <f>+M_Vendite!BI33+M_Vendite!BI55-M_Vendite!BH55</f>
        <v>2000</v>
      </c>
      <c r="BJ33" s="54">
        <f>+M_Vendite!BJ33+M_Vendite!BJ55-M_Vendite!BI55</f>
        <v>2000</v>
      </c>
      <c r="BK33" s="54">
        <f>+M_Vendite!BK33+M_Vendite!BK55-M_Vendite!BJ55</f>
        <v>2000</v>
      </c>
    </row>
    <row r="34" spans="2:63" x14ac:dyDescent="0.25">
      <c r="B34" t="str">
        <f t="shared" si="1"/>
        <v>Prodotto 9</v>
      </c>
      <c r="D34" s="54">
        <f>+M_Vendite!D34+M_Vendite!D56</f>
        <v>1500</v>
      </c>
      <c r="E34" s="54">
        <f>+M_Vendite!E34+M_Vendite!E56-M_Vendite!D56</f>
        <v>500</v>
      </c>
      <c r="F34" s="54">
        <f>+M_Vendite!F34+M_Vendite!F56-M_Vendite!E56</f>
        <v>500</v>
      </c>
      <c r="G34" s="54">
        <f>+M_Vendite!G34+M_Vendite!G56-M_Vendite!F56</f>
        <v>500</v>
      </c>
      <c r="H34" s="54">
        <f>+M_Vendite!H34+M_Vendite!H56-M_Vendite!G56</f>
        <v>500</v>
      </c>
      <c r="I34" s="54">
        <f>+M_Vendite!I34+M_Vendite!I56-M_Vendite!H56</f>
        <v>500</v>
      </c>
      <c r="J34" s="54">
        <f>+M_Vendite!J34+M_Vendite!J56-M_Vendite!I56</f>
        <v>500</v>
      </c>
      <c r="K34" s="54">
        <f>+M_Vendite!K34+M_Vendite!K56-M_Vendite!J56</f>
        <v>500</v>
      </c>
      <c r="L34" s="54">
        <f>+M_Vendite!L34+M_Vendite!L56-M_Vendite!K56</f>
        <v>500</v>
      </c>
      <c r="M34" s="54">
        <f>+M_Vendite!M34+M_Vendite!M56-M_Vendite!L56</f>
        <v>500</v>
      </c>
      <c r="N34" s="54">
        <f>+M_Vendite!N34+M_Vendite!N56-M_Vendite!M56</f>
        <v>500</v>
      </c>
      <c r="O34" s="54">
        <f>+M_Vendite!O34+M_Vendite!O56-M_Vendite!N56</f>
        <v>500</v>
      </c>
      <c r="P34" s="54">
        <f>+M_Vendite!P34+M_Vendite!P56-M_Vendite!O56</f>
        <v>500</v>
      </c>
      <c r="Q34" s="54">
        <f>+M_Vendite!Q34+M_Vendite!Q56-M_Vendite!P56</f>
        <v>500</v>
      </c>
      <c r="R34" s="54">
        <f>+M_Vendite!R34+M_Vendite!R56-M_Vendite!Q56</f>
        <v>500</v>
      </c>
      <c r="S34" s="54">
        <f>+M_Vendite!S34+M_Vendite!S56-M_Vendite!R56</f>
        <v>500</v>
      </c>
      <c r="T34" s="54">
        <f>+M_Vendite!T34+M_Vendite!T56-M_Vendite!S56</f>
        <v>500</v>
      </c>
      <c r="U34" s="54">
        <f>+M_Vendite!U34+M_Vendite!U56-M_Vendite!T56</f>
        <v>500</v>
      </c>
      <c r="V34" s="54">
        <f>+M_Vendite!V34+M_Vendite!V56-M_Vendite!U56</f>
        <v>500</v>
      </c>
      <c r="W34" s="54">
        <f>+M_Vendite!W34+M_Vendite!W56-M_Vendite!V56</f>
        <v>500</v>
      </c>
      <c r="X34" s="54">
        <f>+M_Vendite!X34+M_Vendite!X56-M_Vendite!W56</f>
        <v>500</v>
      </c>
      <c r="Y34" s="54">
        <f>+M_Vendite!Y34+M_Vendite!Y56-M_Vendite!X56</f>
        <v>500</v>
      </c>
      <c r="Z34" s="54">
        <f>+M_Vendite!Z34+M_Vendite!Z56-M_Vendite!Y56</f>
        <v>500</v>
      </c>
      <c r="AA34" s="54">
        <f>+M_Vendite!AA34+M_Vendite!AA56-M_Vendite!Z56</f>
        <v>500</v>
      </c>
      <c r="AB34" s="54">
        <f>+M_Vendite!AB34+M_Vendite!AB56-M_Vendite!AA56</f>
        <v>500</v>
      </c>
      <c r="AC34" s="54">
        <f>+M_Vendite!AC34+M_Vendite!AC56-M_Vendite!AB56</f>
        <v>500</v>
      </c>
      <c r="AD34" s="54">
        <f>+M_Vendite!AD34+M_Vendite!AD56-M_Vendite!AC56</f>
        <v>500</v>
      </c>
      <c r="AE34" s="54">
        <f>+M_Vendite!AE34+M_Vendite!AE56-M_Vendite!AD56</f>
        <v>500</v>
      </c>
      <c r="AF34" s="54">
        <f>+M_Vendite!AF34+M_Vendite!AF56-M_Vendite!AE56</f>
        <v>500</v>
      </c>
      <c r="AG34" s="54">
        <f>+M_Vendite!AG34+M_Vendite!AG56-M_Vendite!AF56</f>
        <v>500</v>
      </c>
      <c r="AH34" s="54">
        <f>+M_Vendite!AH34+M_Vendite!AH56-M_Vendite!AG56</f>
        <v>500</v>
      </c>
      <c r="AI34" s="54">
        <f>+M_Vendite!AI34+M_Vendite!AI56-M_Vendite!AH56</f>
        <v>500</v>
      </c>
      <c r="AJ34" s="54">
        <f>+M_Vendite!AJ34+M_Vendite!AJ56-M_Vendite!AI56</f>
        <v>500</v>
      </c>
      <c r="AK34" s="54">
        <f>+M_Vendite!AK34+M_Vendite!AK56-M_Vendite!AJ56</f>
        <v>500</v>
      </c>
      <c r="AL34" s="54">
        <f>+M_Vendite!AL34+M_Vendite!AL56-M_Vendite!AK56</f>
        <v>500</v>
      </c>
      <c r="AM34" s="54">
        <f>+M_Vendite!AM34+M_Vendite!AM56-M_Vendite!AL56</f>
        <v>500</v>
      </c>
      <c r="AN34" s="54">
        <f>+M_Vendite!AN34+M_Vendite!AN56-M_Vendite!AM56</f>
        <v>500</v>
      </c>
      <c r="AO34" s="54">
        <f>+M_Vendite!AO34+M_Vendite!AO56-M_Vendite!AN56</f>
        <v>500</v>
      </c>
      <c r="AP34" s="54">
        <f>+M_Vendite!AP34+M_Vendite!AP56-M_Vendite!AO56</f>
        <v>500</v>
      </c>
      <c r="AQ34" s="54">
        <f>+M_Vendite!AQ34+M_Vendite!AQ56-M_Vendite!AP56</f>
        <v>500</v>
      </c>
      <c r="AR34" s="54">
        <f>+M_Vendite!AR34+M_Vendite!AR56-M_Vendite!AQ56</f>
        <v>500</v>
      </c>
      <c r="AS34" s="54">
        <f>+M_Vendite!AS34+M_Vendite!AS56-M_Vendite!AR56</f>
        <v>500</v>
      </c>
      <c r="AT34" s="54">
        <f>+M_Vendite!AT34+M_Vendite!AT56-M_Vendite!AS56</f>
        <v>500</v>
      </c>
      <c r="AU34" s="54">
        <f>+M_Vendite!AU34+M_Vendite!AU56-M_Vendite!AT56</f>
        <v>500</v>
      </c>
      <c r="AV34" s="54">
        <f>+M_Vendite!AV34+M_Vendite!AV56-M_Vendite!AU56</f>
        <v>500</v>
      </c>
      <c r="AW34" s="54">
        <f>+M_Vendite!AW34+M_Vendite!AW56-M_Vendite!AV56</f>
        <v>500</v>
      </c>
      <c r="AX34" s="54">
        <f>+M_Vendite!AX34+M_Vendite!AX56-M_Vendite!AW56</f>
        <v>500</v>
      </c>
      <c r="AY34" s="54">
        <f>+M_Vendite!AY34+M_Vendite!AY56-M_Vendite!AX56</f>
        <v>500</v>
      </c>
      <c r="AZ34" s="54">
        <f>+M_Vendite!AZ34+M_Vendite!AZ56-M_Vendite!AY56</f>
        <v>500</v>
      </c>
      <c r="BA34" s="54">
        <f>+M_Vendite!BA34+M_Vendite!BA56-M_Vendite!AZ56</f>
        <v>500</v>
      </c>
      <c r="BB34" s="54">
        <f>+M_Vendite!BB34+M_Vendite!BB56-M_Vendite!BA56</f>
        <v>500</v>
      </c>
      <c r="BC34" s="54">
        <f>+M_Vendite!BC34+M_Vendite!BC56-M_Vendite!BB56</f>
        <v>500</v>
      </c>
      <c r="BD34" s="54">
        <f>+M_Vendite!BD34+M_Vendite!BD56-M_Vendite!BC56</f>
        <v>500</v>
      </c>
      <c r="BE34" s="54">
        <f>+M_Vendite!BE34+M_Vendite!BE56-M_Vendite!BD56</f>
        <v>500</v>
      </c>
      <c r="BF34" s="54">
        <f>+M_Vendite!BF34+M_Vendite!BF56-M_Vendite!BE56</f>
        <v>500</v>
      </c>
      <c r="BG34" s="54">
        <f>+M_Vendite!BG34+M_Vendite!BG56-M_Vendite!BF56</f>
        <v>500</v>
      </c>
      <c r="BH34" s="54">
        <f>+M_Vendite!BH34+M_Vendite!BH56-M_Vendite!BG56</f>
        <v>500</v>
      </c>
      <c r="BI34" s="54">
        <f>+M_Vendite!BI34+M_Vendite!BI56-M_Vendite!BH56</f>
        <v>500</v>
      </c>
      <c r="BJ34" s="54">
        <f>+M_Vendite!BJ34+M_Vendite!BJ56-M_Vendite!BI56</f>
        <v>500</v>
      </c>
      <c r="BK34" s="54">
        <f>+M_Vendite!BK34+M_Vendite!BK56-M_Vendite!BJ56</f>
        <v>500</v>
      </c>
    </row>
    <row r="35" spans="2:63" x14ac:dyDescent="0.25">
      <c r="B35" t="str">
        <f t="shared" si="1"/>
        <v>Prodotto 10</v>
      </c>
      <c r="D35" s="54">
        <f>+M_Vendite!D35+M_Vendite!D57</f>
        <v>18000</v>
      </c>
      <c r="E35" s="54">
        <f>+M_Vendite!E35+M_Vendite!E57-M_Vendite!D57</f>
        <v>6000</v>
      </c>
      <c r="F35" s="54">
        <f>+M_Vendite!F35+M_Vendite!F57-M_Vendite!E57</f>
        <v>6000</v>
      </c>
      <c r="G35" s="54">
        <f>+M_Vendite!G35+M_Vendite!G57-M_Vendite!F57</f>
        <v>6000</v>
      </c>
      <c r="H35" s="54">
        <f>+M_Vendite!H35+M_Vendite!H57-M_Vendite!G57</f>
        <v>6000</v>
      </c>
      <c r="I35" s="54">
        <f>+M_Vendite!I35+M_Vendite!I57-M_Vendite!H57</f>
        <v>6000</v>
      </c>
      <c r="J35" s="54">
        <f>+M_Vendite!J35+M_Vendite!J57-M_Vendite!I57</f>
        <v>6000</v>
      </c>
      <c r="K35" s="54">
        <f>+M_Vendite!K35+M_Vendite!K57-M_Vendite!J57</f>
        <v>6000</v>
      </c>
      <c r="L35" s="54">
        <f>+M_Vendite!L35+M_Vendite!L57-M_Vendite!K57</f>
        <v>6000</v>
      </c>
      <c r="M35" s="54">
        <f>+M_Vendite!M35+M_Vendite!M57-M_Vendite!L57</f>
        <v>6000</v>
      </c>
      <c r="N35" s="54">
        <f>+M_Vendite!N35+M_Vendite!N57-M_Vendite!M57</f>
        <v>6000</v>
      </c>
      <c r="O35" s="54">
        <f>+M_Vendite!O35+M_Vendite!O57-M_Vendite!N57</f>
        <v>6000</v>
      </c>
      <c r="P35" s="54">
        <f>+M_Vendite!P35+M_Vendite!P57-M_Vendite!O57</f>
        <v>6000</v>
      </c>
      <c r="Q35" s="54">
        <f>+M_Vendite!Q35+M_Vendite!Q57-M_Vendite!P57</f>
        <v>6000</v>
      </c>
      <c r="R35" s="54">
        <f>+M_Vendite!R35+M_Vendite!R57-M_Vendite!Q57</f>
        <v>6000</v>
      </c>
      <c r="S35" s="54">
        <f>+M_Vendite!S35+M_Vendite!S57-M_Vendite!R57</f>
        <v>6000</v>
      </c>
      <c r="T35" s="54">
        <f>+M_Vendite!T35+M_Vendite!T57-M_Vendite!S57</f>
        <v>6000</v>
      </c>
      <c r="U35" s="54">
        <f>+M_Vendite!U35+M_Vendite!U57-M_Vendite!T57</f>
        <v>6000</v>
      </c>
      <c r="V35" s="54">
        <f>+M_Vendite!V35+M_Vendite!V57-M_Vendite!U57</f>
        <v>6000</v>
      </c>
      <c r="W35" s="54">
        <f>+M_Vendite!W35+M_Vendite!W57-M_Vendite!V57</f>
        <v>6000</v>
      </c>
      <c r="X35" s="54">
        <f>+M_Vendite!X35+M_Vendite!X57-M_Vendite!W57</f>
        <v>6000</v>
      </c>
      <c r="Y35" s="54">
        <f>+M_Vendite!Y35+M_Vendite!Y57-M_Vendite!X57</f>
        <v>6000</v>
      </c>
      <c r="Z35" s="54">
        <f>+M_Vendite!Z35+M_Vendite!Z57-M_Vendite!Y57</f>
        <v>6000</v>
      </c>
      <c r="AA35" s="54">
        <f>+M_Vendite!AA35+M_Vendite!AA57-M_Vendite!Z57</f>
        <v>6000</v>
      </c>
      <c r="AB35" s="54">
        <f>+M_Vendite!AB35+M_Vendite!AB57-M_Vendite!AA57</f>
        <v>6000</v>
      </c>
      <c r="AC35" s="54">
        <f>+M_Vendite!AC35+M_Vendite!AC57-M_Vendite!AB57</f>
        <v>6000</v>
      </c>
      <c r="AD35" s="54">
        <f>+M_Vendite!AD35+M_Vendite!AD57-M_Vendite!AC57</f>
        <v>6000</v>
      </c>
      <c r="AE35" s="54">
        <f>+M_Vendite!AE35+M_Vendite!AE57-M_Vendite!AD57</f>
        <v>6000</v>
      </c>
      <c r="AF35" s="54">
        <f>+M_Vendite!AF35+M_Vendite!AF57-M_Vendite!AE57</f>
        <v>6000</v>
      </c>
      <c r="AG35" s="54">
        <f>+M_Vendite!AG35+M_Vendite!AG57-M_Vendite!AF57</f>
        <v>6000</v>
      </c>
      <c r="AH35" s="54">
        <f>+M_Vendite!AH35+M_Vendite!AH57-M_Vendite!AG57</f>
        <v>6000</v>
      </c>
      <c r="AI35" s="54">
        <f>+M_Vendite!AI35+M_Vendite!AI57-M_Vendite!AH57</f>
        <v>6000</v>
      </c>
      <c r="AJ35" s="54">
        <f>+M_Vendite!AJ35+M_Vendite!AJ57-M_Vendite!AI57</f>
        <v>6000</v>
      </c>
      <c r="AK35" s="54">
        <f>+M_Vendite!AK35+M_Vendite!AK57-M_Vendite!AJ57</f>
        <v>6000</v>
      </c>
      <c r="AL35" s="54">
        <f>+M_Vendite!AL35+M_Vendite!AL57-M_Vendite!AK57</f>
        <v>6000</v>
      </c>
      <c r="AM35" s="54">
        <f>+M_Vendite!AM35+M_Vendite!AM57-M_Vendite!AL57</f>
        <v>6000</v>
      </c>
      <c r="AN35" s="54">
        <f>+M_Vendite!AN35+M_Vendite!AN57-M_Vendite!AM57</f>
        <v>6000</v>
      </c>
      <c r="AO35" s="54">
        <f>+M_Vendite!AO35+M_Vendite!AO57-M_Vendite!AN57</f>
        <v>6000</v>
      </c>
      <c r="AP35" s="54">
        <f>+M_Vendite!AP35+M_Vendite!AP57-M_Vendite!AO57</f>
        <v>6000</v>
      </c>
      <c r="AQ35" s="54">
        <f>+M_Vendite!AQ35+M_Vendite!AQ57-M_Vendite!AP57</f>
        <v>6000</v>
      </c>
      <c r="AR35" s="54">
        <f>+M_Vendite!AR35+M_Vendite!AR57-M_Vendite!AQ57</f>
        <v>6000</v>
      </c>
      <c r="AS35" s="54">
        <f>+M_Vendite!AS35+M_Vendite!AS57-M_Vendite!AR57</f>
        <v>6000</v>
      </c>
      <c r="AT35" s="54">
        <f>+M_Vendite!AT35+M_Vendite!AT57-M_Vendite!AS57</f>
        <v>6000</v>
      </c>
      <c r="AU35" s="54">
        <f>+M_Vendite!AU35+M_Vendite!AU57-M_Vendite!AT57</f>
        <v>6000</v>
      </c>
      <c r="AV35" s="54">
        <f>+M_Vendite!AV35+M_Vendite!AV57-M_Vendite!AU57</f>
        <v>6000</v>
      </c>
      <c r="AW35" s="54">
        <f>+M_Vendite!AW35+M_Vendite!AW57-M_Vendite!AV57</f>
        <v>6000</v>
      </c>
      <c r="AX35" s="54">
        <f>+M_Vendite!AX35+M_Vendite!AX57-M_Vendite!AW57</f>
        <v>6000</v>
      </c>
      <c r="AY35" s="54">
        <f>+M_Vendite!AY35+M_Vendite!AY57-M_Vendite!AX57</f>
        <v>6000</v>
      </c>
      <c r="AZ35" s="54">
        <f>+M_Vendite!AZ35+M_Vendite!AZ57-M_Vendite!AY57</f>
        <v>6000</v>
      </c>
      <c r="BA35" s="54">
        <f>+M_Vendite!BA35+M_Vendite!BA57-M_Vendite!AZ57</f>
        <v>6000</v>
      </c>
      <c r="BB35" s="54">
        <f>+M_Vendite!BB35+M_Vendite!BB57-M_Vendite!BA57</f>
        <v>6000</v>
      </c>
      <c r="BC35" s="54">
        <f>+M_Vendite!BC35+M_Vendite!BC57-M_Vendite!BB57</f>
        <v>6000</v>
      </c>
      <c r="BD35" s="54">
        <f>+M_Vendite!BD35+M_Vendite!BD57-M_Vendite!BC57</f>
        <v>6000</v>
      </c>
      <c r="BE35" s="54">
        <f>+M_Vendite!BE35+M_Vendite!BE57-M_Vendite!BD57</f>
        <v>6000</v>
      </c>
      <c r="BF35" s="54">
        <f>+M_Vendite!BF35+M_Vendite!BF57-M_Vendite!BE57</f>
        <v>6000</v>
      </c>
      <c r="BG35" s="54">
        <f>+M_Vendite!BG35+M_Vendite!BG57-M_Vendite!BF57</f>
        <v>6000</v>
      </c>
      <c r="BH35" s="54">
        <f>+M_Vendite!BH35+M_Vendite!BH57-M_Vendite!BG57</f>
        <v>6000</v>
      </c>
      <c r="BI35" s="54">
        <f>+M_Vendite!BI35+M_Vendite!BI57-M_Vendite!BH57</f>
        <v>6000</v>
      </c>
      <c r="BJ35" s="54">
        <f>+M_Vendite!BJ35+M_Vendite!BJ57-M_Vendite!BI57</f>
        <v>6000</v>
      </c>
      <c r="BK35" s="54">
        <f>+M_Vendite!BK35+M_Vendite!BK57-M_Vendite!BJ57</f>
        <v>6000</v>
      </c>
    </row>
    <row r="36" spans="2:63" x14ac:dyDescent="0.25">
      <c r="B36" t="str">
        <f t="shared" si="1"/>
        <v>Prodotto 11</v>
      </c>
      <c r="D36" s="54">
        <f>+M_Vendite!D36+M_Vendite!D58</f>
        <v>12000</v>
      </c>
      <c r="E36" s="54">
        <f>+M_Vendite!E36+M_Vendite!E58-M_Vendite!D58</f>
        <v>4000</v>
      </c>
      <c r="F36" s="54">
        <f>+M_Vendite!F36+M_Vendite!F58-M_Vendite!E58</f>
        <v>4000</v>
      </c>
      <c r="G36" s="54">
        <f>+M_Vendite!G36+M_Vendite!G58-M_Vendite!F58</f>
        <v>4000</v>
      </c>
      <c r="H36" s="54">
        <f>+M_Vendite!H36+M_Vendite!H58-M_Vendite!G58</f>
        <v>4000</v>
      </c>
      <c r="I36" s="54">
        <f>+M_Vendite!I36+M_Vendite!I58-M_Vendite!H58</f>
        <v>4000</v>
      </c>
      <c r="J36" s="54">
        <f>+M_Vendite!J36+M_Vendite!J58-M_Vendite!I58</f>
        <v>4000</v>
      </c>
      <c r="K36" s="54">
        <f>+M_Vendite!K36+M_Vendite!K58-M_Vendite!J58</f>
        <v>4000</v>
      </c>
      <c r="L36" s="54">
        <f>+M_Vendite!L36+M_Vendite!L58-M_Vendite!K58</f>
        <v>4000</v>
      </c>
      <c r="M36" s="54">
        <f>+M_Vendite!M36+M_Vendite!M58-M_Vendite!L58</f>
        <v>4000</v>
      </c>
      <c r="N36" s="54">
        <f>+M_Vendite!N36+M_Vendite!N58-M_Vendite!M58</f>
        <v>4000</v>
      </c>
      <c r="O36" s="54">
        <f>+M_Vendite!O36+M_Vendite!O58-M_Vendite!N58</f>
        <v>4000</v>
      </c>
      <c r="P36" s="54">
        <f>+M_Vendite!P36+M_Vendite!P58-M_Vendite!O58</f>
        <v>4000</v>
      </c>
      <c r="Q36" s="54">
        <f>+M_Vendite!Q36+M_Vendite!Q58-M_Vendite!P58</f>
        <v>4000</v>
      </c>
      <c r="R36" s="54">
        <f>+M_Vendite!R36+M_Vendite!R58-M_Vendite!Q58</f>
        <v>4000</v>
      </c>
      <c r="S36" s="54">
        <f>+M_Vendite!S36+M_Vendite!S58-M_Vendite!R58</f>
        <v>4000</v>
      </c>
      <c r="T36" s="54">
        <f>+M_Vendite!T36+M_Vendite!T58-M_Vendite!S58</f>
        <v>4000</v>
      </c>
      <c r="U36" s="54">
        <f>+M_Vendite!U36+M_Vendite!U58-M_Vendite!T58</f>
        <v>4000</v>
      </c>
      <c r="V36" s="54">
        <f>+M_Vendite!V36+M_Vendite!V58-M_Vendite!U58</f>
        <v>4000</v>
      </c>
      <c r="W36" s="54">
        <f>+M_Vendite!W36+M_Vendite!W58-M_Vendite!V58</f>
        <v>4000</v>
      </c>
      <c r="X36" s="54">
        <f>+M_Vendite!X36+M_Vendite!X58-M_Vendite!W58</f>
        <v>4000</v>
      </c>
      <c r="Y36" s="54">
        <f>+M_Vendite!Y36+M_Vendite!Y58-M_Vendite!X58</f>
        <v>4000</v>
      </c>
      <c r="Z36" s="54">
        <f>+M_Vendite!Z36+M_Vendite!Z58-M_Vendite!Y58</f>
        <v>4000</v>
      </c>
      <c r="AA36" s="54">
        <f>+M_Vendite!AA36+M_Vendite!AA58-M_Vendite!Z58</f>
        <v>4000</v>
      </c>
      <c r="AB36" s="54">
        <f>+M_Vendite!AB36+M_Vendite!AB58-M_Vendite!AA58</f>
        <v>4000</v>
      </c>
      <c r="AC36" s="54">
        <f>+M_Vendite!AC36+M_Vendite!AC58-M_Vendite!AB58</f>
        <v>4000</v>
      </c>
      <c r="AD36" s="54">
        <f>+M_Vendite!AD36+M_Vendite!AD58-M_Vendite!AC58</f>
        <v>4000</v>
      </c>
      <c r="AE36" s="54">
        <f>+M_Vendite!AE36+M_Vendite!AE58-M_Vendite!AD58</f>
        <v>4000</v>
      </c>
      <c r="AF36" s="54">
        <f>+M_Vendite!AF36+M_Vendite!AF58-M_Vendite!AE58</f>
        <v>4000</v>
      </c>
      <c r="AG36" s="54">
        <f>+M_Vendite!AG36+M_Vendite!AG58-M_Vendite!AF58</f>
        <v>4000</v>
      </c>
      <c r="AH36" s="54">
        <f>+M_Vendite!AH36+M_Vendite!AH58-M_Vendite!AG58</f>
        <v>4000</v>
      </c>
      <c r="AI36" s="54">
        <f>+M_Vendite!AI36+M_Vendite!AI58-M_Vendite!AH58</f>
        <v>4000</v>
      </c>
      <c r="AJ36" s="54">
        <f>+M_Vendite!AJ36+M_Vendite!AJ58-M_Vendite!AI58</f>
        <v>4000</v>
      </c>
      <c r="AK36" s="54">
        <f>+M_Vendite!AK36+M_Vendite!AK58-M_Vendite!AJ58</f>
        <v>4000</v>
      </c>
      <c r="AL36" s="54">
        <f>+M_Vendite!AL36+M_Vendite!AL58-M_Vendite!AK58</f>
        <v>4000</v>
      </c>
      <c r="AM36" s="54">
        <f>+M_Vendite!AM36+M_Vendite!AM58-M_Vendite!AL58</f>
        <v>4000</v>
      </c>
      <c r="AN36" s="54">
        <f>+M_Vendite!AN36+M_Vendite!AN58-M_Vendite!AM58</f>
        <v>4000</v>
      </c>
      <c r="AO36" s="54">
        <f>+M_Vendite!AO36+M_Vendite!AO58-M_Vendite!AN58</f>
        <v>4000</v>
      </c>
      <c r="AP36" s="54">
        <f>+M_Vendite!AP36+M_Vendite!AP58-M_Vendite!AO58</f>
        <v>4000</v>
      </c>
      <c r="AQ36" s="54">
        <f>+M_Vendite!AQ36+M_Vendite!AQ58-M_Vendite!AP58</f>
        <v>4000</v>
      </c>
      <c r="AR36" s="54">
        <f>+M_Vendite!AR36+M_Vendite!AR58-M_Vendite!AQ58</f>
        <v>4000</v>
      </c>
      <c r="AS36" s="54">
        <f>+M_Vendite!AS36+M_Vendite!AS58-M_Vendite!AR58</f>
        <v>4000</v>
      </c>
      <c r="AT36" s="54">
        <f>+M_Vendite!AT36+M_Vendite!AT58-M_Vendite!AS58</f>
        <v>4000</v>
      </c>
      <c r="AU36" s="54">
        <f>+M_Vendite!AU36+M_Vendite!AU58-M_Vendite!AT58</f>
        <v>4000</v>
      </c>
      <c r="AV36" s="54">
        <f>+M_Vendite!AV36+M_Vendite!AV58-M_Vendite!AU58</f>
        <v>4000</v>
      </c>
      <c r="AW36" s="54">
        <f>+M_Vendite!AW36+M_Vendite!AW58-M_Vendite!AV58</f>
        <v>4000</v>
      </c>
      <c r="AX36" s="54">
        <f>+M_Vendite!AX36+M_Vendite!AX58-M_Vendite!AW58</f>
        <v>4000</v>
      </c>
      <c r="AY36" s="54">
        <f>+M_Vendite!AY36+M_Vendite!AY58-M_Vendite!AX58</f>
        <v>4000</v>
      </c>
      <c r="AZ36" s="54">
        <f>+M_Vendite!AZ36+M_Vendite!AZ58-M_Vendite!AY58</f>
        <v>4000</v>
      </c>
      <c r="BA36" s="54">
        <f>+M_Vendite!BA36+M_Vendite!BA58-M_Vendite!AZ58</f>
        <v>4000</v>
      </c>
      <c r="BB36" s="54">
        <f>+M_Vendite!BB36+M_Vendite!BB58-M_Vendite!BA58</f>
        <v>4000</v>
      </c>
      <c r="BC36" s="54">
        <f>+M_Vendite!BC36+M_Vendite!BC58-M_Vendite!BB58</f>
        <v>4000</v>
      </c>
      <c r="BD36" s="54">
        <f>+M_Vendite!BD36+M_Vendite!BD58-M_Vendite!BC58</f>
        <v>4000</v>
      </c>
      <c r="BE36" s="54">
        <f>+M_Vendite!BE36+M_Vendite!BE58-M_Vendite!BD58</f>
        <v>4000</v>
      </c>
      <c r="BF36" s="54">
        <f>+M_Vendite!BF36+M_Vendite!BF58-M_Vendite!BE58</f>
        <v>4000</v>
      </c>
      <c r="BG36" s="54">
        <f>+M_Vendite!BG36+M_Vendite!BG58-M_Vendite!BF58</f>
        <v>4000</v>
      </c>
      <c r="BH36" s="54">
        <f>+M_Vendite!BH36+M_Vendite!BH58-M_Vendite!BG58</f>
        <v>4000</v>
      </c>
      <c r="BI36" s="54">
        <f>+M_Vendite!BI36+M_Vendite!BI58-M_Vendite!BH58</f>
        <v>4000</v>
      </c>
      <c r="BJ36" s="54">
        <f>+M_Vendite!BJ36+M_Vendite!BJ58-M_Vendite!BI58</f>
        <v>4000</v>
      </c>
      <c r="BK36" s="54">
        <f>+M_Vendite!BK36+M_Vendite!BK58-M_Vendite!BJ58</f>
        <v>4000</v>
      </c>
    </row>
    <row r="37" spans="2:63" x14ac:dyDescent="0.25">
      <c r="B37" t="str">
        <f t="shared" si="1"/>
        <v>Prodotto 12</v>
      </c>
      <c r="D37" s="54">
        <f>+M_Vendite!D37+M_Vendite!D59</f>
        <v>6000</v>
      </c>
      <c r="E37" s="54">
        <f>+M_Vendite!E37+M_Vendite!E59-M_Vendite!D59</f>
        <v>2000</v>
      </c>
      <c r="F37" s="54">
        <f>+M_Vendite!F37+M_Vendite!F59-M_Vendite!E59</f>
        <v>2000</v>
      </c>
      <c r="G37" s="54">
        <f>+M_Vendite!G37+M_Vendite!G59-M_Vendite!F59</f>
        <v>2000</v>
      </c>
      <c r="H37" s="54">
        <f>+M_Vendite!H37+M_Vendite!H59-M_Vendite!G59</f>
        <v>2000</v>
      </c>
      <c r="I37" s="54">
        <f>+M_Vendite!I37+M_Vendite!I59-M_Vendite!H59</f>
        <v>2000</v>
      </c>
      <c r="J37" s="54">
        <f>+M_Vendite!J37+M_Vendite!J59-M_Vendite!I59</f>
        <v>2000</v>
      </c>
      <c r="K37" s="54">
        <f>+M_Vendite!K37+M_Vendite!K59-M_Vendite!J59</f>
        <v>2000</v>
      </c>
      <c r="L37" s="54">
        <f>+M_Vendite!L37+M_Vendite!L59-M_Vendite!K59</f>
        <v>2000</v>
      </c>
      <c r="M37" s="54">
        <f>+M_Vendite!M37+M_Vendite!M59-M_Vendite!L59</f>
        <v>2000</v>
      </c>
      <c r="N37" s="54">
        <f>+M_Vendite!N37+M_Vendite!N59-M_Vendite!M59</f>
        <v>2000</v>
      </c>
      <c r="O37" s="54">
        <f>+M_Vendite!O37+M_Vendite!O59-M_Vendite!N59</f>
        <v>2000</v>
      </c>
      <c r="P37" s="54">
        <f>+M_Vendite!P37+M_Vendite!P59-M_Vendite!O59</f>
        <v>2000</v>
      </c>
      <c r="Q37" s="54">
        <f>+M_Vendite!Q37+M_Vendite!Q59-M_Vendite!P59</f>
        <v>2000</v>
      </c>
      <c r="R37" s="54">
        <f>+M_Vendite!R37+M_Vendite!R59-M_Vendite!Q59</f>
        <v>2000</v>
      </c>
      <c r="S37" s="54">
        <f>+M_Vendite!S37+M_Vendite!S59-M_Vendite!R59</f>
        <v>2000</v>
      </c>
      <c r="T37" s="54">
        <f>+M_Vendite!T37+M_Vendite!T59-M_Vendite!S59</f>
        <v>2000</v>
      </c>
      <c r="U37" s="54">
        <f>+M_Vendite!U37+M_Vendite!U59-M_Vendite!T59</f>
        <v>2000</v>
      </c>
      <c r="V37" s="54">
        <f>+M_Vendite!V37+M_Vendite!V59-M_Vendite!U59</f>
        <v>2000</v>
      </c>
      <c r="W37" s="54">
        <f>+M_Vendite!W37+M_Vendite!W59-M_Vendite!V59</f>
        <v>2000</v>
      </c>
      <c r="X37" s="54">
        <f>+M_Vendite!X37+M_Vendite!X59-M_Vendite!W59</f>
        <v>2000</v>
      </c>
      <c r="Y37" s="54">
        <f>+M_Vendite!Y37+M_Vendite!Y59-M_Vendite!X59</f>
        <v>2000</v>
      </c>
      <c r="Z37" s="54">
        <f>+M_Vendite!Z37+M_Vendite!Z59-M_Vendite!Y59</f>
        <v>2000</v>
      </c>
      <c r="AA37" s="54">
        <f>+M_Vendite!AA37+M_Vendite!AA59-M_Vendite!Z59</f>
        <v>2000</v>
      </c>
      <c r="AB37" s="54">
        <f>+M_Vendite!AB37+M_Vendite!AB59-M_Vendite!AA59</f>
        <v>2000</v>
      </c>
      <c r="AC37" s="54">
        <f>+M_Vendite!AC37+M_Vendite!AC59-M_Vendite!AB59</f>
        <v>2000</v>
      </c>
      <c r="AD37" s="54">
        <f>+M_Vendite!AD37+M_Vendite!AD59-M_Vendite!AC59</f>
        <v>2000</v>
      </c>
      <c r="AE37" s="54">
        <f>+M_Vendite!AE37+M_Vendite!AE59-M_Vendite!AD59</f>
        <v>2000</v>
      </c>
      <c r="AF37" s="54">
        <f>+M_Vendite!AF37+M_Vendite!AF59-M_Vendite!AE59</f>
        <v>2000</v>
      </c>
      <c r="AG37" s="54">
        <f>+M_Vendite!AG37+M_Vendite!AG59-M_Vendite!AF59</f>
        <v>2000</v>
      </c>
      <c r="AH37" s="54">
        <f>+M_Vendite!AH37+M_Vendite!AH59-M_Vendite!AG59</f>
        <v>2000</v>
      </c>
      <c r="AI37" s="54">
        <f>+M_Vendite!AI37+M_Vendite!AI59-M_Vendite!AH59</f>
        <v>2000</v>
      </c>
      <c r="AJ37" s="54">
        <f>+M_Vendite!AJ37+M_Vendite!AJ59-M_Vendite!AI59</f>
        <v>2000</v>
      </c>
      <c r="AK37" s="54">
        <f>+M_Vendite!AK37+M_Vendite!AK59-M_Vendite!AJ59</f>
        <v>2000</v>
      </c>
      <c r="AL37" s="54">
        <f>+M_Vendite!AL37+M_Vendite!AL59-M_Vendite!AK59</f>
        <v>2000</v>
      </c>
      <c r="AM37" s="54">
        <f>+M_Vendite!AM37+M_Vendite!AM59-M_Vendite!AL59</f>
        <v>2000</v>
      </c>
      <c r="AN37" s="54">
        <f>+M_Vendite!AN37+M_Vendite!AN59-M_Vendite!AM59</f>
        <v>2000</v>
      </c>
      <c r="AO37" s="54">
        <f>+M_Vendite!AO37+M_Vendite!AO59-M_Vendite!AN59</f>
        <v>2000</v>
      </c>
      <c r="AP37" s="54">
        <f>+M_Vendite!AP37+M_Vendite!AP59-M_Vendite!AO59</f>
        <v>2000</v>
      </c>
      <c r="AQ37" s="54">
        <f>+M_Vendite!AQ37+M_Vendite!AQ59-M_Vendite!AP59</f>
        <v>2000</v>
      </c>
      <c r="AR37" s="54">
        <f>+M_Vendite!AR37+M_Vendite!AR59-M_Vendite!AQ59</f>
        <v>2000</v>
      </c>
      <c r="AS37" s="54">
        <f>+M_Vendite!AS37+M_Vendite!AS59-M_Vendite!AR59</f>
        <v>2000</v>
      </c>
      <c r="AT37" s="54">
        <f>+M_Vendite!AT37+M_Vendite!AT59-M_Vendite!AS59</f>
        <v>2000</v>
      </c>
      <c r="AU37" s="54">
        <f>+M_Vendite!AU37+M_Vendite!AU59-M_Vendite!AT59</f>
        <v>2000</v>
      </c>
      <c r="AV37" s="54">
        <f>+M_Vendite!AV37+M_Vendite!AV59-M_Vendite!AU59</f>
        <v>2000</v>
      </c>
      <c r="AW37" s="54">
        <f>+M_Vendite!AW37+M_Vendite!AW59-M_Vendite!AV59</f>
        <v>2000</v>
      </c>
      <c r="AX37" s="54">
        <f>+M_Vendite!AX37+M_Vendite!AX59-M_Vendite!AW59</f>
        <v>2000</v>
      </c>
      <c r="AY37" s="54">
        <f>+M_Vendite!AY37+M_Vendite!AY59-M_Vendite!AX59</f>
        <v>2000</v>
      </c>
      <c r="AZ37" s="54">
        <f>+M_Vendite!AZ37+M_Vendite!AZ59-M_Vendite!AY59</f>
        <v>2000</v>
      </c>
      <c r="BA37" s="54">
        <f>+M_Vendite!BA37+M_Vendite!BA59-M_Vendite!AZ59</f>
        <v>2000</v>
      </c>
      <c r="BB37" s="54">
        <f>+M_Vendite!BB37+M_Vendite!BB59-M_Vendite!BA59</f>
        <v>2000</v>
      </c>
      <c r="BC37" s="54">
        <f>+M_Vendite!BC37+M_Vendite!BC59-M_Vendite!BB59</f>
        <v>2000</v>
      </c>
      <c r="BD37" s="54">
        <f>+M_Vendite!BD37+M_Vendite!BD59-M_Vendite!BC59</f>
        <v>2000</v>
      </c>
      <c r="BE37" s="54">
        <f>+M_Vendite!BE37+M_Vendite!BE59-M_Vendite!BD59</f>
        <v>2000</v>
      </c>
      <c r="BF37" s="54">
        <f>+M_Vendite!BF37+M_Vendite!BF59-M_Vendite!BE59</f>
        <v>2000</v>
      </c>
      <c r="BG37" s="54">
        <f>+M_Vendite!BG37+M_Vendite!BG59-M_Vendite!BF59</f>
        <v>2000</v>
      </c>
      <c r="BH37" s="54">
        <f>+M_Vendite!BH37+M_Vendite!BH59-M_Vendite!BG59</f>
        <v>2000</v>
      </c>
      <c r="BI37" s="54">
        <f>+M_Vendite!BI37+M_Vendite!BI59-M_Vendite!BH59</f>
        <v>2000</v>
      </c>
      <c r="BJ37" s="54">
        <f>+M_Vendite!BJ37+M_Vendite!BJ59-M_Vendite!BI59</f>
        <v>2000</v>
      </c>
      <c r="BK37" s="54">
        <f>+M_Vendite!BK37+M_Vendite!BK59-M_Vendite!BJ59</f>
        <v>2000</v>
      </c>
    </row>
    <row r="38" spans="2:63" x14ac:dyDescent="0.25">
      <c r="B38" t="str">
        <f t="shared" si="1"/>
        <v>Prodotto 13</v>
      </c>
      <c r="D38" s="54">
        <f>+M_Vendite!D38+M_Vendite!D60</f>
        <v>6000</v>
      </c>
      <c r="E38" s="54">
        <f>+M_Vendite!E38+M_Vendite!E60-M_Vendite!D60</f>
        <v>2000</v>
      </c>
      <c r="F38" s="54">
        <f>+M_Vendite!F38+M_Vendite!F60-M_Vendite!E60</f>
        <v>2000</v>
      </c>
      <c r="G38" s="54">
        <f>+M_Vendite!G38+M_Vendite!G60-M_Vendite!F60</f>
        <v>2000</v>
      </c>
      <c r="H38" s="54">
        <f>+M_Vendite!H38+M_Vendite!H60-M_Vendite!G60</f>
        <v>2000</v>
      </c>
      <c r="I38" s="54">
        <f>+M_Vendite!I38+M_Vendite!I60-M_Vendite!H60</f>
        <v>2000</v>
      </c>
      <c r="J38" s="54">
        <f>+M_Vendite!J38+M_Vendite!J60-M_Vendite!I60</f>
        <v>2000</v>
      </c>
      <c r="K38" s="54">
        <f>+M_Vendite!K38+M_Vendite!K60-M_Vendite!J60</f>
        <v>2000</v>
      </c>
      <c r="L38" s="54">
        <f>+M_Vendite!L38+M_Vendite!L60-M_Vendite!K60</f>
        <v>2000</v>
      </c>
      <c r="M38" s="54">
        <f>+M_Vendite!M38+M_Vendite!M60-M_Vendite!L60</f>
        <v>2000</v>
      </c>
      <c r="N38" s="54">
        <f>+M_Vendite!N38+M_Vendite!N60-M_Vendite!M60</f>
        <v>2000</v>
      </c>
      <c r="O38" s="54">
        <f>+M_Vendite!O38+M_Vendite!O60-M_Vendite!N60</f>
        <v>2000</v>
      </c>
      <c r="P38" s="54">
        <f>+M_Vendite!P38+M_Vendite!P60-M_Vendite!O60</f>
        <v>2000</v>
      </c>
      <c r="Q38" s="54">
        <f>+M_Vendite!Q38+M_Vendite!Q60-M_Vendite!P60</f>
        <v>2000</v>
      </c>
      <c r="R38" s="54">
        <f>+M_Vendite!R38+M_Vendite!R60-M_Vendite!Q60</f>
        <v>2000</v>
      </c>
      <c r="S38" s="54">
        <f>+M_Vendite!S38+M_Vendite!S60-M_Vendite!R60</f>
        <v>2000</v>
      </c>
      <c r="T38" s="54">
        <f>+M_Vendite!T38+M_Vendite!T60-M_Vendite!S60</f>
        <v>2000</v>
      </c>
      <c r="U38" s="54">
        <f>+M_Vendite!U38+M_Vendite!U60-M_Vendite!T60</f>
        <v>2000</v>
      </c>
      <c r="V38" s="54">
        <f>+M_Vendite!V38+M_Vendite!V60-M_Vendite!U60</f>
        <v>2000</v>
      </c>
      <c r="W38" s="54">
        <f>+M_Vendite!W38+M_Vendite!W60-M_Vendite!V60</f>
        <v>2000</v>
      </c>
      <c r="X38" s="54">
        <f>+M_Vendite!X38+M_Vendite!X60-M_Vendite!W60</f>
        <v>2000</v>
      </c>
      <c r="Y38" s="54">
        <f>+M_Vendite!Y38+M_Vendite!Y60-M_Vendite!X60</f>
        <v>2000</v>
      </c>
      <c r="Z38" s="54">
        <f>+M_Vendite!Z38+M_Vendite!Z60-M_Vendite!Y60</f>
        <v>2000</v>
      </c>
      <c r="AA38" s="54">
        <f>+M_Vendite!AA38+M_Vendite!AA60-M_Vendite!Z60</f>
        <v>2000</v>
      </c>
      <c r="AB38" s="54">
        <f>+M_Vendite!AB38+M_Vendite!AB60-M_Vendite!AA60</f>
        <v>2000</v>
      </c>
      <c r="AC38" s="54">
        <f>+M_Vendite!AC38+M_Vendite!AC60-M_Vendite!AB60</f>
        <v>2000</v>
      </c>
      <c r="AD38" s="54">
        <f>+M_Vendite!AD38+M_Vendite!AD60-M_Vendite!AC60</f>
        <v>2000</v>
      </c>
      <c r="AE38" s="54">
        <f>+M_Vendite!AE38+M_Vendite!AE60-M_Vendite!AD60</f>
        <v>2000</v>
      </c>
      <c r="AF38" s="54">
        <f>+M_Vendite!AF38+M_Vendite!AF60-M_Vendite!AE60</f>
        <v>2000</v>
      </c>
      <c r="AG38" s="54">
        <f>+M_Vendite!AG38+M_Vendite!AG60-M_Vendite!AF60</f>
        <v>2000</v>
      </c>
      <c r="AH38" s="54">
        <f>+M_Vendite!AH38+M_Vendite!AH60-M_Vendite!AG60</f>
        <v>2000</v>
      </c>
      <c r="AI38" s="54">
        <f>+M_Vendite!AI38+M_Vendite!AI60-M_Vendite!AH60</f>
        <v>2000</v>
      </c>
      <c r="AJ38" s="54">
        <f>+M_Vendite!AJ38+M_Vendite!AJ60-M_Vendite!AI60</f>
        <v>2000</v>
      </c>
      <c r="AK38" s="54">
        <f>+M_Vendite!AK38+M_Vendite!AK60-M_Vendite!AJ60</f>
        <v>2000</v>
      </c>
      <c r="AL38" s="54">
        <f>+M_Vendite!AL38+M_Vendite!AL60-M_Vendite!AK60</f>
        <v>2000</v>
      </c>
      <c r="AM38" s="54">
        <f>+M_Vendite!AM38+M_Vendite!AM60-M_Vendite!AL60</f>
        <v>2000</v>
      </c>
      <c r="AN38" s="54">
        <f>+M_Vendite!AN38+M_Vendite!AN60-M_Vendite!AM60</f>
        <v>2000</v>
      </c>
      <c r="AO38" s="54">
        <f>+M_Vendite!AO38+M_Vendite!AO60-M_Vendite!AN60</f>
        <v>2000</v>
      </c>
      <c r="AP38" s="54">
        <f>+M_Vendite!AP38+M_Vendite!AP60-M_Vendite!AO60</f>
        <v>2000</v>
      </c>
      <c r="AQ38" s="54">
        <f>+M_Vendite!AQ38+M_Vendite!AQ60-M_Vendite!AP60</f>
        <v>2000</v>
      </c>
      <c r="AR38" s="54">
        <f>+M_Vendite!AR38+M_Vendite!AR60-M_Vendite!AQ60</f>
        <v>2000</v>
      </c>
      <c r="AS38" s="54">
        <f>+M_Vendite!AS38+M_Vendite!AS60-M_Vendite!AR60</f>
        <v>2000</v>
      </c>
      <c r="AT38" s="54">
        <f>+M_Vendite!AT38+M_Vendite!AT60-M_Vendite!AS60</f>
        <v>2000</v>
      </c>
      <c r="AU38" s="54">
        <f>+M_Vendite!AU38+M_Vendite!AU60-M_Vendite!AT60</f>
        <v>2000</v>
      </c>
      <c r="AV38" s="54">
        <f>+M_Vendite!AV38+M_Vendite!AV60-M_Vendite!AU60</f>
        <v>2000</v>
      </c>
      <c r="AW38" s="54">
        <f>+M_Vendite!AW38+M_Vendite!AW60-M_Vendite!AV60</f>
        <v>2000</v>
      </c>
      <c r="AX38" s="54">
        <f>+M_Vendite!AX38+M_Vendite!AX60-M_Vendite!AW60</f>
        <v>2000</v>
      </c>
      <c r="AY38" s="54">
        <f>+M_Vendite!AY38+M_Vendite!AY60-M_Vendite!AX60</f>
        <v>2000</v>
      </c>
      <c r="AZ38" s="54">
        <f>+M_Vendite!AZ38+M_Vendite!AZ60-M_Vendite!AY60</f>
        <v>2000</v>
      </c>
      <c r="BA38" s="54">
        <f>+M_Vendite!BA38+M_Vendite!BA60-M_Vendite!AZ60</f>
        <v>2000</v>
      </c>
      <c r="BB38" s="54">
        <f>+M_Vendite!BB38+M_Vendite!BB60-M_Vendite!BA60</f>
        <v>2000</v>
      </c>
      <c r="BC38" s="54">
        <f>+M_Vendite!BC38+M_Vendite!BC60-M_Vendite!BB60</f>
        <v>2000</v>
      </c>
      <c r="BD38" s="54">
        <f>+M_Vendite!BD38+M_Vendite!BD60-M_Vendite!BC60</f>
        <v>2000</v>
      </c>
      <c r="BE38" s="54">
        <f>+M_Vendite!BE38+M_Vendite!BE60-M_Vendite!BD60</f>
        <v>2000</v>
      </c>
      <c r="BF38" s="54">
        <f>+M_Vendite!BF38+M_Vendite!BF60-M_Vendite!BE60</f>
        <v>2000</v>
      </c>
      <c r="BG38" s="54">
        <f>+M_Vendite!BG38+M_Vendite!BG60-M_Vendite!BF60</f>
        <v>2000</v>
      </c>
      <c r="BH38" s="54">
        <f>+M_Vendite!BH38+M_Vendite!BH60-M_Vendite!BG60</f>
        <v>2000</v>
      </c>
      <c r="BI38" s="54">
        <f>+M_Vendite!BI38+M_Vendite!BI60-M_Vendite!BH60</f>
        <v>2000</v>
      </c>
      <c r="BJ38" s="54">
        <f>+M_Vendite!BJ38+M_Vendite!BJ60-M_Vendite!BI60</f>
        <v>2000</v>
      </c>
      <c r="BK38" s="54">
        <f>+M_Vendite!BK38+M_Vendite!BK60-M_Vendite!BJ60</f>
        <v>2000</v>
      </c>
    </row>
    <row r="39" spans="2:63" x14ac:dyDescent="0.25">
      <c r="B39" t="str">
        <f t="shared" si="1"/>
        <v>Prodotto 14</v>
      </c>
      <c r="D39" s="54">
        <f>+M_Vendite!D39+M_Vendite!D61</f>
        <v>1500</v>
      </c>
      <c r="E39" s="54">
        <f>+M_Vendite!E39+M_Vendite!E61-M_Vendite!D61</f>
        <v>500</v>
      </c>
      <c r="F39" s="54">
        <f>+M_Vendite!F39+M_Vendite!F61-M_Vendite!E61</f>
        <v>500</v>
      </c>
      <c r="G39" s="54">
        <f>+M_Vendite!G39+M_Vendite!G61-M_Vendite!F61</f>
        <v>500</v>
      </c>
      <c r="H39" s="54">
        <f>+M_Vendite!H39+M_Vendite!H61-M_Vendite!G61</f>
        <v>500</v>
      </c>
      <c r="I39" s="54">
        <f>+M_Vendite!I39+M_Vendite!I61-M_Vendite!H61</f>
        <v>500</v>
      </c>
      <c r="J39" s="54">
        <f>+M_Vendite!J39+M_Vendite!J61-M_Vendite!I61</f>
        <v>500</v>
      </c>
      <c r="K39" s="54">
        <f>+M_Vendite!K39+M_Vendite!K61-M_Vendite!J61</f>
        <v>500</v>
      </c>
      <c r="L39" s="54">
        <f>+M_Vendite!L39+M_Vendite!L61-M_Vendite!K61</f>
        <v>500</v>
      </c>
      <c r="M39" s="54">
        <f>+M_Vendite!M39+M_Vendite!M61-M_Vendite!L61</f>
        <v>500</v>
      </c>
      <c r="N39" s="54">
        <f>+M_Vendite!N39+M_Vendite!N61-M_Vendite!M61</f>
        <v>500</v>
      </c>
      <c r="O39" s="54">
        <f>+M_Vendite!O39+M_Vendite!O61-M_Vendite!N61</f>
        <v>500</v>
      </c>
      <c r="P39" s="54">
        <f>+M_Vendite!P39+M_Vendite!P61-M_Vendite!O61</f>
        <v>500</v>
      </c>
      <c r="Q39" s="54">
        <f>+M_Vendite!Q39+M_Vendite!Q61-M_Vendite!P61</f>
        <v>500</v>
      </c>
      <c r="R39" s="54">
        <f>+M_Vendite!R39+M_Vendite!R61-M_Vendite!Q61</f>
        <v>500</v>
      </c>
      <c r="S39" s="54">
        <f>+M_Vendite!S39+M_Vendite!S61-M_Vendite!R61</f>
        <v>500</v>
      </c>
      <c r="T39" s="54">
        <f>+M_Vendite!T39+M_Vendite!T61-M_Vendite!S61</f>
        <v>500</v>
      </c>
      <c r="U39" s="54">
        <f>+M_Vendite!U39+M_Vendite!U61-M_Vendite!T61</f>
        <v>500</v>
      </c>
      <c r="V39" s="54">
        <f>+M_Vendite!V39+M_Vendite!V61-M_Vendite!U61</f>
        <v>500</v>
      </c>
      <c r="W39" s="54">
        <f>+M_Vendite!W39+M_Vendite!W61-M_Vendite!V61</f>
        <v>500</v>
      </c>
      <c r="X39" s="54">
        <f>+M_Vendite!X39+M_Vendite!X61-M_Vendite!W61</f>
        <v>500</v>
      </c>
      <c r="Y39" s="54">
        <f>+M_Vendite!Y39+M_Vendite!Y61-M_Vendite!X61</f>
        <v>500</v>
      </c>
      <c r="Z39" s="54">
        <f>+M_Vendite!Z39+M_Vendite!Z61-M_Vendite!Y61</f>
        <v>500</v>
      </c>
      <c r="AA39" s="54">
        <f>+M_Vendite!AA39+M_Vendite!AA61-M_Vendite!Z61</f>
        <v>500</v>
      </c>
      <c r="AB39" s="54">
        <f>+M_Vendite!AB39+M_Vendite!AB61-M_Vendite!AA61</f>
        <v>500</v>
      </c>
      <c r="AC39" s="54">
        <f>+M_Vendite!AC39+M_Vendite!AC61-M_Vendite!AB61</f>
        <v>500</v>
      </c>
      <c r="AD39" s="54">
        <f>+M_Vendite!AD39+M_Vendite!AD61-M_Vendite!AC61</f>
        <v>500</v>
      </c>
      <c r="AE39" s="54">
        <f>+M_Vendite!AE39+M_Vendite!AE61-M_Vendite!AD61</f>
        <v>500</v>
      </c>
      <c r="AF39" s="54">
        <f>+M_Vendite!AF39+M_Vendite!AF61-M_Vendite!AE61</f>
        <v>500</v>
      </c>
      <c r="AG39" s="54">
        <f>+M_Vendite!AG39+M_Vendite!AG61-M_Vendite!AF61</f>
        <v>500</v>
      </c>
      <c r="AH39" s="54">
        <f>+M_Vendite!AH39+M_Vendite!AH61-M_Vendite!AG61</f>
        <v>500</v>
      </c>
      <c r="AI39" s="54">
        <f>+M_Vendite!AI39+M_Vendite!AI61-M_Vendite!AH61</f>
        <v>500</v>
      </c>
      <c r="AJ39" s="54">
        <f>+M_Vendite!AJ39+M_Vendite!AJ61-M_Vendite!AI61</f>
        <v>500</v>
      </c>
      <c r="AK39" s="54">
        <f>+M_Vendite!AK39+M_Vendite!AK61-M_Vendite!AJ61</f>
        <v>500</v>
      </c>
      <c r="AL39" s="54">
        <f>+M_Vendite!AL39+M_Vendite!AL61-M_Vendite!AK61</f>
        <v>500</v>
      </c>
      <c r="AM39" s="54">
        <f>+M_Vendite!AM39+M_Vendite!AM61-M_Vendite!AL61</f>
        <v>500</v>
      </c>
      <c r="AN39" s="54">
        <f>+M_Vendite!AN39+M_Vendite!AN61-M_Vendite!AM61</f>
        <v>500</v>
      </c>
      <c r="AO39" s="54">
        <f>+M_Vendite!AO39+M_Vendite!AO61-M_Vendite!AN61</f>
        <v>500</v>
      </c>
      <c r="AP39" s="54">
        <f>+M_Vendite!AP39+M_Vendite!AP61-M_Vendite!AO61</f>
        <v>500</v>
      </c>
      <c r="AQ39" s="54">
        <f>+M_Vendite!AQ39+M_Vendite!AQ61-M_Vendite!AP61</f>
        <v>500</v>
      </c>
      <c r="AR39" s="54">
        <f>+M_Vendite!AR39+M_Vendite!AR61-M_Vendite!AQ61</f>
        <v>500</v>
      </c>
      <c r="AS39" s="54">
        <f>+M_Vendite!AS39+M_Vendite!AS61-M_Vendite!AR61</f>
        <v>500</v>
      </c>
      <c r="AT39" s="54">
        <f>+M_Vendite!AT39+M_Vendite!AT61-M_Vendite!AS61</f>
        <v>500</v>
      </c>
      <c r="AU39" s="54">
        <f>+M_Vendite!AU39+M_Vendite!AU61-M_Vendite!AT61</f>
        <v>500</v>
      </c>
      <c r="AV39" s="54">
        <f>+M_Vendite!AV39+M_Vendite!AV61-M_Vendite!AU61</f>
        <v>500</v>
      </c>
      <c r="AW39" s="54">
        <f>+M_Vendite!AW39+M_Vendite!AW61-M_Vendite!AV61</f>
        <v>500</v>
      </c>
      <c r="AX39" s="54">
        <f>+M_Vendite!AX39+M_Vendite!AX61-M_Vendite!AW61</f>
        <v>500</v>
      </c>
      <c r="AY39" s="54">
        <f>+M_Vendite!AY39+M_Vendite!AY61-M_Vendite!AX61</f>
        <v>500</v>
      </c>
      <c r="AZ39" s="54">
        <f>+M_Vendite!AZ39+M_Vendite!AZ61-M_Vendite!AY61</f>
        <v>500</v>
      </c>
      <c r="BA39" s="54">
        <f>+M_Vendite!BA39+M_Vendite!BA61-M_Vendite!AZ61</f>
        <v>500</v>
      </c>
      <c r="BB39" s="54">
        <f>+M_Vendite!BB39+M_Vendite!BB61-M_Vendite!BA61</f>
        <v>500</v>
      </c>
      <c r="BC39" s="54">
        <f>+M_Vendite!BC39+M_Vendite!BC61-M_Vendite!BB61</f>
        <v>500</v>
      </c>
      <c r="BD39" s="54">
        <f>+M_Vendite!BD39+M_Vendite!BD61-M_Vendite!BC61</f>
        <v>500</v>
      </c>
      <c r="BE39" s="54">
        <f>+M_Vendite!BE39+M_Vendite!BE61-M_Vendite!BD61</f>
        <v>500</v>
      </c>
      <c r="BF39" s="54">
        <f>+M_Vendite!BF39+M_Vendite!BF61-M_Vendite!BE61</f>
        <v>500</v>
      </c>
      <c r="BG39" s="54">
        <f>+M_Vendite!BG39+M_Vendite!BG61-M_Vendite!BF61</f>
        <v>500</v>
      </c>
      <c r="BH39" s="54">
        <f>+M_Vendite!BH39+M_Vendite!BH61-M_Vendite!BG61</f>
        <v>500</v>
      </c>
      <c r="BI39" s="54">
        <f>+M_Vendite!BI39+M_Vendite!BI61-M_Vendite!BH61</f>
        <v>500</v>
      </c>
      <c r="BJ39" s="54">
        <f>+M_Vendite!BJ39+M_Vendite!BJ61-M_Vendite!BI61</f>
        <v>500</v>
      </c>
      <c r="BK39" s="54">
        <f>+M_Vendite!BK39+M_Vendite!BK61-M_Vendite!BJ61</f>
        <v>500</v>
      </c>
    </row>
    <row r="40" spans="2:63" x14ac:dyDescent="0.25">
      <c r="B40" t="str">
        <f t="shared" si="1"/>
        <v>Prodotto 15</v>
      </c>
      <c r="D40" s="54">
        <f>+M_Vendite!D40+M_Vendite!D62</f>
        <v>1500</v>
      </c>
      <c r="E40" s="54">
        <f>+M_Vendite!E40+M_Vendite!E62-M_Vendite!D62</f>
        <v>500</v>
      </c>
      <c r="F40" s="54">
        <f>+M_Vendite!F40+M_Vendite!F62-M_Vendite!E62</f>
        <v>500</v>
      </c>
      <c r="G40" s="54">
        <f>+M_Vendite!G40+M_Vendite!G62-M_Vendite!F62</f>
        <v>500</v>
      </c>
      <c r="H40" s="54">
        <f>+M_Vendite!H40+M_Vendite!H62-M_Vendite!G62</f>
        <v>500</v>
      </c>
      <c r="I40" s="54">
        <f>+M_Vendite!I40+M_Vendite!I62-M_Vendite!H62</f>
        <v>500</v>
      </c>
      <c r="J40" s="54">
        <f>+M_Vendite!J40+M_Vendite!J62-M_Vendite!I62</f>
        <v>500</v>
      </c>
      <c r="K40" s="54">
        <f>+M_Vendite!K40+M_Vendite!K62-M_Vendite!J62</f>
        <v>500</v>
      </c>
      <c r="L40" s="54">
        <f>+M_Vendite!L40+M_Vendite!L62-M_Vendite!K62</f>
        <v>500</v>
      </c>
      <c r="M40" s="54">
        <f>+M_Vendite!M40+M_Vendite!M62-M_Vendite!L62</f>
        <v>500</v>
      </c>
      <c r="N40" s="54">
        <f>+M_Vendite!N40+M_Vendite!N62-M_Vendite!M62</f>
        <v>500</v>
      </c>
      <c r="O40" s="54">
        <f>+M_Vendite!O40+M_Vendite!O62-M_Vendite!N62</f>
        <v>500</v>
      </c>
      <c r="P40" s="54">
        <f>+M_Vendite!P40+M_Vendite!P62-M_Vendite!O62</f>
        <v>500</v>
      </c>
      <c r="Q40" s="54">
        <f>+M_Vendite!Q40+M_Vendite!Q62-M_Vendite!P62</f>
        <v>500</v>
      </c>
      <c r="R40" s="54">
        <f>+M_Vendite!R40+M_Vendite!R62-M_Vendite!Q62</f>
        <v>500</v>
      </c>
      <c r="S40" s="54">
        <f>+M_Vendite!S40+M_Vendite!S62-M_Vendite!R62</f>
        <v>500</v>
      </c>
      <c r="T40" s="54">
        <f>+M_Vendite!T40+M_Vendite!T62-M_Vendite!S62</f>
        <v>500</v>
      </c>
      <c r="U40" s="54">
        <f>+M_Vendite!U40+M_Vendite!U62-M_Vendite!T62</f>
        <v>500</v>
      </c>
      <c r="V40" s="54">
        <f>+M_Vendite!V40+M_Vendite!V62-M_Vendite!U62</f>
        <v>500</v>
      </c>
      <c r="W40" s="54">
        <f>+M_Vendite!W40+M_Vendite!W62-M_Vendite!V62</f>
        <v>500</v>
      </c>
      <c r="X40" s="54">
        <f>+M_Vendite!X40+M_Vendite!X62-M_Vendite!W62</f>
        <v>500</v>
      </c>
      <c r="Y40" s="54">
        <f>+M_Vendite!Y40+M_Vendite!Y62-M_Vendite!X62</f>
        <v>500</v>
      </c>
      <c r="Z40" s="54">
        <f>+M_Vendite!Z40+M_Vendite!Z62-M_Vendite!Y62</f>
        <v>500</v>
      </c>
      <c r="AA40" s="54">
        <f>+M_Vendite!AA40+M_Vendite!AA62-M_Vendite!Z62</f>
        <v>500</v>
      </c>
      <c r="AB40" s="54">
        <f>+M_Vendite!AB40+M_Vendite!AB62-M_Vendite!AA62</f>
        <v>500</v>
      </c>
      <c r="AC40" s="54">
        <f>+M_Vendite!AC40+M_Vendite!AC62-M_Vendite!AB62</f>
        <v>500</v>
      </c>
      <c r="AD40" s="54">
        <f>+M_Vendite!AD40+M_Vendite!AD62-M_Vendite!AC62</f>
        <v>500</v>
      </c>
      <c r="AE40" s="54">
        <f>+M_Vendite!AE40+M_Vendite!AE62-M_Vendite!AD62</f>
        <v>500</v>
      </c>
      <c r="AF40" s="54">
        <f>+M_Vendite!AF40+M_Vendite!AF62-M_Vendite!AE62</f>
        <v>500</v>
      </c>
      <c r="AG40" s="54">
        <f>+M_Vendite!AG40+M_Vendite!AG62-M_Vendite!AF62</f>
        <v>500</v>
      </c>
      <c r="AH40" s="54">
        <f>+M_Vendite!AH40+M_Vendite!AH62-M_Vendite!AG62</f>
        <v>500</v>
      </c>
      <c r="AI40" s="54">
        <f>+M_Vendite!AI40+M_Vendite!AI62-M_Vendite!AH62</f>
        <v>500</v>
      </c>
      <c r="AJ40" s="54">
        <f>+M_Vendite!AJ40+M_Vendite!AJ62-M_Vendite!AI62</f>
        <v>500</v>
      </c>
      <c r="AK40" s="54">
        <f>+M_Vendite!AK40+M_Vendite!AK62-M_Vendite!AJ62</f>
        <v>500</v>
      </c>
      <c r="AL40" s="54">
        <f>+M_Vendite!AL40+M_Vendite!AL62-M_Vendite!AK62</f>
        <v>500</v>
      </c>
      <c r="AM40" s="54">
        <f>+M_Vendite!AM40+M_Vendite!AM62-M_Vendite!AL62</f>
        <v>500</v>
      </c>
      <c r="AN40" s="54">
        <f>+M_Vendite!AN40+M_Vendite!AN62-M_Vendite!AM62</f>
        <v>500</v>
      </c>
      <c r="AO40" s="54">
        <f>+M_Vendite!AO40+M_Vendite!AO62-M_Vendite!AN62</f>
        <v>500</v>
      </c>
      <c r="AP40" s="54">
        <f>+M_Vendite!AP40+M_Vendite!AP62-M_Vendite!AO62</f>
        <v>500</v>
      </c>
      <c r="AQ40" s="54">
        <f>+M_Vendite!AQ40+M_Vendite!AQ62-M_Vendite!AP62</f>
        <v>500</v>
      </c>
      <c r="AR40" s="54">
        <f>+M_Vendite!AR40+M_Vendite!AR62-M_Vendite!AQ62</f>
        <v>500</v>
      </c>
      <c r="AS40" s="54">
        <f>+M_Vendite!AS40+M_Vendite!AS62-M_Vendite!AR62</f>
        <v>500</v>
      </c>
      <c r="AT40" s="54">
        <f>+M_Vendite!AT40+M_Vendite!AT62-M_Vendite!AS62</f>
        <v>500</v>
      </c>
      <c r="AU40" s="54">
        <f>+M_Vendite!AU40+M_Vendite!AU62-M_Vendite!AT62</f>
        <v>500</v>
      </c>
      <c r="AV40" s="54">
        <f>+M_Vendite!AV40+M_Vendite!AV62-M_Vendite!AU62</f>
        <v>500</v>
      </c>
      <c r="AW40" s="54">
        <f>+M_Vendite!AW40+M_Vendite!AW62-M_Vendite!AV62</f>
        <v>500</v>
      </c>
      <c r="AX40" s="54">
        <f>+M_Vendite!AX40+M_Vendite!AX62-M_Vendite!AW62</f>
        <v>500</v>
      </c>
      <c r="AY40" s="54">
        <f>+M_Vendite!AY40+M_Vendite!AY62-M_Vendite!AX62</f>
        <v>500</v>
      </c>
      <c r="AZ40" s="54">
        <f>+M_Vendite!AZ40+M_Vendite!AZ62-M_Vendite!AY62</f>
        <v>500</v>
      </c>
      <c r="BA40" s="54">
        <f>+M_Vendite!BA40+M_Vendite!BA62-M_Vendite!AZ62</f>
        <v>500</v>
      </c>
      <c r="BB40" s="54">
        <f>+M_Vendite!BB40+M_Vendite!BB62-M_Vendite!BA62</f>
        <v>500</v>
      </c>
      <c r="BC40" s="54">
        <f>+M_Vendite!BC40+M_Vendite!BC62-M_Vendite!BB62</f>
        <v>500</v>
      </c>
      <c r="BD40" s="54">
        <f>+M_Vendite!BD40+M_Vendite!BD62-M_Vendite!BC62</f>
        <v>500</v>
      </c>
      <c r="BE40" s="54">
        <f>+M_Vendite!BE40+M_Vendite!BE62-M_Vendite!BD62</f>
        <v>500</v>
      </c>
      <c r="BF40" s="54">
        <f>+M_Vendite!BF40+M_Vendite!BF62-M_Vendite!BE62</f>
        <v>500</v>
      </c>
      <c r="BG40" s="54">
        <f>+M_Vendite!BG40+M_Vendite!BG62-M_Vendite!BF62</f>
        <v>500</v>
      </c>
      <c r="BH40" s="54">
        <f>+M_Vendite!BH40+M_Vendite!BH62-M_Vendite!BG62</f>
        <v>500</v>
      </c>
      <c r="BI40" s="54">
        <f>+M_Vendite!BI40+M_Vendite!BI62-M_Vendite!BH62</f>
        <v>500</v>
      </c>
      <c r="BJ40" s="54">
        <f>+M_Vendite!BJ40+M_Vendite!BJ62-M_Vendite!BI62</f>
        <v>500</v>
      </c>
      <c r="BK40" s="54">
        <f>+M_Vendite!BK40+M_Vendite!BK62-M_Vendite!BJ62</f>
        <v>500</v>
      </c>
    </row>
    <row r="41" spans="2:63" x14ac:dyDescent="0.25">
      <c r="B41" t="str">
        <f t="shared" si="1"/>
        <v>Prodotto 16</v>
      </c>
      <c r="D41" s="54">
        <f>+M_Vendite!D41+M_Vendite!D63</f>
        <v>1500</v>
      </c>
      <c r="E41" s="54">
        <f>+M_Vendite!E41+M_Vendite!E63-M_Vendite!D63</f>
        <v>500</v>
      </c>
      <c r="F41" s="54">
        <f>+M_Vendite!F41+M_Vendite!F63-M_Vendite!E63</f>
        <v>500</v>
      </c>
      <c r="G41" s="54">
        <f>+M_Vendite!G41+M_Vendite!G63-M_Vendite!F63</f>
        <v>500</v>
      </c>
      <c r="H41" s="54">
        <f>+M_Vendite!H41+M_Vendite!H63-M_Vendite!G63</f>
        <v>500</v>
      </c>
      <c r="I41" s="54">
        <f>+M_Vendite!I41+M_Vendite!I63-M_Vendite!H63</f>
        <v>500</v>
      </c>
      <c r="J41" s="54">
        <f>+M_Vendite!J41+M_Vendite!J63-M_Vendite!I63</f>
        <v>500</v>
      </c>
      <c r="K41" s="54">
        <f>+M_Vendite!K41+M_Vendite!K63-M_Vendite!J63</f>
        <v>500</v>
      </c>
      <c r="L41" s="54">
        <f>+M_Vendite!L41+M_Vendite!L63-M_Vendite!K63</f>
        <v>500</v>
      </c>
      <c r="M41" s="54">
        <f>+M_Vendite!M41+M_Vendite!M63-M_Vendite!L63</f>
        <v>500</v>
      </c>
      <c r="N41" s="54">
        <f>+M_Vendite!N41+M_Vendite!N63-M_Vendite!M63</f>
        <v>500</v>
      </c>
      <c r="O41" s="54">
        <f>+M_Vendite!O41+M_Vendite!O63-M_Vendite!N63</f>
        <v>500</v>
      </c>
      <c r="P41" s="54">
        <f>+M_Vendite!P41+M_Vendite!P63-M_Vendite!O63</f>
        <v>500</v>
      </c>
      <c r="Q41" s="54">
        <f>+M_Vendite!Q41+M_Vendite!Q63-M_Vendite!P63</f>
        <v>500</v>
      </c>
      <c r="R41" s="54">
        <f>+M_Vendite!R41+M_Vendite!R63-M_Vendite!Q63</f>
        <v>500</v>
      </c>
      <c r="S41" s="54">
        <f>+M_Vendite!S41+M_Vendite!S63-M_Vendite!R63</f>
        <v>500</v>
      </c>
      <c r="T41" s="54">
        <f>+M_Vendite!T41+M_Vendite!T63-M_Vendite!S63</f>
        <v>500</v>
      </c>
      <c r="U41" s="54">
        <f>+M_Vendite!U41+M_Vendite!U63-M_Vendite!T63</f>
        <v>500</v>
      </c>
      <c r="V41" s="54">
        <f>+M_Vendite!V41+M_Vendite!V63-M_Vendite!U63</f>
        <v>500</v>
      </c>
      <c r="W41" s="54">
        <f>+M_Vendite!W41+M_Vendite!W63-M_Vendite!V63</f>
        <v>500</v>
      </c>
      <c r="X41" s="54">
        <f>+M_Vendite!X41+M_Vendite!X63-M_Vendite!W63</f>
        <v>500</v>
      </c>
      <c r="Y41" s="54">
        <f>+M_Vendite!Y41+M_Vendite!Y63-M_Vendite!X63</f>
        <v>500</v>
      </c>
      <c r="Z41" s="54">
        <f>+M_Vendite!Z41+M_Vendite!Z63-M_Vendite!Y63</f>
        <v>500</v>
      </c>
      <c r="AA41" s="54">
        <f>+M_Vendite!AA41+M_Vendite!AA63-M_Vendite!Z63</f>
        <v>500</v>
      </c>
      <c r="AB41" s="54">
        <f>+M_Vendite!AB41+M_Vendite!AB63-M_Vendite!AA63</f>
        <v>500</v>
      </c>
      <c r="AC41" s="54">
        <f>+M_Vendite!AC41+M_Vendite!AC63-M_Vendite!AB63</f>
        <v>500</v>
      </c>
      <c r="AD41" s="54">
        <f>+M_Vendite!AD41+M_Vendite!AD63-M_Vendite!AC63</f>
        <v>500</v>
      </c>
      <c r="AE41" s="54">
        <f>+M_Vendite!AE41+M_Vendite!AE63-M_Vendite!AD63</f>
        <v>500</v>
      </c>
      <c r="AF41" s="54">
        <f>+M_Vendite!AF41+M_Vendite!AF63-M_Vendite!AE63</f>
        <v>500</v>
      </c>
      <c r="AG41" s="54">
        <f>+M_Vendite!AG41+M_Vendite!AG63-M_Vendite!AF63</f>
        <v>500</v>
      </c>
      <c r="AH41" s="54">
        <f>+M_Vendite!AH41+M_Vendite!AH63-M_Vendite!AG63</f>
        <v>500</v>
      </c>
      <c r="AI41" s="54">
        <f>+M_Vendite!AI41+M_Vendite!AI63-M_Vendite!AH63</f>
        <v>500</v>
      </c>
      <c r="AJ41" s="54">
        <f>+M_Vendite!AJ41+M_Vendite!AJ63-M_Vendite!AI63</f>
        <v>500</v>
      </c>
      <c r="AK41" s="54">
        <f>+M_Vendite!AK41+M_Vendite!AK63-M_Vendite!AJ63</f>
        <v>500</v>
      </c>
      <c r="AL41" s="54">
        <f>+M_Vendite!AL41+M_Vendite!AL63-M_Vendite!AK63</f>
        <v>500</v>
      </c>
      <c r="AM41" s="54">
        <f>+M_Vendite!AM41+M_Vendite!AM63-M_Vendite!AL63</f>
        <v>500</v>
      </c>
      <c r="AN41" s="54">
        <f>+M_Vendite!AN41+M_Vendite!AN63-M_Vendite!AM63</f>
        <v>500</v>
      </c>
      <c r="AO41" s="54">
        <f>+M_Vendite!AO41+M_Vendite!AO63-M_Vendite!AN63</f>
        <v>500</v>
      </c>
      <c r="AP41" s="54">
        <f>+M_Vendite!AP41+M_Vendite!AP63-M_Vendite!AO63</f>
        <v>500</v>
      </c>
      <c r="AQ41" s="54">
        <f>+M_Vendite!AQ41+M_Vendite!AQ63-M_Vendite!AP63</f>
        <v>500</v>
      </c>
      <c r="AR41" s="54">
        <f>+M_Vendite!AR41+M_Vendite!AR63-M_Vendite!AQ63</f>
        <v>500</v>
      </c>
      <c r="AS41" s="54">
        <f>+M_Vendite!AS41+M_Vendite!AS63-M_Vendite!AR63</f>
        <v>500</v>
      </c>
      <c r="AT41" s="54">
        <f>+M_Vendite!AT41+M_Vendite!AT63-M_Vendite!AS63</f>
        <v>500</v>
      </c>
      <c r="AU41" s="54">
        <f>+M_Vendite!AU41+M_Vendite!AU63-M_Vendite!AT63</f>
        <v>500</v>
      </c>
      <c r="AV41" s="54">
        <f>+M_Vendite!AV41+M_Vendite!AV63-M_Vendite!AU63</f>
        <v>500</v>
      </c>
      <c r="AW41" s="54">
        <f>+M_Vendite!AW41+M_Vendite!AW63-M_Vendite!AV63</f>
        <v>500</v>
      </c>
      <c r="AX41" s="54">
        <f>+M_Vendite!AX41+M_Vendite!AX63-M_Vendite!AW63</f>
        <v>500</v>
      </c>
      <c r="AY41" s="54">
        <f>+M_Vendite!AY41+M_Vendite!AY63-M_Vendite!AX63</f>
        <v>500</v>
      </c>
      <c r="AZ41" s="54">
        <f>+M_Vendite!AZ41+M_Vendite!AZ63-M_Vendite!AY63</f>
        <v>500</v>
      </c>
      <c r="BA41" s="54">
        <f>+M_Vendite!BA41+M_Vendite!BA63-M_Vendite!AZ63</f>
        <v>500</v>
      </c>
      <c r="BB41" s="54">
        <f>+M_Vendite!BB41+M_Vendite!BB63-M_Vendite!BA63</f>
        <v>500</v>
      </c>
      <c r="BC41" s="54">
        <f>+M_Vendite!BC41+M_Vendite!BC63-M_Vendite!BB63</f>
        <v>500</v>
      </c>
      <c r="BD41" s="54">
        <f>+M_Vendite!BD41+M_Vendite!BD63-M_Vendite!BC63</f>
        <v>500</v>
      </c>
      <c r="BE41" s="54">
        <f>+M_Vendite!BE41+M_Vendite!BE63-M_Vendite!BD63</f>
        <v>500</v>
      </c>
      <c r="BF41" s="54">
        <f>+M_Vendite!BF41+M_Vendite!BF63-M_Vendite!BE63</f>
        <v>500</v>
      </c>
      <c r="BG41" s="54">
        <f>+M_Vendite!BG41+M_Vendite!BG63-M_Vendite!BF63</f>
        <v>500</v>
      </c>
      <c r="BH41" s="54">
        <f>+M_Vendite!BH41+M_Vendite!BH63-M_Vendite!BG63</f>
        <v>500</v>
      </c>
      <c r="BI41" s="54">
        <f>+M_Vendite!BI41+M_Vendite!BI63-M_Vendite!BH63</f>
        <v>500</v>
      </c>
      <c r="BJ41" s="54">
        <f>+M_Vendite!BJ41+M_Vendite!BJ63-M_Vendite!BI63</f>
        <v>500</v>
      </c>
      <c r="BK41" s="54">
        <f>+M_Vendite!BK41+M_Vendite!BK63-M_Vendite!BJ63</f>
        <v>500</v>
      </c>
    </row>
    <row r="42" spans="2:63" x14ac:dyDescent="0.25">
      <c r="B42" t="str">
        <f t="shared" si="1"/>
        <v>Prodotto 17</v>
      </c>
      <c r="D42" s="54">
        <f>+M_Vendite!D42+M_Vendite!D64</f>
        <v>1500</v>
      </c>
      <c r="E42" s="54">
        <f>+M_Vendite!E42+M_Vendite!E64-M_Vendite!D64</f>
        <v>500</v>
      </c>
      <c r="F42" s="54">
        <f>+M_Vendite!F42+M_Vendite!F64-M_Vendite!E64</f>
        <v>500</v>
      </c>
      <c r="G42" s="54">
        <f>+M_Vendite!G42+M_Vendite!G64-M_Vendite!F64</f>
        <v>500</v>
      </c>
      <c r="H42" s="54">
        <f>+M_Vendite!H42+M_Vendite!H64-M_Vendite!G64</f>
        <v>500</v>
      </c>
      <c r="I42" s="54">
        <f>+M_Vendite!I42+M_Vendite!I64-M_Vendite!H64</f>
        <v>500</v>
      </c>
      <c r="J42" s="54">
        <f>+M_Vendite!J42+M_Vendite!J64-M_Vendite!I64</f>
        <v>500</v>
      </c>
      <c r="K42" s="54">
        <f>+M_Vendite!K42+M_Vendite!K64-M_Vendite!J64</f>
        <v>500</v>
      </c>
      <c r="L42" s="54">
        <f>+M_Vendite!L42+M_Vendite!L64-M_Vendite!K64</f>
        <v>500</v>
      </c>
      <c r="M42" s="54">
        <f>+M_Vendite!M42+M_Vendite!M64-M_Vendite!L64</f>
        <v>500</v>
      </c>
      <c r="N42" s="54">
        <f>+M_Vendite!N42+M_Vendite!N64-M_Vendite!M64</f>
        <v>500</v>
      </c>
      <c r="O42" s="54">
        <f>+M_Vendite!O42+M_Vendite!O64-M_Vendite!N64</f>
        <v>500</v>
      </c>
      <c r="P42" s="54">
        <f>+M_Vendite!P42+M_Vendite!P64-M_Vendite!O64</f>
        <v>500</v>
      </c>
      <c r="Q42" s="54">
        <f>+M_Vendite!Q42+M_Vendite!Q64-M_Vendite!P64</f>
        <v>500</v>
      </c>
      <c r="R42" s="54">
        <f>+M_Vendite!R42+M_Vendite!R64-M_Vendite!Q64</f>
        <v>500</v>
      </c>
      <c r="S42" s="54">
        <f>+M_Vendite!S42+M_Vendite!S64-M_Vendite!R64</f>
        <v>500</v>
      </c>
      <c r="T42" s="54">
        <f>+M_Vendite!T42+M_Vendite!T64-M_Vendite!S64</f>
        <v>500</v>
      </c>
      <c r="U42" s="54">
        <f>+M_Vendite!U42+M_Vendite!U64-M_Vendite!T64</f>
        <v>500</v>
      </c>
      <c r="V42" s="54">
        <f>+M_Vendite!V42+M_Vendite!V64-M_Vendite!U64</f>
        <v>500</v>
      </c>
      <c r="W42" s="54">
        <f>+M_Vendite!W42+M_Vendite!W64-M_Vendite!V64</f>
        <v>500</v>
      </c>
      <c r="X42" s="54">
        <f>+M_Vendite!X42+M_Vendite!X64-M_Vendite!W64</f>
        <v>500</v>
      </c>
      <c r="Y42" s="54">
        <f>+M_Vendite!Y42+M_Vendite!Y64-M_Vendite!X64</f>
        <v>500</v>
      </c>
      <c r="Z42" s="54">
        <f>+M_Vendite!Z42+M_Vendite!Z64-M_Vendite!Y64</f>
        <v>500</v>
      </c>
      <c r="AA42" s="54">
        <f>+M_Vendite!AA42+M_Vendite!AA64-M_Vendite!Z64</f>
        <v>500</v>
      </c>
      <c r="AB42" s="54">
        <f>+M_Vendite!AB42+M_Vendite!AB64-M_Vendite!AA64</f>
        <v>500</v>
      </c>
      <c r="AC42" s="54">
        <f>+M_Vendite!AC42+M_Vendite!AC64-M_Vendite!AB64</f>
        <v>500</v>
      </c>
      <c r="AD42" s="54">
        <f>+M_Vendite!AD42+M_Vendite!AD64-M_Vendite!AC64</f>
        <v>500</v>
      </c>
      <c r="AE42" s="54">
        <f>+M_Vendite!AE42+M_Vendite!AE64-M_Vendite!AD64</f>
        <v>500</v>
      </c>
      <c r="AF42" s="54">
        <f>+M_Vendite!AF42+M_Vendite!AF64-M_Vendite!AE64</f>
        <v>500</v>
      </c>
      <c r="AG42" s="54">
        <f>+M_Vendite!AG42+M_Vendite!AG64-M_Vendite!AF64</f>
        <v>500</v>
      </c>
      <c r="AH42" s="54">
        <f>+M_Vendite!AH42+M_Vendite!AH64-M_Vendite!AG64</f>
        <v>500</v>
      </c>
      <c r="AI42" s="54">
        <f>+M_Vendite!AI42+M_Vendite!AI64-M_Vendite!AH64</f>
        <v>500</v>
      </c>
      <c r="AJ42" s="54">
        <f>+M_Vendite!AJ42+M_Vendite!AJ64-M_Vendite!AI64</f>
        <v>500</v>
      </c>
      <c r="AK42" s="54">
        <f>+M_Vendite!AK42+M_Vendite!AK64-M_Vendite!AJ64</f>
        <v>500</v>
      </c>
      <c r="AL42" s="54">
        <f>+M_Vendite!AL42+M_Vendite!AL64-M_Vendite!AK64</f>
        <v>500</v>
      </c>
      <c r="AM42" s="54">
        <f>+M_Vendite!AM42+M_Vendite!AM64-M_Vendite!AL64</f>
        <v>500</v>
      </c>
      <c r="AN42" s="54">
        <f>+M_Vendite!AN42+M_Vendite!AN64-M_Vendite!AM64</f>
        <v>500</v>
      </c>
      <c r="AO42" s="54">
        <f>+M_Vendite!AO42+M_Vendite!AO64-M_Vendite!AN64</f>
        <v>500</v>
      </c>
      <c r="AP42" s="54">
        <f>+M_Vendite!AP42+M_Vendite!AP64-M_Vendite!AO64</f>
        <v>500</v>
      </c>
      <c r="AQ42" s="54">
        <f>+M_Vendite!AQ42+M_Vendite!AQ64-M_Vendite!AP64</f>
        <v>500</v>
      </c>
      <c r="AR42" s="54">
        <f>+M_Vendite!AR42+M_Vendite!AR64-M_Vendite!AQ64</f>
        <v>500</v>
      </c>
      <c r="AS42" s="54">
        <f>+M_Vendite!AS42+M_Vendite!AS64-M_Vendite!AR64</f>
        <v>500</v>
      </c>
      <c r="AT42" s="54">
        <f>+M_Vendite!AT42+M_Vendite!AT64-M_Vendite!AS64</f>
        <v>500</v>
      </c>
      <c r="AU42" s="54">
        <f>+M_Vendite!AU42+M_Vendite!AU64-M_Vendite!AT64</f>
        <v>500</v>
      </c>
      <c r="AV42" s="54">
        <f>+M_Vendite!AV42+M_Vendite!AV64-M_Vendite!AU64</f>
        <v>500</v>
      </c>
      <c r="AW42" s="54">
        <f>+M_Vendite!AW42+M_Vendite!AW64-M_Vendite!AV64</f>
        <v>500</v>
      </c>
      <c r="AX42" s="54">
        <f>+M_Vendite!AX42+M_Vendite!AX64-M_Vendite!AW64</f>
        <v>500</v>
      </c>
      <c r="AY42" s="54">
        <f>+M_Vendite!AY42+M_Vendite!AY64-M_Vendite!AX64</f>
        <v>500</v>
      </c>
      <c r="AZ42" s="54">
        <f>+M_Vendite!AZ42+M_Vendite!AZ64-M_Vendite!AY64</f>
        <v>500</v>
      </c>
      <c r="BA42" s="54">
        <f>+M_Vendite!BA42+M_Vendite!BA64-M_Vendite!AZ64</f>
        <v>500</v>
      </c>
      <c r="BB42" s="54">
        <f>+M_Vendite!BB42+M_Vendite!BB64-M_Vendite!BA64</f>
        <v>500</v>
      </c>
      <c r="BC42" s="54">
        <f>+M_Vendite!BC42+M_Vendite!BC64-M_Vendite!BB64</f>
        <v>500</v>
      </c>
      <c r="BD42" s="54">
        <f>+M_Vendite!BD42+M_Vendite!BD64-M_Vendite!BC64</f>
        <v>500</v>
      </c>
      <c r="BE42" s="54">
        <f>+M_Vendite!BE42+M_Vendite!BE64-M_Vendite!BD64</f>
        <v>500</v>
      </c>
      <c r="BF42" s="54">
        <f>+M_Vendite!BF42+M_Vendite!BF64-M_Vendite!BE64</f>
        <v>500</v>
      </c>
      <c r="BG42" s="54">
        <f>+M_Vendite!BG42+M_Vendite!BG64-M_Vendite!BF64</f>
        <v>500</v>
      </c>
      <c r="BH42" s="54">
        <f>+M_Vendite!BH42+M_Vendite!BH64-M_Vendite!BG64</f>
        <v>500</v>
      </c>
      <c r="BI42" s="54">
        <f>+M_Vendite!BI42+M_Vendite!BI64-M_Vendite!BH64</f>
        <v>500</v>
      </c>
      <c r="BJ42" s="54">
        <f>+M_Vendite!BJ42+M_Vendite!BJ64-M_Vendite!BI64</f>
        <v>500</v>
      </c>
      <c r="BK42" s="54">
        <f>+M_Vendite!BK42+M_Vendite!BK64-M_Vendite!BJ64</f>
        <v>500</v>
      </c>
    </row>
    <row r="43" spans="2:63" x14ac:dyDescent="0.25">
      <c r="B43" t="str">
        <f t="shared" si="1"/>
        <v>Prodotto 18</v>
      </c>
      <c r="D43" s="54">
        <f>+M_Vendite!D43+M_Vendite!D65</f>
        <v>15000</v>
      </c>
      <c r="E43" s="54">
        <f>+M_Vendite!E43+M_Vendite!E65-M_Vendite!D65</f>
        <v>5000</v>
      </c>
      <c r="F43" s="54">
        <f>+M_Vendite!F43+M_Vendite!F65-M_Vendite!E65</f>
        <v>5000</v>
      </c>
      <c r="G43" s="54">
        <f>+M_Vendite!G43+M_Vendite!G65-M_Vendite!F65</f>
        <v>5000</v>
      </c>
      <c r="H43" s="54">
        <f>+M_Vendite!H43+M_Vendite!H65-M_Vendite!G65</f>
        <v>5000</v>
      </c>
      <c r="I43" s="54">
        <f>+M_Vendite!I43+M_Vendite!I65-M_Vendite!H65</f>
        <v>5000</v>
      </c>
      <c r="J43" s="54">
        <f>+M_Vendite!J43+M_Vendite!J65-M_Vendite!I65</f>
        <v>5000</v>
      </c>
      <c r="K43" s="54">
        <f>+M_Vendite!K43+M_Vendite!K65-M_Vendite!J65</f>
        <v>5000</v>
      </c>
      <c r="L43" s="54">
        <f>+M_Vendite!L43+M_Vendite!L65-M_Vendite!K65</f>
        <v>5000</v>
      </c>
      <c r="M43" s="54">
        <f>+M_Vendite!M43+M_Vendite!M65-M_Vendite!L65</f>
        <v>5000</v>
      </c>
      <c r="N43" s="54">
        <f>+M_Vendite!N43+M_Vendite!N65-M_Vendite!M65</f>
        <v>5000</v>
      </c>
      <c r="O43" s="54">
        <f>+M_Vendite!O43+M_Vendite!O65-M_Vendite!N65</f>
        <v>5000</v>
      </c>
      <c r="P43" s="54">
        <f>+M_Vendite!P43+M_Vendite!P65-M_Vendite!O65</f>
        <v>5000</v>
      </c>
      <c r="Q43" s="54">
        <f>+M_Vendite!Q43+M_Vendite!Q65-M_Vendite!P65</f>
        <v>5000</v>
      </c>
      <c r="R43" s="54">
        <f>+M_Vendite!R43+M_Vendite!R65-M_Vendite!Q65</f>
        <v>5000</v>
      </c>
      <c r="S43" s="54">
        <f>+M_Vendite!S43+M_Vendite!S65-M_Vendite!R65</f>
        <v>5000</v>
      </c>
      <c r="T43" s="54">
        <f>+M_Vendite!T43+M_Vendite!T65-M_Vendite!S65</f>
        <v>5000</v>
      </c>
      <c r="U43" s="54">
        <f>+M_Vendite!U43+M_Vendite!U65-M_Vendite!T65</f>
        <v>5000</v>
      </c>
      <c r="V43" s="54">
        <f>+M_Vendite!V43+M_Vendite!V65-M_Vendite!U65</f>
        <v>5000</v>
      </c>
      <c r="W43" s="54">
        <f>+M_Vendite!W43+M_Vendite!W65-M_Vendite!V65</f>
        <v>5000</v>
      </c>
      <c r="X43" s="54">
        <f>+M_Vendite!X43+M_Vendite!X65-M_Vendite!W65</f>
        <v>5000</v>
      </c>
      <c r="Y43" s="54">
        <f>+M_Vendite!Y43+M_Vendite!Y65-M_Vendite!X65</f>
        <v>5000</v>
      </c>
      <c r="Z43" s="54">
        <f>+M_Vendite!Z43+M_Vendite!Z65-M_Vendite!Y65</f>
        <v>5000</v>
      </c>
      <c r="AA43" s="54">
        <f>+M_Vendite!AA43+M_Vendite!AA65-M_Vendite!Z65</f>
        <v>5000</v>
      </c>
      <c r="AB43" s="54">
        <f>+M_Vendite!AB43+M_Vendite!AB65-M_Vendite!AA65</f>
        <v>5000</v>
      </c>
      <c r="AC43" s="54">
        <f>+M_Vendite!AC43+M_Vendite!AC65-M_Vendite!AB65</f>
        <v>5000</v>
      </c>
      <c r="AD43" s="54">
        <f>+M_Vendite!AD43+M_Vendite!AD65-M_Vendite!AC65</f>
        <v>5000</v>
      </c>
      <c r="AE43" s="54">
        <f>+M_Vendite!AE43+M_Vendite!AE65-M_Vendite!AD65</f>
        <v>5000</v>
      </c>
      <c r="AF43" s="54">
        <f>+M_Vendite!AF43+M_Vendite!AF65-M_Vendite!AE65</f>
        <v>5000</v>
      </c>
      <c r="AG43" s="54">
        <f>+M_Vendite!AG43+M_Vendite!AG65-M_Vendite!AF65</f>
        <v>5000</v>
      </c>
      <c r="AH43" s="54">
        <f>+M_Vendite!AH43+M_Vendite!AH65-M_Vendite!AG65</f>
        <v>5000</v>
      </c>
      <c r="AI43" s="54">
        <f>+M_Vendite!AI43+M_Vendite!AI65-M_Vendite!AH65</f>
        <v>5000</v>
      </c>
      <c r="AJ43" s="54">
        <f>+M_Vendite!AJ43+M_Vendite!AJ65-M_Vendite!AI65</f>
        <v>5000</v>
      </c>
      <c r="AK43" s="54">
        <f>+M_Vendite!AK43+M_Vendite!AK65-M_Vendite!AJ65</f>
        <v>5000</v>
      </c>
      <c r="AL43" s="54">
        <f>+M_Vendite!AL43+M_Vendite!AL65-M_Vendite!AK65</f>
        <v>5000</v>
      </c>
      <c r="AM43" s="54">
        <f>+M_Vendite!AM43+M_Vendite!AM65-M_Vendite!AL65</f>
        <v>5000</v>
      </c>
      <c r="AN43" s="54">
        <f>+M_Vendite!AN43+M_Vendite!AN65-M_Vendite!AM65</f>
        <v>5000</v>
      </c>
      <c r="AO43" s="54">
        <f>+M_Vendite!AO43+M_Vendite!AO65-M_Vendite!AN65</f>
        <v>5000</v>
      </c>
      <c r="AP43" s="54">
        <f>+M_Vendite!AP43+M_Vendite!AP65-M_Vendite!AO65</f>
        <v>5000</v>
      </c>
      <c r="AQ43" s="54">
        <f>+M_Vendite!AQ43+M_Vendite!AQ65-M_Vendite!AP65</f>
        <v>5000</v>
      </c>
      <c r="AR43" s="54">
        <f>+M_Vendite!AR43+M_Vendite!AR65-M_Vendite!AQ65</f>
        <v>5000</v>
      </c>
      <c r="AS43" s="54">
        <f>+M_Vendite!AS43+M_Vendite!AS65-M_Vendite!AR65</f>
        <v>5000</v>
      </c>
      <c r="AT43" s="54">
        <f>+M_Vendite!AT43+M_Vendite!AT65-M_Vendite!AS65</f>
        <v>5000</v>
      </c>
      <c r="AU43" s="54">
        <f>+M_Vendite!AU43+M_Vendite!AU65-M_Vendite!AT65</f>
        <v>5000</v>
      </c>
      <c r="AV43" s="54">
        <f>+M_Vendite!AV43+M_Vendite!AV65-M_Vendite!AU65</f>
        <v>5000</v>
      </c>
      <c r="AW43" s="54">
        <f>+M_Vendite!AW43+M_Vendite!AW65-M_Vendite!AV65</f>
        <v>5000</v>
      </c>
      <c r="AX43" s="54">
        <f>+M_Vendite!AX43+M_Vendite!AX65-M_Vendite!AW65</f>
        <v>5000</v>
      </c>
      <c r="AY43" s="54">
        <f>+M_Vendite!AY43+M_Vendite!AY65-M_Vendite!AX65</f>
        <v>5000</v>
      </c>
      <c r="AZ43" s="54">
        <f>+M_Vendite!AZ43+M_Vendite!AZ65-M_Vendite!AY65</f>
        <v>5000</v>
      </c>
      <c r="BA43" s="54">
        <f>+M_Vendite!BA43+M_Vendite!BA65-M_Vendite!AZ65</f>
        <v>5000</v>
      </c>
      <c r="BB43" s="54">
        <f>+M_Vendite!BB43+M_Vendite!BB65-M_Vendite!BA65</f>
        <v>5000</v>
      </c>
      <c r="BC43" s="54">
        <f>+M_Vendite!BC43+M_Vendite!BC65-M_Vendite!BB65</f>
        <v>5000</v>
      </c>
      <c r="BD43" s="54">
        <f>+M_Vendite!BD43+M_Vendite!BD65-M_Vendite!BC65</f>
        <v>5000</v>
      </c>
      <c r="BE43" s="54">
        <f>+M_Vendite!BE43+M_Vendite!BE65-M_Vendite!BD65</f>
        <v>5000</v>
      </c>
      <c r="BF43" s="54">
        <f>+M_Vendite!BF43+M_Vendite!BF65-M_Vendite!BE65</f>
        <v>5000</v>
      </c>
      <c r="BG43" s="54">
        <f>+M_Vendite!BG43+M_Vendite!BG65-M_Vendite!BF65</f>
        <v>5000</v>
      </c>
      <c r="BH43" s="54">
        <f>+M_Vendite!BH43+M_Vendite!BH65-M_Vendite!BG65</f>
        <v>5000</v>
      </c>
      <c r="BI43" s="54">
        <f>+M_Vendite!BI43+M_Vendite!BI65-M_Vendite!BH65</f>
        <v>5000</v>
      </c>
      <c r="BJ43" s="54">
        <f>+M_Vendite!BJ43+M_Vendite!BJ65-M_Vendite!BI65</f>
        <v>5000</v>
      </c>
      <c r="BK43" s="54">
        <f>+M_Vendite!BK43+M_Vendite!BK65-M_Vendite!BJ65</f>
        <v>5000</v>
      </c>
    </row>
    <row r="44" spans="2:63" x14ac:dyDescent="0.25">
      <c r="B44" t="str">
        <f t="shared" si="1"/>
        <v>Prodotto 19</v>
      </c>
      <c r="D44" s="54">
        <f>+M_Vendite!D44+M_Vendite!D66</f>
        <v>9000</v>
      </c>
      <c r="E44" s="54">
        <f>+M_Vendite!E44+M_Vendite!E66-M_Vendite!D66</f>
        <v>3000</v>
      </c>
      <c r="F44" s="54">
        <f>+M_Vendite!F44+M_Vendite!F66-M_Vendite!E66</f>
        <v>3000</v>
      </c>
      <c r="G44" s="54">
        <f>+M_Vendite!G44+M_Vendite!G66-M_Vendite!F66</f>
        <v>3000</v>
      </c>
      <c r="H44" s="54">
        <f>+M_Vendite!H44+M_Vendite!H66-M_Vendite!G66</f>
        <v>3000</v>
      </c>
      <c r="I44" s="54">
        <f>+M_Vendite!I44+M_Vendite!I66-M_Vendite!H66</f>
        <v>3000</v>
      </c>
      <c r="J44" s="54">
        <f>+M_Vendite!J44+M_Vendite!J66-M_Vendite!I66</f>
        <v>3000</v>
      </c>
      <c r="K44" s="54">
        <f>+M_Vendite!K44+M_Vendite!K66-M_Vendite!J66</f>
        <v>3000</v>
      </c>
      <c r="L44" s="54">
        <f>+M_Vendite!L44+M_Vendite!L66-M_Vendite!K66</f>
        <v>3000</v>
      </c>
      <c r="M44" s="54">
        <f>+M_Vendite!M44+M_Vendite!M66-M_Vendite!L66</f>
        <v>3000</v>
      </c>
      <c r="N44" s="54">
        <f>+M_Vendite!N44+M_Vendite!N66-M_Vendite!M66</f>
        <v>3000</v>
      </c>
      <c r="O44" s="54">
        <f>+M_Vendite!O44+M_Vendite!O66-M_Vendite!N66</f>
        <v>3000</v>
      </c>
      <c r="P44" s="54">
        <f>+M_Vendite!P44+M_Vendite!P66-M_Vendite!O66</f>
        <v>3000</v>
      </c>
      <c r="Q44" s="54">
        <f>+M_Vendite!Q44+M_Vendite!Q66-M_Vendite!P66</f>
        <v>3000</v>
      </c>
      <c r="R44" s="54">
        <f>+M_Vendite!R44+M_Vendite!R66-M_Vendite!Q66</f>
        <v>3000</v>
      </c>
      <c r="S44" s="54">
        <f>+M_Vendite!S44+M_Vendite!S66-M_Vendite!R66</f>
        <v>3000</v>
      </c>
      <c r="T44" s="54">
        <f>+M_Vendite!T44+M_Vendite!T66-M_Vendite!S66</f>
        <v>3000</v>
      </c>
      <c r="U44" s="54">
        <f>+M_Vendite!U44+M_Vendite!U66-M_Vendite!T66</f>
        <v>3000</v>
      </c>
      <c r="V44" s="54">
        <f>+M_Vendite!V44+M_Vendite!V66-M_Vendite!U66</f>
        <v>3000</v>
      </c>
      <c r="W44" s="54">
        <f>+M_Vendite!W44+M_Vendite!W66-M_Vendite!V66</f>
        <v>3000</v>
      </c>
      <c r="X44" s="54">
        <f>+M_Vendite!X44+M_Vendite!X66-M_Vendite!W66</f>
        <v>3000</v>
      </c>
      <c r="Y44" s="54">
        <f>+M_Vendite!Y44+M_Vendite!Y66-M_Vendite!X66</f>
        <v>3000</v>
      </c>
      <c r="Z44" s="54">
        <f>+M_Vendite!Z44+M_Vendite!Z66-M_Vendite!Y66</f>
        <v>3000</v>
      </c>
      <c r="AA44" s="54">
        <f>+M_Vendite!AA44+M_Vendite!AA66-M_Vendite!Z66</f>
        <v>3000</v>
      </c>
      <c r="AB44" s="54">
        <f>+M_Vendite!AB44+M_Vendite!AB66-M_Vendite!AA66</f>
        <v>3000</v>
      </c>
      <c r="AC44" s="54">
        <f>+M_Vendite!AC44+M_Vendite!AC66-M_Vendite!AB66</f>
        <v>3000</v>
      </c>
      <c r="AD44" s="54">
        <f>+M_Vendite!AD44+M_Vendite!AD66-M_Vendite!AC66</f>
        <v>3000</v>
      </c>
      <c r="AE44" s="54">
        <f>+M_Vendite!AE44+M_Vendite!AE66-M_Vendite!AD66</f>
        <v>3000</v>
      </c>
      <c r="AF44" s="54">
        <f>+M_Vendite!AF44+M_Vendite!AF66-M_Vendite!AE66</f>
        <v>3000</v>
      </c>
      <c r="AG44" s="54">
        <f>+M_Vendite!AG44+M_Vendite!AG66-M_Vendite!AF66</f>
        <v>3000</v>
      </c>
      <c r="AH44" s="54">
        <f>+M_Vendite!AH44+M_Vendite!AH66-M_Vendite!AG66</f>
        <v>3000</v>
      </c>
      <c r="AI44" s="54">
        <f>+M_Vendite!AI44+M_Vendite!AI66-M_Vendite!AH66</f>
        <v>3000</v>
      </c>
      <c r="AJ44" s="54">
        <f>+M_Vendite!AJ44+M_Vendite!AJ66-M_Vendite!AI66</f>
        <v>3000</v>
      </c>
      <c r="AK44" s="54">
        <f>+M_Vendite!AK44+M_Vendite!AK66-M_Vendite!AJ66</f>
        <v>3000</v>
      </c>
      <c r="AL44" s="54">
        <f>+M_Vendite!AL44+M_Vendite!AL66-M_Vendite!AK66</f>
        <v>3000</v>
      </c>
      <c r="AM44" s="54">
        <f>+M_Vendite!AM44+M_Vendite!AM66-M_Vendite!AL66</f>
        <v>3000</v>
      </c>
      <c r="AN44" s="54">
        <f>+M_Vendite!AN44+M_Vendite!AN66-M_Vendite!AM66</f>
        <v>3000</v>
      </c>
      <c r="AO44" s="54">
        <f>+M_Vendite!AO44+M_Vendite!AO66-M_Vendite!AN66</f>
        <v>3000</v>
      </c>
      <c r="AP44" s="54">
        <f>+M_Vendite!AP44+M_Vendite!AP66-M_Vendite!AO66</f>
        <v>3000</v>
      </c>
      <c r="AQ44" s="54">
        <f>+M_Vendite!AQ44+M_Vendite!AQ66-M_Vendite!AP66</f>
        <v>3000</v>
      </c>
      <c r="AR44" s="54">
        <f>+M_Vendite!AR44+M_Vendite!AR66-M_Vendite!AQ66</f>
        <v>3000</v>
      </c>
      <c r="AS44" s="54">
        <f>+M_Vendite!AS44+M_Vendite!AS66-M_Vendite!AR66</f>
        <v>3000</v>
      </c>
      <c r="AT44" s="54">
        <f>+M_Vendite!AT44+M_Vendite!AT66-M_Vendite!AS66</f>
        <v>3000</v>
      </c>
      <c r="AU44" s="54">
        <f>+M_Vendite!AU44+M_Vendite!AU66-M_Vendite!AT66</f>
        <v>3000</v>
      </c>
      <c r="AV44" s="54">
        <f>+M_Vendite!AV44+M_Vendite!AV66-M_Vendite!AU66</f>
        <v>3000</v>
      </c>
      <c r="AW44" s="54">
        <f>+M_Vendite!AW44+M_Vendite!AW66-M_Vendite!AV66</f>
        <v>3000</v>
      </c>
      <c r="AX44" s="54">
        <f>+M_Vendite!AX44+M_Vendite!AX66-M_Vendite!AW66</f>
        <v>3000</v>
      </c>
      <c r="AY44" s="54">
        <f>+M_Vendite!AY44+M_Vendite!AY66-M_Vendite!AX66</f>
        <v>3000</v>
      </c>
      <c r="AZ44" s="54">
        <f>+M_Vendite!AZ44+M_Vendite!AZ66-M_Vendite!AY66</f>
        <v>3000</v>
      </c>
      <c r="BA44" s="54">
        <f>+M_Vendite!BA44+M_Vendite!BA66-M_Vendite!AZ66</f>
        <v>3000</v>
      </c>
      <c r="BB44" s="54">
        <f>+M_Vendite!BB44+M_Vendite!BB66-M_Vendite!BA66</f>
        <v>3000</v>
      </c>
      <c r="BC44" s="54">
        <f>+M_Vendite!BC44+M_Vendite!BC66-M_Vendite!BB66</f>
        <v>3000</v>
      </c>
      <c r="BD44" s="54">
        <f>+M_Vendite!BD44+M_Vendite!BD66-M_Vendite!BC66</f>
        <v>3000</v>
      </c>
      <c r="BE44" s="54">
        <f>+M_Vendite!BE44+M_Vendite!BE66-M_Vendite!BD66</f>
        <v>3000</v>
      </c>
      <c r="BF44" s="54">
        <f>+M_Vendite!BF44+M_Vendite!BF66-M_Vendite!BE66</f>
        <v>3000</v>
      </c>
      <c r="BG44" s="54">
        <f>+M_Vendite!BG44+M_Vendite!BG66-M_Vendite!BF66</f>
        <v>3000</v>
      </c>
      <c r="BH44" s="54">
        <f>+M_Vendite!BH44+M_Vendite!BH66-M_Vendite!BG66</f>
        <v>3000</v>
      </c>
      <c r="BI44" s="54">
        <f>+M_Vendite!BI44+M_Vendite!BI66-M_Vendite!BH66</f>
        <v>3000</v>
      </c>
      <c r="BJ44" s="54">
        <f>+M_Vendite!BJ44+M_Vendite!BJ66-M_Vendite!BI66</f>
        <v>3000</v>
      </c>
      <c r="BK44" s="54">
        <f>+M_Vendite!BK44+M_Vendite!BK66-M_Vendite!BJ66</f>
        <v>3000</v>
      </c>
    </row>
    <row r="45" spans="2:63" x14ac:dyDescent="0.25">
      <c r="B45" t="str">
        <f t="shared" si="1"/>
        <v>Prodotto 20</v>
      </c>
      <c r="D45" s="54">
        <f>+M_Vendite!D45+M_Vendite!D67</f>
        <v>21000</v>
      </c>
      <c r="E45" s="54">
        <f>+M_Vendite!E45+M_Vendite!E67-M_Vendite!D67</f>
        <v>7000</v>
      </c>
      <c r="F45" s="54">
        <f>+M_Vendite!F45+M_Vendite!F67-M_Vendite!E67</f>
        <v>7000</v>
      </c>
      <c r="G45" s="54">
        <f>+M_Vendite!G45+M_Vendite!G67-M_Vendite!F67</f>
        <v>7000</v>
      </c>
      <c r="H45" s="54">
        <f>+M_Vendite!H45+M_Vendite!H67-M_Vendite!G67</f>
        <v>7000</v>
      </c>
      <c r="I45" s="54">
        <f>+M_Vendite!I45+M_Vendite!I67-M_Vendite!H67</f>
        <v>7000</v>
      </c>
      <c r="J45" s="54">
        <f>+M_Vendite!J45+M_Vendite!J67-M_Vendite!I67</f>
        <v>7000</v>
      </c>
      <c r="K45" s="54">
        <f>+M_Vendite!K45+M_Vendite!K67-M_Vendite!J67</f>
        <v>7000</v>
      </c>
      <c r="L45" s="54">
        <f>+M_Vendite!L45+M_Vendite!L67-M_Vendite!K67</f>
        <v>7000</v>
      </c>
      <c r="M45" s="54">
        <f>+M_Vendite!M45+M_Vendite!M67-M_Vendite!L67</f>
        <v>7000</v>
      </c>
      <c r="N45" s="54">
        <f>+M_Vendite!N45+M_Vendite!N67-M_Vendite!M67</f>
        <v>7000</v>
      </c>
      <c r="O45" s="54">
        <f>+M_Vendite!O45+M_Vendite!O67-M_Vendite!N67</f>
        <v>7000</v>
      </c>
      <c r="P45" s="54">
        <f>+M_Vendite!P45+M_Vendite!P67-M_Vendite!O67</f>
        <v>7000</v>
      </c>
      <c r="Q45" s="54">
        <f>+M_Vendite!Q45+M_Vendite!Q67-M_Vendite!P67</f>
        <v>7000</v>
      </c>
      <c r="R45" s="54">
        <f>+M_Vendite!R45+M_Vendite!R67-M_Vendite!Q67</f>
        <v>7000</v>
      </c>
      <c r="S45" s="54">
        <f>+M_Vendite!S45+M_Vendite!S67-M_Vendite!R67</f>
        <v>7000</v>
      </c>
      <c r="T45" s="54">
        <f>+M_Vendite!T45+M_Vendite!T67-M_Vendite!S67</f>
        <v>7000</v>
      </c>
      <c r="U45" s="54">
        <f>+M_Vendite!U45+M_Vendite!U67-M_Vendite!T67</f>
        <v>7000</v>
      </c>
      <c r="V45" s="54">
        <f>+M_Vendite!V45+M_Vendite!V67-M_Vendite!U67</f>
        <v>7000</v>
      </c>
      <c r="W45" s="54">
        <f>+M_Vendite!W45+M_Vendite!W67-M_Vendite!V67</f>
        <v>7000</v>
      </c>
      <c r="X45" s="54">
        <f>+M_Vendite!X45+M_Vendite!X67-M_Vendite!W67</f>
        <v>7000</v>
      </c>
      <c r="Y45" s="54">
        <f>+M_Vendite!Y45+M_Vendite!Y67-M_Vendite!X67</f>
        <v>7000</v>
      </c>
      <c r="Z45" s="54">
        <f>+M_Vendite!Z45+M_Vendite!Z67-M_Vendite!Y67</f>
        <v>7000</v>
      </c>
      <c r="AA45" s="54">
        <f>+M_Vendite!AA45+M_Vendite!AA67-M_Vendite!Z67</f>
        <v>7000</v>
      </c>
      <c r="AB45" s="54">
        <f>+M_Vendite!AB45+M_Vendite!AB67-M_Vendite!AA67</f>
        <v>7000</v>
      </c>
      <c r="AC45" s="54">
        <f>+M_Vendite!AC45+M_Vendite!AC67-M_Vendite!AB67</f>
        <v>7000</v>
      </c>
      <c r="AD45" s="54">
        <f>+M_Vendite!AD45+M_Vendite!AD67-M_Vendite!AC67</f>
        <v>7000</v>
      </c>
      <c r="AE45" s="54">
        <f>+M_Vendite!AE45+M_Vendite!AE67-M_Vendite!AD67</f>
        <v>7000</v>
      </c>
      <c r="AF45" s="54">
        <f>+M_Vendite!AF45+M_Vendite!AF67-M_Vendite!AE67</f>
        <v>7000</v>
      </c>
      <c r="AG45" s="54">
        <f>+M_Vendite!AG45+M_Vendite!AG67-M_Vendite!AF67</f>
        <v>7000</v>
      </c>
      <c r="AH45" s="54">
        <f>+M_Vendite!AH45+M_Vendite!AH67-M_Vendite!AG67</f>
        <v>7000</v>
      </c>
      <c r="AI45" s="54">
        <f>+M_Vendite!AI45+M_Vendite!AI67-M_Vendite!AH67</f>
        <v>7000</v>
      </c>
      <c r="AJ45" s="54">
        <f>+M_Vendite!AJ45+M_Vendite!AJ67-M_Vendite!AI67</f>
        <v>7000</v>
      </c>
      <c r="AK45" s="54">
        <f>+M_Vendite!AK45+M_Vendite!AK67-M_Vendite!AJ67</f>
        <v>7000</v>
      </c>
      <c r="AL45" s="54">
        <f>+M_Vendite!AL45+M_Vendite!AL67-M_Vendite!AK67</f>
        <v>7000</v>
      </c>
      <c r="AM45" s="54">
        <f>+M_Vendite!AM45+M_Vendite!AM67-M_Vendite!AL67</f>
        <v>7000</v>
      </c>
      <c r="AN45" s="54">
        <f>+M_Vendite!AN45+M_Vendite!AN67-M_Vendite!AM67</f>
        <v>7000</v>
      </c>
      <c r="AO45" s="54">
        <f>+M_Vendite!AO45+M_Vendite!AO67-M_Vendite!AN67</f>
        <v>7000</v>
      </c>
      <c r="AP45" s="54">
        <f>+M_Vendite!AP45+M_Vendite!AP67-M_Vendite!AO67</f>
        <v>7000</v>
      </c>
      <c r="AQ45" s="54">
        <f>+M_Vendite!AQ45+M_Vendite!AQ67-M_Vendite!AP67</f>
        <v>7000</v>
      </c>
      <c r="AR45" s="54">
        <f>+M_Vendite!AR45+M_Vendite!AR67-M_Vendite!AQ67</f>
        <v>7000</v>
      </c>
      <c r="AS45" s="54">
        <f>+M_Vendite!AS45+M_Vendite!AS67-M_Vendite!AR67</f>
        <v>7000</v>
      </c>
      <c r="AT45" s="54">
        <f>+M_Vendite!AT45+M_Vendite!AT67-M_Vendite!AS67</f>
        <v>7000</v>
      </c>
      <c r="AU45" s="54">
        <f>+M_Vendite!AU45+M_Vendite!AU67-M_Vendite!AT67</f>
        <v>7000</v>
      </c>
      <c r="AV45" s="54">
        <f>+M_Vendite!AV45+M_Vendite!AV67-M_Vendite!AU67</f>
        <v>7000</v>
      </c>
      <c r="AW45" s="54">
        <f>+M_Vendite!AW45+M_Vendite!AW67-M_Vendite!AV67</f>
        <v>7000</v>
      </c>
      <c r="AX45" s="54">
        <f>+M_Vendite!AX45+M_Vendite!AX67-M_Vendite!AW67</f>
        <v>7000</v>
      </c>
      <c r="AY45" s="54">
        <f>+M_Vendite!AY45+M_Vendite!AY67-M_Vendite!AX67</f>
        <v>7000</v>
      </c>
      <c r="AZ45" s="54">
        <f>+M_Vendite!AZ45+M_Vendite!AZ67-M_Vendite!AY67</f>
        <v>7000</v>
      </c>
      <c r="BA45" s="54">
        <f>+M_Vendite!BA45+M_Vendite!BA67-M_Vendite!AZ67</f>
        <v>7000</v>
      </c>
      <c r="BB45" s="54">
        <f>+M_Vendite!BB45+M_Vendite!BB67-M_Vendite!BA67</f>
        <v>7000</v>
      </c>
      <c r="BC45" s="54">
        <f>+M_Vendite!BC45+M_Vendite!BC67-M_Vendite!BB67</f>
        <v>7000</v>
      </c>
      <c r="BD45" s="54">
        <f>+M_Vendite!BD45+M_Vendite!BD67-M_Vendite!BC67</f>
        <v>7000</v>
      </c>
      <c r="BE45" s="54">
        <f>+M_Vendite!BE45+M_Vendite!BE67-M_Vendite!BD67</f>
        <v>7000</v>
      </c>
      <c r="BF45" s="54">
        <f>+M_Vendite!BF45+M_Vendite!BF67-M_Vendite!BE67</f>
        <v>7000</v>
      </c>
      <c r="BG45" s="54">
        <f>+M_Vendite!BG45+M_Vendite!BG67-M_Vendite!BF67</f>
        <v>7000</v>
      </c>
      <c r="BH45" s="54">
        <f>+M_Vendite!BH45+M_Vendite!BH67-M_Vendite!BG67</f>
        <v>7000</v>
      </c>
      <c r="BI45" s="54">
        <f>+M_Vendite!BI45+M_Vendite!BI67-M_Vendite!BH67</f>
        <v>7000</v>
      </c>
      <c r="BJ45" s="54">
        <f>+M_Vendite!BJ45+M_Vendite!BJ67-M_Vendite!BI67</f>
        <v>7000</v>
      </c>
      <c r="BK45" s="54">
        <f>+M_Vendite!BK45+M_Vendite!BK67-M_Vendite!BJ67</f>
        <v>7000</v>
      </c>
    </row>
    <row r="47" spans="2:63" x14ac:dyDescent="0.25">
      <c r="B47" s="26" t="s">
        <v>243</v>
      </c>
      <c r="C47" s="26"/>
      <c r="D47" s="26" t="str">
        <f>+D3</f>
        <v>A1 m1</v>
      </c>
      <c r="E47" s="26" t="str">
        <f>+E3</f>
        <v>A1 m2</v>
      </c>
      <c r="F47" s="26" t="str">
        <f>+F3</f>
        <v>A1 m3</v>
      </c>
      <c r="G47" s="26" t="str">
        <f>+G3</f>
        <v>A1 m4</v>
      </c>
      <c r="H47" s="26" t="str">
        <f>+H3</f>
        <v>A1 m5</v>
      </c>
      <c r="I47" s="26" t="str">
        <f>+I3</f>
        <v>A1 m6</v>
      </c>
      <c r="J47" s="26" t="str">
        <f>+J3</f>
        <v>A1 m7</v>
      </c>
      <c r="K47" s="26" t="str">
        <f>+K3</f>
        <v>A1 m8</v>
      </c>
      <c r="L47" s="26" t="str">
        <f>+L3</f>
        <v>A1 m9</v>
      </c>
      <c r="M47" s="26" t="str">
        <f>+M3</f>
        <v>A1 m10</v>
      </c>
      <c r="N47" s="26" t="str">
        <f>+N3</f>
        <v>A1 m11</v>
      </c>
      <c r="O47" s="26" t="str">
        <f>+O3</f>
        <v>A1 m12</v>
      </c>
      <c r="P47" s="26" t="str">
        <f>+P3</f>
        <v>A2 m1</v>
      </c>
      <c r="Q47" s="26" t="str">
        <f>+Q3</f>
        <v>A2 m2</v>
      </c>
      <c r="R47" s="26" t="str">
        <f>+R3</f>
        <v>A2 m3</v>
      </c>
      <c r="S47" s="26" t="str">
        <f>+S3</f>
        <v>A2 m4</v>
      </c>
      <c r="T47" s="26" t="str">
        <f>+T3</f>
        <v>A2 m5</v>
      </c>
      <c r="U47" s="26" t="str">
        <f>+U3</f>
        <v>A2 m6</v>
      </c>
      <c r="V47" s="26" t="str">
        <f>+V3</f>
        <v>A2 m7</v>
      </c>
      <c r="W47" s="26" t="str">
        <f>+W3</f>
        <v>A2 m8</v>
      </c>
      <c r="X47" s="26" t="str">
        <f>+X3</f>
        <v>A2 m9</v>
      </c>
      <c r="Y47" s="26" t="str">
        <f>+Y3</f>
        <v>A2 m10</v>
      </c>
      <c r="Z47" s="26" t="str">
        <f>+Z3</f>
        <v>A2 m11</v>
      </c>
      <c r="AA47" s="26" t="str">
        <f>+AA3</f>
        <v>A2 m12</v>
      </c>
      <c r="AB47" s="26" t="str">
        <f>+AB3</f>
        <v>A3 m1</v>
      </c>
      <c r="AC47" s="26" t="str">
        <f>+AC3</f>
        <v>A3 m2</v>
      </c>
      <c r="AD47" s="26" t="str">
        <f>+AD3</f>
        <v>A3 m3</v>
      </c>
      <c r="AE47" s="26" t="str">
        <f>+AE3</f>
        <v>A3 m4</v>
      </c>
      <c r="AF47" s="26" t="str">
        <f>+AF3</f>
        <v>A3 m5</v>
      </c>
      <c r="AG47" s="26" t="str">
        <f>+AG3</f>
        <v>A3 m6</v>
      </c>
      <c r="AH47" s="26" t="str">
        <f>+AH3</f>
        <v>A3 m7</v>
      </c>
      <c r="AI47" s="26" t="str">
        <f>+AI3</f>
        <v>A3 m8</v>
      </c>
      <c r="AJ47" s="26" t="str">
        <f>+AJ3</f>
        <v>A3 m9</v>
      </c>
      <c r="AK47" s="26" t="str">
        <f>+AK3</f>
        <v>A3 m10</v>
      </c>
      <c r="AL47" s="26" t="str">
        <f>+AL3</f>
        <v>A3 m11</v>
      </c>
      <c r="AM47" s="26" t="str">
        <f>+AM3</f>
        <v>A3 m12</v>
      </c>
      <c r="AN47" s="26" t="str">
        <f>+AN3</f>
        <v>A4 m1</v>
      </c>
      <c r="AO47" s="26" t="str">
        <f>+AO3</f>
        <v>A4 m2</v>
      </c>
      <c r="AP47" s="26" t="str">
        <f>+AP3</f>
        <v>A4 m3</v>
      </c>
      <c r="AQ47" s="26" t="str">
        <f>+AQ3</f>
        <v>A4 m4</v>
      </c>
      <c r="AR47" s="26" t="str">
        <f>+AR3</f>
        <v>A4 m5</v>
      </c>
      <c r="AS47" s="26" t="str">
        <f>+AS3</f>
        <v>A4 m6</v>
      </c>
      <c r="AT47" s="26" t="str">
        <f>+AT3</f>
        <v>A4 m7</v>
      </c>
      <c r="AU47" s="26" t="str">
        <f>+AU3</f>
        <v>A4 m8</v>
      </c>
      <c r="AV47" s="26" t="str">
        <f>+AV3</f>
        <v>A4 m9</v>
      </c>
      <c r="AW47" s="26" t="str">
        <f>+AW3</f>
        <v>A4 m10</v>
      </c>
      <c r="AX47" s="26" t="str">
        <f>+AX3</f>
        <v>A4 m11</v>
      </c>
      <c r="AY47" s="26" t="str">
        <f>+AY3</f>
        <v>A4 m12</v>
      </c>
      <c r="AZ47" s="26" t="str">
        <f>+AZ3</f>
        <v>A5 m1</v>
      </c>
      <c r="BA47" s="26" t="str">
        <f>+BA3</f>
        <v>A5 m2</v>
      </c>
      <c r="BB47" s="26" t="str">
        <f>+BB3</f>
        <v>A5 m3</v>
      </c>
      <c r="BC47" s="26" t="str">
        <f>+BC3</f>
        <v>A5 m4</v>
      </c>
      <c r="BD47" s="26" t="str">
        <f>+BD3</f>
        <v>A5 m5</v>
      </c>
      <c r="BE47" s="26" t="str">
        <f>+BE3</f>
        <v>A5 m6</v>
      </c>
      <c r="BF47" s="26" t="str">
        <f>+BF3</f>
        <v>A5 m7</v>
      </c>
      <c r="BG47" s="26" t="str">
        <f>+BG3</f>
        <v>A5 m8</v>
      </c>
      <c r="BH47" s="26" t="str">
        <f>+BH3</f>
        <v>A5 m9</v>
      </c>
      <c r="BI47" s="26" t="str">
        <f>+BI3</f>
        <v>A5 m10</v>
      </c>
      <c r="BJ47" s="26" t="str">
        <f>+BJ3</f>
        <v>A5 m11</v>
      </c>
      <c r="BK47" s="26" t="str">
        <f>+BK3</f>
        <v>A5 m12</v>
      </c>
    </row>
    <row r="48" spans="2:63" x14ac:dyDescent="0.25">
      <c r="B48" t="str">
        <f>+B4</f>
        <v>Prodotto 1</v>
      </c>
      <c r="D48" s="43">
        <f>+D4*D26</f>
        <v>45000</v>
      </c>
      <c r="E48" s="43">
        <f>+E4*E26</f>
        <v>15000</v>
      </c>
      <c r="F48" s="43">
        <f>+F4*F26</f>
        <v>15000</v>
      </c>
      <c r="G48" s="43">
        <f>+G4*G26</f>
        <v>15000</v>
      </c>
      <c r="H48" s="43">
        <f>+H4*H26</f>
        <v>15000</v>
      </c>
      <c r="I48" s="43">
        <f>+I4*I26</f>
        <v>15000</v>
      </c>
      <c r="J48" s="43">
        <f>+J4*J26</f>
        <v>15000</v>
      </c>
      <c r="K48" s="43">
        <f>+K4*K26</f>
        <v>15000</v>
      </c>
      <c r="L48" s="43">
        <f>+L4*L26</f>
        <v>15000</v>
      </c>
      <c r="M48" s="43">
        <f>+M4*M26</f>
        <v>15000</v>
      </c>
      <c r="N48" s="43">
        <f>+N4*N26</f>
        <v>15000</v>
      </c>
      <c r="O48" s="43">
        <f>+O4*O26</f>
        <v>15000</v>
      </c>
      <c r="P48" s="43">
        <f>+P4*P26</f>
        <v>15000</v>
      </c>
      <c r="Q48" s="43">
        <f>+Q4*Q26</f>
        <v>15000</v>
      </c>
      <c r="R48" s="43">
        <f>+R4*R26</f>
        <v>15000</v>
      </c>
      <c r="S48" s="43">
        <f>+S4*S26</f>
        <v>15000</v>
      </c>
      <c r="T48" s="43">
        <f>+T4*T26</f>
        <v>15000</v>
      </c>
      <c r="U48" s="43">
        <f>+U4*U26</f>
        <v>15000</v>
      </c>
      <c r="V48" s="43">
        <f>+V4*V26</f>
        <v>15000</v>
      </c>
      <c r="W48" s="43">
        <f>+W4*W26</f>
        <v>15000</v>
      </c>
      <c r="X48" s="43">
        <f>+X4*X26</f>
        <v>15000</v>
      </c>
      <c r="Y48" s="43">
        <f>+Y4*Y26</f>
        <v>15000</v>
      </c>
      <c r="Z48" s="43">
        <f>+Z4*Z26</f>
        <v>15000</v>
      </c>
      <c r="AA48" s="43">
        <f>+AA4*AA26</f>
        <v>15000</v>
      </c>
      <c r="AB48" s="43">
        <f>+AB4*AB26</f>
        <v>15000</v>
      </c>
      <c r="AC48" s="43">
        <f>+AC4*AC26</f>
        <v>15000</v>
      </c>
      <c r="AD48" s="43">
        <f>+AD4*AD26</f>
        <v>15000</v>
      </c>
      <c r="AE48" s="43">
        <f>+AE4*AE26</f>
        <v>15000</v>
      </c>
      <c r="AF48" s="43">
        <f>+AF4*AF26</f>
        <v>15000</v>
      </c>
      <c r="AG48" s="43">
        <f>+AG4*AG26</f>
        <v>15000</v>
      </c>
      <c r="AH48" s="43">
        <f>+AH4*AH26</f>
        <v>15000</v>
      </c>
      <c r="AI48" s="43">
        <f>+AI4*AI26</f>
        <v>15000</v>
      </c>
      <c r="AJ48" s="43">
        <f>+AJ4*AJ26</f>
        <v>15000</v>
      </c>
      <c r="AK48" s="43">
        <f>+AK4*AK26</f>
        <v>15000</v>
      </c>
      <c r="AL48" s="43">
        <f>+AL4*AL26</f>
        <v>15000</v>
      </c>
      <c r="AM48" s="43">
        <f>+AM4*AM26</f>
        <v>15000</v>
      </c>
      <c r="AN48" s="43">
        <f>+AN4*AN26</f>
        <v>15000</v>
      </c>
      <c r="AO48" s="43">
        <f>+AO4*AO26</f>
        <v>15000</v>
      </c>
      <c r="AP48" s="43">
        <f>+AP4*AP26</f>
        <v>15000</v>
      </c>
      <c r="AQ48" s="43">
        <f>+AQ4*AQ26</f>
        <v>15000</v>
      </c>
      <c r="AR48" s="43">
        <f>+AR4*AR26</f>
        <v>15000</v>
      </c>
      <c r="AS48" s="43">
        <f>+AS4*AS26</f>
        <v>15000</v>
      </c>
      <c r="AT48" s="43">
        <f>+AT4*AT26</f>
        <v>15000</v>
      </c>
      <c r="AU48" s="43">
        <f>+AU4*AU26</f>
        <v>15000</v>
      </c>
      <c r="AV48" s="43">
        <f>+AV4*AV26</f>
        <v>15000</v>
      </c>
      <c r="AW48" s="43">
        <f>+AW4*AW26</f>
        <v>15000</v>
      </c>
      <c r="AX48" s="43">
        <f>+AX4*AX26</f>
        <v>15000</v>
      </c>
      <c r="AY48" s="43">
        <f>+AY4*AY26</f>
        <v>15000</v>
      </c>
      <c r="AZ48" s="43">
        <f>+AZ4*AZ26</f>
        <v>15000</v>
      </c>
      <c r="BA48" s="43">
        <f>+BA4*BA26</f>
        <v>15000</v>
      </c>
      <c r="BB48" s="43">
        <f>+BB4*BB26</f>
        <v>15000</v>
      </c>
      <c r="BC48" s="43">
        <f>+BC4*BC26</f>
        <v>15000</v>
      </c>
      <c r="BD48" s="43">
        <f>+BD4*BD26</f>
        <v>15000</v>
      </c>
      <c r="BE48" s="43">
        <f>+BE4*BE26</f>
        <v>15000</v>
      </c>
      <c r="BF48" s="43">
        <f>+BF4*BF26</f>
        <v>15000</v>
      </c>
      <c r="BG48" s="43">
        <f>+BG4*BG26</f>
        <v>15000</v>
      </c>
      <c r="BH48" s="43">
        <f>+BH4*BH26</f>
        <v>15000</v>
      </c>
      <c r="BI48" s="43">
        <f>+BI4*BI26</f>
        <v>15000</v>
      </c>
      <c r="BJ48" s="43">
        <f>+BJ4*BJ26</f>
        <v>15000</v>
      </c>
      <c r="BK48" s="43">
        <f>+BK4*BK26</f>
        <v>15000</v>
      </c>
    </row>
    <row r="49" spans="2:63" x14ac:dyDescent="0.25">
      <c r="B49" t="str">
        <f>+B5</f>
        <v>Prodotto 2</v>
      </c>
      <c r="D49" s="43">
        <f>+D5*D27</f>
        <v>21600</v>
      </c>
      <c r="E49" s="43">
        <f>+E5*E27</f>
        <v>7200</v>
      </c>
      <c r="F49" s="43">
        <f>+F5*F27</f>
        <v>7200</v>
      </c>
      <c r="G49" s="43">
        <f>+G5*G27</f>
        <v>7200</v>
      </c>
      <c r="H49" s="43">
        <f>+H5*H27</f>
        <v>7200</v>
      </c>
      <c r="I49" s="43">
        <f>+I5*I27</f>
        <v>7200</v>
      </c>
      <c r="J49" s="43">
        <f>+J5*J27</f>
        <v>7200</v>
      </c>
      <c r="K49" s="43">
        <f>+K5*K27</f>
        <v>7200</v>
      </c>
      <c r="L49" s="43">
        <f>+L5*L27</f>
        <v>7200</v>
      </c>
      <c r="M49" s="43">
        <f>+M5*M27</f>
        <v>7200</v>
      </c>
      <c r="N49" s="43">
        <f>+N5*N27</f>
        <v>7200</v>
      </c>
      <c r="O49" s="43">
        <f>+O5*O27</f>
        <v>7200</v>
      </c>
      <c r="P49" s="43">
        <f>+P5*P27</f>
        <v>7200</v>
      </c>
      <c r="Q49" s="43">
        <f>+Q5*Q27</f>
        <v>7200</v>
      </c>
      <c r="R49" s="43">
        <f>+R5*R27</f>
        <v>7200</v>
      </c>
      <c r="S49" s="43">
        <f>+S5*S27</f>
        <v>7200</v>
      </c>
      <c r="T49" s="43">
        <f>+T5*T27</f>
        <v>7200</v>
      </c>
      <c r="U49" s="43">
        <f>+U5*U27</f>
        <v>7200</v>
      </c>
      <c r="V49" s="43">
        <f>+V5*V27</f>
        <v>7200</v>
      </c>
      <c r="W49" s="43">
        <f>+W5*W27</f>
        <v>7200</v>
      </c>
      <c r="X49" s="43">
        <f>+X5*X27</f>
        <v>7200</v>
      </c>
      <c r="Y49" s="43">
        <f>+Y5*Y27</f>
        <v>7200</v>
      </c>
      <c r="Z49" s="43">
        <f>+Z5*Z27</f>
        <v>7200</v>
      </c>
      <c r="AA49" s="43">
        <f>+AA5*AA27</f>
        <v>7200</v>
      </c>
      <c r="AB49" s="43">
        <f>+AB5*AB27</f>
        <v>7200</v>
      </c>
      <c r="AC49" s="43">
        <f>+AC5*AC27</f>
        <v>7200</v>
      </c>
      <c r="AD49" s="43">
        <f>+AD5*AD27</f>
        <v>7200</v>
      </c>
      <c r="AE49" s="43">
        <f>+AE5*AE27</f>
        <v>7200</v>
      </c>
      <c r="AF49" s="43">
        <f>+AF5*AF27</f>
        <v>7200</v>
      </c>
      <c r="AG49" s="43">
        <f>+AG5*AG27</f>
        <v>7200</v>
      </c>
      <c r="AH49" s="43">
        <f>+AH5*AH27</f>
        <v>7200</v>
      </c>
      <c r="AI49" s="43">
        <f>+AI5*AI27</f>
        <v>7200</v>
      </c>
      <c r="AJ49" s="43">
        <f>+AJ5*AJ27</f>
        <v>7200</v>
      </c>
      <c r="AK49" s="43">
        <f>+AK5*AK27</f>
        <v>7200</v>
      </c>
      <c r="AL49" s="43">
        <f>+AL5*AL27</f>
        <v>7200</v>
      </c>
      <c r="AM49" s="43">
        <f>+AM5*AM27</f>
        <v>7200</v>
      </c>
      <c r="AN49" s="43">
        <f>+AN5*AN27</f>
        <v>7200</v>
      </c>
      <c r="AO49" s="43">
        <f>+AO5*AO27</f>
        <v>7200</v>
      </c>
      <c r="AP49" s="43">
        <f>+AP5*AP27</f>
        <v>7200</v>
      </c>
      <c r="AQ49" s="43">
        <f>+AQ5*AQ27</f>
        <v>7200</v>
      </c>
      <c r="AR49" s="43">
        <f>+AR5*AR27</f>
        <v>7200</v>
      </c>
      <c r="AS49" s="43">
        <f>+AS5*AS27</f>
        <v>7200</v>
      </c>
      <c r="AT49" s="43">
        <f>+AT5*AT27</f>
        <v>7200</v>
      </c>
      <c r="AU49" s="43">
        <f>+AU5*AU27</f>
        <v>7200</v>
      </c>
      <c r="AV49" s="43">
        <f>+AV5*AV27</f>
        <v>7200</v>
      </c>
      <c r="AW49" s="43">
        <f>+AW5*AW27</f>
        <v>7200</v>
      </c>
      <c r="AX49" s="43">
        <f>+AX5*AX27</f>
        <v>7200</v>
      </c>
      <c r="AY49" s="43">
        <f>+AY5*AY27</f>
        <v>7200</v>
      </c>
      <c r="AZ49" s="43">
        <f>+AZ5*AZ27</f>
        <v>7200</v>
      </c>
      <c r="BA49" s="43">
        <f>+BA5*BA27</f>
        <v>7200</v>
      </c>
      <c r="BB49" s="43">
        <f>+BB5*BB27</f>
        <v>7200</v>
      </c>
      <c r="BC49" s="43">
        <f>+BC5*BC27</f>
        <v>7200</v>
      </c>
      <c r="BD49" s="43">
        <f>+BD5*BD27</f>
        <v>7200</v>
      </c>
      <c r="BE49" s="43">
        <f>+BE5*BE27</f>
        <v>7200</v>
      </c>
      <c r="BF49" s="43">
        <f>+BF5*BF27</f>
        <v>7200</v>
      </c>
      <c r="BG49" s="43">
        <f>+BG5*BG27</f>
        <v>7200</v>
      </c>
      <c r="BH49" s="43">
        <f>+BH5*BH27</f>
        <v>7200</v>
      </c>
      <c r="BI49" s="43">
        <f>+BI5*BI27</f>
        <v>7200</v>
      </c>
      <c r="BJ49" s="43">
        <f>+BJ5*BJ27</f>
        <v>7200</v>
      </c>
      <c r="BK49" s="43">
        <f>+BK5*BK27</f>
        <v>7200</v>
      </c>
    </row>
    <row r="50" spans="2:63" x14ac:dyDescent="0.25">
      <c r="B50" t="str">
        <f>+B6</f>
        <v>Prodotto 3</v>
      </c>
      <c r="D50" s="43">
        <f>+D6*D28</f>
        <v>37799.999999999993</v>
      </c>
      <c r="E50" s="43">
        <f>+E6*E28</f>
        <v>12599.999999999998</v>
      </c>
      <c r="F50" s="43">
        <f>+F6*F28</f>
        <v>12599.999999999998</v>
      </c>
      <c r="G50" s="43">
        <f>+G6*G28</f>
        <v>12599.999999999998</v>
      </c>
      <c r="H50" s="43">
        <f>+H6*H28</f>
        <v>12599.999999999998</v>
      </c>
      <c r="I50" s="43">
        <f>+I6*I28</f>
        <v>12599.999999999998</v>
      </c>
      <c r="J50" s="43">
        <f>+J6*J28</f>
        <v>12599.999999999998</v>
      </c>
      <c r="K50" s="43">
        <f>+K6*K28</f>
        <v>12599.999999999998</v>
      </c>
      <c r="L50" s="43">
        <f>+L6*L28</f>
        <v>12599.999999999998</v>
      </c>
      <c r="M50" s="43">
        <f>+M6*M28</f>
        <v>12599.999999999998</v>
      </c>
      <c r="N50" s="43">
        <f>+N6*N28</f>
        <v>12599.999999999998</v>
      </c>
      <c r="O50" s="43">
        <f>+O6*O28</f>
        <v>12599.999999999998</v>
      </c>
      <c r="P50" s="43">
        <f>+P6*P28</f>
        <v>12599.999999999998</v>
      </c>
      <c r="Q50" s="43">
        <f>+Q6*Q28</f>
        <v>12599.999999999998</v>
      </c>
      <c r="R50" s="43">
        <f>+R6*R28</f>
        <v>12599.999999999998</v>
      </c>
      <c r="S50" s="43">
        <f>+S6*S28</f>
        <v>12599.999999999998</v>
      </c>
      <c r="T50" s="43">
        <f>+T6*T28</f>
        <v>12599.999999999998</v>
      </c>
      <c r="U50" s="43">
        <f>+U6*U28</f>
        <v>12599.999999999998</v>
      </c>
      <c r="V50" s="43">
        <f>+V6*V28</f>
        <v>12599.999999999998</v>
      </c>
      <c r="W50" s="43">
        <f>+W6*W28</f>
        <v>12599.999999999998</v>
      </c>
      <c r="X50" s="43">
        <f>+X6*X28</f>
        <v>12599.999999999998</v>
      </c>
      <c r="Y50" s="43">
        <f>+Y6*Y28</f>
        <v>12599.999999999998</v>
      </c>
      <c r="Z50" s="43">
        <f>+Z6*Z28</f>
        <v>12599.999999999998</v>
      </c>
      <c r="AA50" s="43">
        <f>+AA6*AA28</f>
        <v>12599.999999999998</v>
      </c>
      <c r="AB50" s="43">
        <f>+AB6*AB28</f>
        <v>12599.999999999998</v>
      </c>
      <c r="AC50" s="43">
        <f>+AC6*AC28</f>
        <v>12599.999999999998</v>
      </c>
      <c r="AD50" s="43">
        <f>+AD6*AD28</f>
        <v>12599.999999999998</v>
      </c>
      <c r="AE50" s="43">
        <f>+AE6*AE28</f>
        <v>12599.999999999998</v>
      </c>
      <c r="AF50" s="43">
        <f>+AF6*AF28</f>
        <v>12599.999999999998</v>
      </c>
      <c r="AG50" s="43">
        <f>+AG6*AG28</f>
        <v>12599.999999999998</v>
      </c>
      <c r="AH50" s="43">
        <f>+AH6*AH28</f>
        <v>12599.999999999998</v>
      </c>
      <c r="AI50" s="43">
        <f>+AI6*AI28</f>
        <v>12599.999999999998</v>
      </c>
      <c r="AJ50" s="43">
        <f>+AJ6*AJ28</f>
        <v>12599.999999999998</v>
      </c>
      <c r="AK50" s="43">
        <f>+AK6*AK28</f>
        <v>12599.999999999998</v>
      </c>
      <c r="AL50" s="43">
        <f>+AL6*AL28</f>
        <v>12599.999999999998</v>
      </c>
      <c r="AM50" s="43">
        <f>+AM6*AM28</f>
        <v>12599.999999999998</v>
      </c>
      <c r="AN50" s="43">
        <f>+AN6*AN28</f>
        <v>12599.999999999998</v>
      </c>
      <c r="AO50" s="43">
        <f>+AO6*AO28</f>
        <v>12599.999999999998</v>
      </c>
      <c r="AP50" s="43">
        <f>+AP6*AP28</f>
        <v>12599.999999999998</v>
      </c>
      <c r="AQ50" s="43">
        <f>+AQ6*AQ28</f>
        <v>12599.999999999998</v>
      </c>
      <c r="AR50" s="43">
        <f>+AR6*AR28</f>
        <v>12599.999999999998</v>
      </c>
      <c r="AS50" s="43">
        <f>+AS6*AS28</f>
        <v>12599.999999999998</v>
      </c>
      <c r="AT50" s="43">
        <f>+AT6*AT28</f>
        <v>12599.999999999998</v>
      </c>
      <c r="AU50" s="43">
        <f>+AU6*AU28</f>
        <v>12599.999999999998</v>
      </c>
      <c r="AV50" s="43">
        <f>+AV6*AV28</f>
        <v>12599.999999999998</v>
      </c>
      <c r="AW50" s="43">
        <f>+AW6*AW28</f>
        <v>12599.999999999998</v>
      </c>
      <c r="AX50" s="43">
        <f>+AX6*AX28</f>
        <v>12599.999999999998</v>
      </c>
      <c r="AY50" s="43">
        <f>+AY6*AY28</f>
        <v>12599.999999999998</v>
      </c>
      <c r="AZ50" s="43">
        <f>+AZ6*AZ28</f>
        <v>12599.999999999998</v>
      </c>
      <c r="BA50" s="43">
        <f>+BA6*BA28</f>
        <v>12599.999999999998</v>
      </c>
      <c r="BB50" s="43">
        <f>+BB6*BB28</f>
        <v>12599.999999999998</v>
      </c>
      <c r="BC50" s="43">
        <f>+BC6*BC28</f>
        <v>12599.999999999998</v>
      </c>
      <c r="BD50" s="43">
        <f>+BD6*BD28</f>
        <v>12599.999999999998</v>
      </c>
      <c r="BE50" s="43">
        <f>+BE6*BE28</f>
        <v>12599.999999999998</v>
      </c>
      <c r="BF50" s="43">
        <f>+BF6*BF28</f>
        <v>12599.999999999998</v>
      </c>
      <c r="BG50" s="43">
        <f>+BG6*BG28</f>
        <v>12599.999999999998</v>
      </c>
      <c r="BH50" s="43">
        <f>+BH6*BH28</f>
        <v>12599.999999999998</v>
      </c>
      <c r="BI50" s="43">
        <f>+BI6*BI28</f>
        <v>12599.999999999998</v>
      </c>
      <c r="BJ50" s="43">
        <f>+BJ6*BJ28</f>
        <v>12599.999999999998</v>
      </c>
      <c r="BK50" s="43">
        <f>+BK6*BK28</f>
        <v>12599.999999999998</v>
      </c>
    </row>
    <row r="51" spans="2:63" x14ac:dyDescent="0.25">
      <c r="B51" t="str">
        <f>+B7</f>
        <v>Prodotto 4</v>
      </c>
      <c r="D51" s="43">
        <f>+D7*D29</f>
        <v>25200</v>
      </c>
      <c r="E51" s="43">
        <f>+E7*E29</f>
        <v>8400</v>
      </c>
      <c r="F51" s="43">
        <f>+F7*F29</f>
        <v>8400</v>
      </c>
      <c r="G51" s="43">
        <f>+G7*G29</f>
        <v>8400</v>
      </c>
      <c r="H51" s="43">
        <f>+H7*H29</f>
        <v>8400</v>
      </c>
      <c r="I51" s="43">
        <f>+I7*I29</f>
        <v>8400</v>
      </c>
      <c r="J51" s="43">
        <f>+J7*J29</f>
        <v>8400</v>
      </c>
      <c r="K51" s="43">
        <f>+K7*K29</f>
        <v>8400</v>
      </c>
      <c r="L51" s="43">
        <f>+L7*L29</f>
        <v>8400</v>
      </c>
      <c r="M51" s="43">
        <f>+M7*M29</f>
        <v>8400</v>
      </c>
      <c r="N51" s="43">
        <f>+N7*N29</f>
        <v>8400</v>
      </c>
      <c r="O51" s="43">
        <f>+O7*O29</f>
        <v>8400</v>
      </c>
      <c r="P51" s="43">
        <f>+P7*P29</f>
        <v>8400</v>
      </c>
      <c r="Q51" s="43">
        <f>+Q7*Q29</f>
        <v>8400</v>
      </c>
      <c r="R51" s="43">
        <f>+R7*R29</f>
        <v>8400</v>
      </c>
      <c r="S51" s="43">
        <f>+S7*S29</f>
        <v>8400</v>
      </c>
      <c r="T51" s="43">
        <f>+T7*T29</f>
        <v>8400</v>
      </c>
      <c r="U51" s="43">
        <f>+U7*U29</f>
        <v>8400</v>
      </c>
      <c r="V51" s="43">
        <f>+V7*V29</f>
        <v>8400</v>
      </c>
      <c r="W51" s="43">
        <f>+W7*W29</f>
        <v>8400</v>
      </c>
      <c r="X51" s="43">
        <f>+X7*X29</f>
        <v>8400</v>
      </c>
      <c r="Y51" s="43">
        <f>+Y7*Y29</f>
        <v>8400</v>
      </c>
      <c r="Z51" s="43">
        <f>+Z7*Z29</f>
        <v>8400</v>
      </c>
      <c r="AA51" s="43">
        <f>+AA7*AA29</f>
        <v>8400</v>
      </c>
      <c r="AB51" s="43">
        <f>+AB7*AB29</f>
        <v>8400</v>
      </c>
      <c r="AC51" s="43">
        <f>+AC7*AC29</f>
        <v>8400</v>
      </c>
      <c r="AD51" s="43">
        <f>+AD7*AD29</f>
        <v>8400</v>
      </c>
      <c r="AE51" s="43">
        <f>+AE7*AE29</f>
        <v>8400</v>
      </c>
      <c r="AF51" s="43">
        <f>+AF7*AF29</f>
        <v>8400</v>
      </c>
      <c r="AG51" s="43">
        <f>+AG7*AG29</f>
        <v>8400</v>
      </c>
      <c r="AH51" s="43">
        <f>+AH7*AH29</f>
        <v>8400</v>
      </c>
      <c r="AI51" s="43">
        <f>+AI7*AI29</f>
        <v>8400</v>
      </c>
      <c r="AJ51" s="43">
        <f>+AJ7*AJ29</f>
        <v>8400</v>
      </c>
      <c r="AK51" s="43">
        <f>+AK7*AK29</f>
        <v>8400</v>
      </c>
      <c r="AL51" s="43">
        <f>+AL7*AL29</f>
        <v>8400</v>
      </c>
      <c r="AM51" s="43">
        <f>+AM7*AM29</f>
        <v>8400</v>
      </c>
      <c r="AN51" s="43">
        <f>+AN7*AN29</f>
        <v>8400</v>
      </c>
      <c r="AO51" s="43">
        <f>+AO7*AO29</f>
        <v>8400</v>
      </c>
      <c r="AP51" s="43">
        <f>+AP7*AP29</f>
        <v>8400</v>
      </c>
      <c r="AQ51" s="43">
        <f>+AQ7*AQ29</f>
        <v>8400</v>
      </c>
      <c r="AR51" s="43">
        <f>+AR7*AR29</f>
        <v>8400</v>
      </c>
      <c r="AS51" s="43">
        <f>+AS7*AS29</f>
        <v>8400</v>
      </c>
      <c r="AT51" s="43">
        <f>+AT7*AT29</f>
        <v>8400</v>
      </c>
      <c r="AU51" s="43">
        <f>+AU7*AU29</f>
        <v>8400</v>
      </c>
      <c r="AV51" s="43">
        <f>+AV7*AV29</f>
        <v>8400</v>
      </c>
      <c r="AW51" s="43">
        <f>+AW7*AW29</f>
        <v>8400</v>
      </c>
      <c r="AX51" s="43">
        <f>+AX7*AX29</f>
        <v>8400</v>
      </c>
      <c r="AY51" s="43">
        <f>+AY7*AY29</f>
        <v>8400</v>
      </c>
      <c r="AZ51" s="43">
        <f>+AZ7*AZ29</f>
        <v>8400</v>
      </c>
      <c r="BA51" s="43">
        <f>+BA7*BA29</f>
        <v>8400</v>
      </c>
      <c r="BB51" s="43">
        <f>+BB7*BB29</f>
        <v>8400</v>
      </c>
      <c r="BC51" s="43">
        <f>+BC7*BC29</f>
        <v>8400</v>
      </c>
      <c r="BD51" s="43">
        <f>+BD7*BD29</f>
        <v>8400</v>
      </c>
      <c r="BE51" s="43">
        <f>+BE7*BE29</f>
        <v>8400</v>
      </c>
      <c r="BF51" s="43">
        <f>+BF7*BF29</f>
        <v>8400</v>
      </c>
      <c r="BG51" s="43">
        <f>+BG7*BG29</f>
        <v>8400</v>
      </c>
      <c r="BH51" s="43">
        <f>+BH7*BH29</f>
        <v>8400</v>
      </c>
      <c r="BI51" s="43">
        <f>+BI7*BI29</f>
        <v>8400</v>
      </c>
      <c r="BJ51" s="43">
        <f>+BJ7*BJ29</f>
        <v>8400</v>
      </c>
      <c r="BK51" s="43">
        <f>+BK7*BK29</f>
        <v>8400</v>
      </c>
    </row>
    <row r="52" spans="2:63" x14ac:dyDescent="0.25">
      <c r="B52" t="str">
        <f>+B8</f>
        <v>Prodotto 5</v>
      </c>
      <c r="D52" s="43">
        <f>+D8*D30</f>
        <v>3600</v>
      </c>
      <c r="E52" s="43">
        <f>+E8*E30</f>
        <v>1200</v>
      </c>
      <c r="F52" s="43">
        <f>+F8*F30</f>
        <v>1200</v>
      </c>
      <c r="G52" s="43">
        <f>+G8*G30</f>
        <v>1200</v>
      </c>
      <c r="H52" s="43">
        <f>+H8*H30</f>
        <v>1200</v>
      </c>
      <c r="I52" s="43">
        <f>+I8*I30</f>
        <v>1200</v>
      </c>
      <c r="J52" s="43">
        <f>+J8*J30</f>
        <v>1200</v>
      </c>
      <c r="K52" s="43">
        <f>+K8*K30</f>
        <v>1200</v>
      </c>
      <c r="L52" s="43">
        <f>+L8*L30</f>
        <v>1200</v>
      </c>
      <c r="M52" s="43">
        <f>+M8*M30</f>
        <v>1200</v>
      </c>
      <c r="N52" s="43">
        <f>+N8*N30</f>
        <v>1200</v>
      </c>
      <c r="O52" s="43">
        <f>+O8*O30</f>
        <v>1200</v>
      </c>
      <c r="P52" s="43">
        <f>+P8*P30</f>
        <v>1200</v>
      </c>
      <c r="Q52" s="43">
        <f>+Q8*Q30</f>
        <v>1200</v>
      </c>
      <c r="R52" s="43">
        <f>+R8*R30</f>
        <v>1200</v>
      </c>
      <c r="S52" s="43">
        <f>+S8*S30</f>
        <v>1200</v>
      </c>
      <c r="T52" s="43">
        <f>+T8*T30</f>
        <v>1200</v>
      </c>
      <c r="U52" s="43">
        <f>+U8*U30</f>
        <v>1200</v>
      </c>
      <c r="V52" s="43">
        <f>+V8*V30</f>
        <v>1200</v>
      </c>
      <c r="W52" s="43">
        <f>+W8*W30</f>
        <v>1200</v>
      </c>
      <c r="X52" s="43">
        <f>+X8*X30</f>
        <v>1200</v>
      </c>
      <c r="Y52" s="43">
        <f>+Y8*Y30</f>
        <v>1200</v>
      </c>
      <c r="Z52" s="43">
        <f>+Z8*Z30</f>
        <v>1200</v>
      </c>
      <c r="AA52" s="43">
        <f>+AA8*AA30</f>
        <v>1200</v>
      </c>
      <c r="AB52" s="43">
        <f>+AB8*AB30</f>
        <v>1200</v>
      </c>
      <c r="AC52" s="43">
        <f>+AC8*AC30</f>
        <v>1200</v>
      </c>
      <c r="AD52" s="43">
        <f>+AD8*AD30</f>
        <v>1200</v>
      </c>
      <c r="AE52" s="43">
        <f>+AE8*AE30</f>
        <v>1200</v>
      </c>
      <c r="AF52" s="43">
        <f>+AF8*AF30</f>
        <v>1200</v>
      </c>
      <c r="AG52" s="43">
        <f>+AG8*AG30</f>
        <v>1200</v>
      </c>
      <c r="AH52" s="43">
        <f>+AH8*AH30</f>
        <v>1200</v>
      </c>
      <c r="AI52" s="43">
        <f>+AI8*AI30</f>
        <v>1200</v>
      </c>
      <c r="AJ52" s="43">
        <f>+AJ8*AJ30</f>
        <v>1200</v>
      </c>
      <c r="AK52" s="43">
        <f>+AK8*AK30</f>
        <v>1200</v>
      </c>
      <c r="AL52" s="43">
        <f>+AL8*AL30</f>
        <v>1200</v>
      </c>
      <c r="AM52" s="43">
        <f>+AM8*AM30</f>
        <v>1200</v>
      </c>
      <c r="AN52" s="43">
        <f>+AN8*AN30</f>
        <v>1200</v>
      </c>
      <c r="AO52" s="43">
        <f>+AO8*AO30</f>
        <v>1200</v>
      </c>
      <c r="AP52" s="43">
        <f>+AP8*AP30</f>
        <v>1200</v>
      </c>
      <c r="AQ52" s="43">
        <f>+AQ8*AQ30</f>
        <v>1200</v>
      </c>
      <c r="AR52" s="43">
        <f>+AR8*AR30</f>
        <v>1200</v>
      </c>
      <c r="AS52" s="43">
        <f>+AS8*AS30</f>
        <v>1200</v>
      </c>
      <c r="AT52" s="43">
        <f>+AT8*AT30</f>
        <v>1200</v>
      </c>
      <c r="AU52" s="43">
        <f>+AU8*AU30</f>
        <v>1200</v>
      </c>
      <c r="AV52" s="43">
        <f>+AV8*AV30</f>
        <v>1200</v>
      </c>
      <c r="AW52" s="43">
        <f>+AW8*AW30</f>
        <v>1200</v>
      </c>
      <c r="AX52" s="43">
        <f>+AX8*AX30</f>
        <v>1200</v>
      </c>
      <c r="AY52" s="43">
        <f>+AY8*AY30</f>
        <v>1200</v>
      </c>
      <c r="AZ52" s="43">
        <f>+AZ8*AZ30</f>
        <v>1200</v>
      </c>
      <c r="BA52" s="43">
        <f>+BA8*BA30</f>
        <v>1200</v>
      </c>
      <c r="BB52" s="43">
        <f>+BB8*BB30</f>
        <v>1200</v>
      </c>
      <c r="BC52" s="43">
        <f>+BC8*BC30</f>
        <v>1200</v>
      </c>
      <c r="BD52" s="43">
        <f>+BD8*BD30</f>
        <v>1200</v>
      </c>
      <c r="BE52" s="43">
        <f>+BE8*BE30</f>
        <v>1200</v>
      </c>
      <c r="BF52" s="43">
        <f>+BF8*BF30</f>
        <v>1200</v>
      </c>
      <c r="BG52" s="43">
        <f>+BG8*BG30</f>
        <v>1200</v>
      </c>
      <c r="BH52" s="43">
        <f>+BH8*BH30</f>
        <v>1200</v>
      </c>
      <c r="BI52" s="43">
        <f>+BI8*BI30</f>
        <v>1200</v>
      </c>
      <c r="BJ52" s="43">
        <f>+BJ8*BJ30</f>
        <v>1200</v>
      </c>
      <c r="BK52" s="43">
        <f>+BK8*BK30</f>
        <v>1200</v>
      </c>
    </row>
    <row r="53" spans="2:63" x14ac:dyDescent="0.25">
      <c r="B53" t="str">
        <f>+B9</f>
        <v>Prodotto 6</v>
      </c>
      <c r="D53" s="43">
        <f>+D9*D31</f>
        <v>32399.999999999996</v>
      </c>
      <c r="E53" s="43">
        <f>+E9*E31</f>
        <v>10799.999999999998</v>
      </c>
      <c r="F53" s="43">
        <f>+F9*F31</f>
        <v>10799.999999999998</v>
      </c>
      <c r="G53" s="43">
        <f>+G9*G31</f>
        <v>10799.999999999998</v>
      </c>
      <c r="H53" s="43">
        <f>+H9*H31</f>
        <v>10799.999999999998</v>
      </c>
      <c r="I53" s="43">
        <f>+I9*I31</f>
        <v>10799.999999999998</v>
      </c>
      <c r="J53" s="43">
        <f>+J9*J31</f>
        <v>10799.999999999998</v>
      </c>
      <c r="K53" s="43">
        <f>+K9*K31</f>
        <v>10799.999999999998</v>
      </c>
      <c r="L53" s="43">
        <f>+L9*L31</f>
        <v>10799.999999999998</v>
      </c>
      <c r="M53" s="43">
        <f>+M9*M31</f>
        <v>10799.999999999998</v>
      </c>
      <c r="N53" s="43">
        <f>+N9*N31</f>
        <v>10799.999999999998</v>
      </c>
      <c r="O53" s="43">
        <f>+O9*O31</f>
        <v>10799.999999999998</v>
      </c>
      <c r="P53" s="43">
        <f>+P9*P31</f>
        <v>10799.999999999998</v>
      </c>
      <c r="Q53" s="43">
        <f>+Q9*Q31</f>
        <v>10799.999999999998</v>
      </c>
      <c r="R53" s="43">
        <f>+R9*R31</f>
        <v>10799.999999999998</v>
      </c>
      <c r="S53" s="43">
        <f>+S9*S31</f>
        <v>10799.999999999998</v>
      </c>
      <c r="T53" s="43">
        <f>+T9*T31</f>
        <v>10799.999999999998</v>
      </c>
      <c r="U53" s="43">
        <f>+U9*U31</f>
        <v>10799.999999999998</v>
      </c>
      <c r="V53" s="43">
        <f>+V9*V31</f>
        <v>10799.999999999998</v>
      </c>
      <c r="W53" s="43">
        <f>+W9*W31</f>
        <v>10799.999999999998</v>
      </c>
      <c r="X53" s="43">
        <f>+X9*X31</f>
        <v>10799.999999999998</v>
      </c>
      <c r="Y53" s="43">
        <f>+Y9*Y31</f>
        <v>10799.999999999998</v>
      </c>
      <c r="Z53" s="43">
        <f>+Z9*Z31</f>
        <v>10799.999999999998</v>
      </c>
      <c r="AA53" s="43">
        <f>+AA9*AA31</f>
        <v>10799.999999999998</v>
      </c>
      <c r="AB53" s="43">
        <f>+AB9*AB31</f>
        <v>10799.999999999998</v>
      </c>
      <c r="AC53" s="43">
        <f>+AC9*AC31</f>
        <v>10799.999999999998</v>
      </c>
      <c r="AD53" s="43">
        <f>+AD9*AD31</f>
        <v>10799.999999999998</v>
      </c>
      <c r="AE53" s="43">
        <f>+AE9*AE31</f>
        <v>10799.999999999998</v>
      </c>
      <c r="AF53" s="43">
        <f>+AF9*AF31</f>
        <v>10799.999999999998</v>
      </c>
      <c r="AG53" s="43">
        <f>+AG9*AG31</f>
        <v>10799.999999999998</v>
      </c>
      <c r="AH53" s="43">
        <f>+AH9*AH31</f>
        <v>10799.999999999998</v>
      </c>
      <c r="AI53" s="43">
        <f>+AI9*AI31</f>
        <v>10799.999999999998</v>
      </c>
      <c r="AJ53" s="43">
        <f>+AJ9*AJ31</f>
        <v>10799.999999999998</v>
      </c>
      <c r="AK53" s="43">
        <f>+AK9*AK31</f>
        <v>10799.999999999998</v>
      </c>
      <c r="AL53" s="43">
        <f>+AL9*AL31</f>
        <v>10799.999999999998</v>
      </c>
      <c r="AM53" s="43">
        <f>+AM9*AM31</f>
        <v>10799.999999999998</v>
      </c>
      <c r="AN53" s="43">
        <f>+AN9*AN31</f>
        <v>10799.999999999998</v>
      </c>
      <c r="AO53" s="43">
        <f>+AO9*AO31</f>
        <v>10799.999999999998</v>
      </c>
      <c r="AP53" s="43">
        <f>+AP9*AP31</f>
        <v>10799.999999999998</v>
      </c>
      <c r="AQ53" s="43">
        <f>+AQ9*AQ31</f>
        <v>10799.999999999998</v>
      </c>
      <c r="AR53" s="43">
        <f>+AR9*AR31</f>
        <v>10799.999999999998</v>
      </c>
      <c r="AS53" s="43">
        <f>+AS9*AS31</f>
        <v>10799.999999999998</v>
      </c>
      <c r="AT53" s="43">
        <f>+AT9*AT31</f>
        <v>10799.999999999998</v>
      </c>
      <c r="AU53" s="43">
        <f>+AU9*AU31</f>
        <v>10799.999999999998</v>
      </c>
      <c r="AV53" s="43">
        <f>+AV9*AV31</f>
        <v>10799.999999999998</v>
      </c>
      <c r="AW53" s="43">
        <f>+AW9*AW31</f>
        <v>10799.999999999998</v>
      </c>
      <c r="AX53" s="43">
        <f>+AX9*AX31</f>
        <v>10799.999999999998</v>
      </c>
      <c r="AY53" s="43">
        <f>+AY9*AY31</f>
        <v>10799.999999999998</v>
      </c>
      <c r="AZ53" s="43">
        <f>+AZ9*AZ31</f>
        <v>10799.999999999998</v>
      </c>
      <c r="BA53" s="43">
        <f>+BA9*BA31</f>
        <v>10799.999999999998</v>
      </c>
      <c r="BB53" s="43">
        <f>+BB9*BB31</f>
        <v>10799.999999999998</v>
      </c>
      <c r="BC53" s="43">
        <f>+BC9*BC31</f>
        <v>10799.999999999998</v>
      </c>
      <c r="BD53" s="43">
        <f>+BD9*BD31</f>
        <v>10799.999999999998</v>
      </c>
      <c r="BE53" s="43">
        <f>+BE9*BE31</f>
        <v>10799.999999999998</v>
      </c>
      <c r="BF53" s="43">
        <f>+BF9*BF31</f>
        <v>10799.999999999998</v>
      </c>
      <c r="BG53" s="43">
        <f>+BG9*BG31</f>
        <v>10799.999999999998</v>
      </c>
      <c r="BH53" s="43">
        <f>+BH9*BH31</f>
        <v>10799.999999999998</v>
      </c>
      <c r="BI53" s="43">
        <f>+BI9*BI31</f>
        <v>10799.999999999998</v>
      </c>
      <c r="BJ53" s="43">
        <f>+BJ9*BJ31</f>
        <v>10799.999999999998</v>
      </c>
      <c r="BK53" s="43">
        <f>+BK9*BK31</f>
        <v>10799.999999999998</v>
      </c>
    </row>
    <row r="54" spans="2:63" x14ac:dyDescent="0.25">
      <c r="B54" t="str">
        <f>+B10</f>
        <v>Prodotto 7</v>
      </c>
      <c r="D54" s="43">
        <f>+D10*D32</f>
        <v>50400</v>
      </c>
      <c r="E54" s="43">
        <f>+E10*E32</f>
        <v>16800</v>
      </c>
      <c r="F54" s="43">
        <f>+F10*F32</f>
        <v>16800</v>
      </c>
      <c r="G54" s="43">
        <f>+G10*G32</f>
        <v>16800</v>
      </c>
      <c r="H54" s="43">
        <f>+H10*H32</f>
        <v>16800</v>
      </c>
      <c r="I54" s="43">
        <f>+I10*I32</f>
        <v>16800</v>
      </c>
      <c r="J54" s="43">
        <f>+J10*J32</f>
        <v>16800</v>
      </c>
      <c r="K54" s="43">
        <f>+K10*K32</f>
        <v>16800</v>
      </c>
      <c r="L54" s="43">
        <f>+L10*L32</f>
        <v>16800</v>
      </c>
      <c r="M54" s="43">
        <f>+M10*M32</f>
        <v>16800</v>
      </c>
      <c r="N54" s="43">
        <f>+N10*N32</f>
        <v>16800</v>
      </c>
      <c r="O54" s="43">
        <f>+O10*O32</f>
        <v>16800</v>
      </c>
      <c r="P54" s="43">
        <f>+P10*P32</f>
        <v>16800</v>
      </c>
      <c r="Q54" s="43">
        <f>+Q10*Q32</f>
        <v>16800</v>
      </c>
      <c r="R54" s="43">
        <f>+R10*R32</f>
        <v>16800</v>
      </c>
      <c r="S54" s="43">
        <f>+S10*S32</f>
        <v>16800</v>
      </c>
      <c r="T54" s="43">
        <f>+T10*T32</f>
        <v>16800</v>
      </c>
      <c r="U54" s="43">
        <f>+U10*U32</f>
        <v>16800</v>
      </c>
      <c r="V54" s="43">
        <f>+V10*V32</f>
        <v>16800</v>
      </c>
      <c r="W54" s="43">
        <f>+W10*W32</f>
        <v>16800</v>
      </c>
      <c r="X54" s="43">
        <f>+X10*X32</f>
        <v>16800</v>
      </c>
      <c r="Y54" s="43">
        <f>+Y10*Y32</f>
        <v>16800</v>
      </c>
      <c r="Z54" s="43">
        <f>+Z10*Z32</f>
        <v>16800</v>
      </c>
      <c r="AA54" s="43">
        <f>+AA10*AA32</f>
        <v>16800</v>
      </c>
      <c r="AB54" s="43">
        <f>+AB10*AB32</f>
        <v>16800</v>
      </c>
      <c r="AC54" s="43">
        <f>+AC10*AC32</f>
        <v>16800</v>
      </c>
      <c r="AD54" s="43">
        <f>+AD10*AD32</f>
        <v>16800</v>
      </c>
      <c r="AE54" s="43">
        <f>+AE10*AE32</f>
        <v>16800</v>
      </c>
      <c r="AF54" s="43">
        <f>+AF10*AF32</f>
        <v>16800</v>
      </c>
      <c r="AG54" s="43">
        <f>+AG10*AG32</f>
        <v>16800</v>
      </c>
      <c r="AH54" s="43">
        <f>+AH10*AH32</f>
        <v>16800</v>
      </c>
      <c r="AI54" s="43">
        <f>+AI10*AI32</f>
        <v>16800</v>
      </c>
      <c r="AJ54" s="43">
        <f>+AJ10*AJ32</f>
        <v>16800</v>
      </c>
      <c r="AK54" s="43">
        <f>+AK10*AK32</f>
        <v>16800</v>
      </c>
      <c r="AL54" s="43">
        <f>+AL10*AL32</f>
        <v>16800</v>
      </c>
      <c r="AM54" s="43">
        <f>+AM10*AM32</f>
        <v>16800</v>
      </c>
      <c r="AN54" s="43">
        <f>+AN10*AN32</f>
        <v>16800</v>
      </c>
      <c r="AO54" s="43">
        <f>+AO10*AO32</f>
        <v>16800</v>
      </c>
      <c r="AP54" s="43">
        <f>+AP10*AP32</f>
        <v>16800</v>
      </c>
      <c r="AQ54" s="43">
        <f>+AQ10*AQ32</f>
        <v>16800</v>
      </c>
      <c r="AR54" s="43">
        <f>+AR10*AR32</f>
        <v>16800</v>
      </c>
      <c r="AS54" s="43">
        <f>+AS10*AS32</f>
        <v>16800</v>
      </c>
      <c r="AT54" s="43">
        <f>+AT10*AT32</f>
        <v>16800</v>
      </c>
      <c r="AU54" s="43">
        <f>+AU10*AU32</f>
        <v>16800</v>
      </c>
      <c r="AV54" s="43">
        <f>+AV10*AV32</f>
        <v>16800</v>
      </c>
      <c r="AW54" s="43">
        <f>+AW10*AW32</f>
        <v>16800</v>
      </c>
      <c r="AX54" s="43">
        <f>+AX10*AX32</f>
        <v>16800</v>
      </c>
      <c r="AY54" s="43">
        <f>+AY10*AY32</f>
        <v>16800</v>
      </c>
      <c r="AZ54" s="43">
        <f>+AZ10*AZ32</f>
        <v>16800</v>
      </c>
      <c r="BA54" s="43">
        <f>+BA10*BA32</f>
        <v>16800</v>
      </c>
      <c r="BB54" s="43">
        <f>+BB10*BB32</f>
        <v>16800</v>
      </c>
      <c r="BC54" s="43">
        <f>+BC10*BC32</f>
        <v>16800</v>
      </c>
      <c r="BD54" s="43">
        <f>+BD10*BD32</f>
        <v>16800</v>
      </c>
      <c r="BE54" s="43">
        <f>+BE10*BE32</f>
        <v>16800</v>
      </c>
      <c r="BF54" s="43">
        <f>+BF10*BF32</f>
        <v>16800</v>
      </c>
      <c r="BG54" s="43">
        <f>+BG10*BG32</f>
        <v>16800</v>
      </c>
      <c r="BH54" s="43">
        <f>+BH10*BH32</f>
        <v>16800</v>
      </c>
      <c r="BI54" s="43">
        <f>+BI10*BI32</f>
        <v>16800</v>
      </c>
      <c r="BJ54" s="43">
        <f>+BJ10*BJ32</f>
        <v>16800</v>
      </c>
      <c r="BK54" s="43">
        <f>+BK10*BK32</f>
        <v>16800</v>
      </c>
    </row>
    <row r="55" spans="2:63" x14ac:dyDescent="0.25">
      <c r="B55" t="str">
        <f>+B11</f>
        <v>Prodotto 8</v>
      </c>
      <c r="D55" s="43">
        <f>+D11*D33</f>
        <v>14400</v>
      </c>
      <c r="E55" s="43">
        <f>+E11*E33</f>
        <v>4800</v>
      </c>
      <c r="F55" s="43">
        <f>+F11*F33</f>
        <v>4800</v>
      </c>
      <c r="G55" s="43">
        <f>+G11*G33</f>
        <v>4800</v>
      </c>
      <c r="H55" s="43">
        <f>+H11*H33</f>
        <v>4800</v>
      </c>
      <c r="I55" s="43">
        <f>+I11*I33</f>
        <v>4800</v>
      </c>
      <c r="J55" s="43">
        <f>+J11*J33</f>
        <v>4800</v>
      </c>
      <c r="K55" s="43">
        <f>+K11*K33</f>
        <v>4800</v>
      </c>
      <c r="L55" s="43">
        <f>+L11*L33</f>
        <v>4800</v>
      </c>
      <c r="M55" s="43">
        <f>+M11*M33</f>
        <v>4800</v>
      </c>
      <c r="N55" s="43">
        <f>+N11*N33</f>
        <v>4800</v>
      </c>
      <c r="O55" s="43">
        <f>+O11*O33</f>
        <v>4800</v>
      </c>
      <c r="P55" s="43">
        <f>+P11*P33</f>
        <v>4800</v>
      </c>
      <c r="Q55" s="43">
        <f>+Q11*Q33</f>
        <v>4800</v>
      </c>
      <c r="R55" s="43">
        <f>+R11*R33</f>
        <v>4800</v>
      </c>
      <c r="S55" s="43">
        <f>+S11*S33</f>
        <v>4800</v>
      </c>
      <c r="T55" s="43">
        <f>+T11*T33</f>
        <v>4800</v>
      </c>
      <c r="U55" s="43">
        <f>+U11*U33</f>
        <v>4800</v>
      </c>
      <c r="V55" s="43">
        <f>+V11*V33</f>
        <v>4800</v>
      </c>
      <c r="W55" s="43">
        <f>+W11*W33</f>
        <v>4800</v>
      </c>
      <c r="X55" s="43">
        <f>+X11*X33</f>
        <v>4800</v>
      </c>
      <c r="Y55" s="43">
        <f>+Y11*Y33</f>
        <v>4800</v>
      </c>
      <c r="Z55" s="43">
        <f>+Z11*Z33</f>
        <v>4800</v>
      </c>
      <c r="AA55" s="43">
        <f>+AA11*AA33</f>
        <v>4800</v>
      </c>
      <c r="AB55" s="43">
        <f>+AB11*AB33</f>
        <v>4800</v>
      </c>
      <c r="AC55" s="43">
        <f>+AC11*AC33</f>
        <v>4800</v>
      </c>
      <c r="AD55" s="43">
        <f>+AD11*AD33</f>
        <v>4800</v>
      </c>
      <c r="AE55" s="43">
        <f>+AE11*AE33</f>
        <v>4800</v>
      </c>
      <c r="AF55" s="43">
        <f>+AF11*AF33</f>
        <v>4800</v>
      </c>
      <c r="AG55" s="43">
        <f>+AG11*AG33</f>
        <v>4800</v>
      </c>
      <c r="AH55" s="43">
        <f>+AH11*AH33</f>
        <v>4800</v>
      </c>
      <c r="AI55" s="43">
        <f>+AI11*AI33</f>
        <v>4800</v>
      </c>
      <c r="AJ55" s="43">
        <f>+AJ11*AJ33</f>
        <v>4800</v>
      </c>
      <c r="AK55" s="43">
        <f>+AK11*AK33</f>
        <v>4800</v>
      </c>
      <c r="AL55" s="43">
        <f>+AL11*AL33</f>
        <v>4800</v>
      </c>
      <c r="AM55" s="43">
        <f>+AM11*AM33</f>
        <v>4800</v>
      </c>
      <c r="AN55" s="43">
        <f>+AN11*AN33</f>
        <v>4800</v>
      </c>
      <c r="AO55" s="43">
        <f>+AO11*AO33</f>
        <v>4800</v>
      </c>
      <c r="AP55" s="43">
        <f>+AP11*AP33</f>
        <v>4800</v>
      </c>
      <c r="AQ55" s="43">
        <f>+AQ11*AQ33</f>
        <v>4800</v>
      </c>
      <c r="AR55" s="43">
        <f>+AR11*AR33</f>
        <v>4800</v>
      </c>
      <c r="AS55" s="43">
        <f>+AS11*AS33</f>
        <v>4800</v>
      </c>
      <c r="AT55" s="43">
        <f>+AT11*AT33</f>
        <v>4800</v>
      </c>
      <c r="AU55" s="43">
        <f>+AU11*AU33</f>
        <v>4800</v>
      </c>
      <c r="AV55" s="43">
        <f>+AV11*AV33</f>
        <v>4800</v>
      </c>
      <c r="AW55" s="43">
        <f>+AW11*AW33</f>
        <v>4800</v>
      </c>
      <c r="AX55" s="43">
        <f>+AX11*AX33</f>
        <v>4800</v>
      </c>
      <c r="AY55" s="43">
        <f>+AY11*AY33</f>
        <v>4800</v>
      </c>
      <c r="AZ55" s="43">
        <f>+AZ11*AZ33</f>
        <v>4800</v>
      </c>
      <c r="BA55" s="43">
        <f>+BA11*BA33</f>
        <v>4800</v>
      </c>
      <c r="BB55" s="43">
        <f>+BB11*BB33</f>
        <v>4800</v>
      </c>
      <c r="BC55" s="43">
        <f>+BC11*BC33</f>
        <v>4800</v>
      </c>
      <c r="BD55" s="43">
        <f>+BD11*BD33</f>
        <v>4800</v>
      </c>
      <c r="BE55" s="43">
        <f>+BE11*BE33</f>
        <v>4800</v>
      </c>
      <c r="BF55" s="43">
        <f>+BF11*BF33</f>
        <v>4800</v>
      </c>
      <c r="BG55" s="43">
        <f>+BG11*BG33</f>
        <v>4800</v>
      </c>
      <c r="BH55" s="43">
        <f>+BH11*BH33</f>
        <v>4800</v>
      </c>
      <c r="BI55" s="43">
        <f>+BI11*BI33</f>
        <v>4800</v>
      </c>
      <c r="BJ55" s="43">
        <f>+BJ11*BJ33</f>
        <v>4800</v>
      </c>
      <c r="BK55" s="43">
        <f>+BK11*BK33</f>
        <v>4800</v>
      </c>
    </row>
    <row r="56" spans="2:63" x14ac:dyDescent="0.25">
      <c r="B56" t="str">
        <f>+B12</f>
        <v>Prodotto 9</v>
      </c>
      <c r="D56" s="43">
        <f>+D12*D34</f>
        <v>2699.9999999999995</v>
      </c>
      <c r="E56" s="43">
        <f>+E12*E34</f>
        <v>899.99999999999989</v>
      </c>
      <c r="F56" s="43">
        <f>+F12*F34</f>
        <v>899.99999999999989</v>
      </c>
      <c r="G56" s="43">
        <f>+G12*G34</f>
        <v>899.99999999999989</v>
      </c>
      <c r="H56" s="43">
        <f>+H12*H34</f>
        <v>899.99999999999989</v>
      </c>
      <c r="I56" s="43">
        <f>+I12*I34</f>
        <v>899.99999999999989</v>
      </c>
      <c r="J56" s="43">
        <f>+J12*J34</f>
        <v>899.99999999999989</v>
      </c>
      <c r="K56" s="43">
        <f>+K12*K34</f>
        <v>899.99999999999989</v>
      </c>
      <c r="L56" s="43">
        <f>+L12*L34</f>
        <v>899.99999999999989</v>
      </c>
      <c r="M56" s="43">
        <f>+M12*M34</f>
        <v>899.99999999999989</v>
      </c>
      <c r="N56" s="43">
        <f>+N12*N34</f>
        <v>899.99999999999989</v>
      </c>
      <c r="O56" s="43">
        <f>+O12*O34</f>
        <v>899.99999999999989</v>
      </c>
      <c r="P56" s="43">
        <f>+P12*P34</f>
        <v>899.99999999999989</v>
      </c>
      <c r="Q56" s="43">
        <f>+Q12*Q34</f>
        <v>899.99999999999989</v>
      </c>
      <c r="R56" s="43">
        <f>+R12*R34</f>
        <v>899.99999999999989</v>
      </c>
      <c r="S56" s="43">
        <f>+S12*S34</f>
        <v>899.99999999999989</v>
      </c>
      <c r="T56" s="43">
        <f>+T12*T34</f>
        <v>899.99999999999989</v>
      </c>
      <c r="U56" s="43">
        <f>+U12*U34</f>
        <v>899.99999999999989</v>
      </c>
      <c r="V56" s="43">
        <f>+V12*V34</f>
        <v>899.99999999999989</v>
      </c>
      <c r="W56" s="43">
        <f>+W12*W34</f>
        <v>899.99999999999989</v>
      </c>
      <c r="X56" s="43">
        <f>+X12*X34</f>
        <v>899.99999999999989</v>
      </c>
      <c r="Y56" s="43">
        <f>+Y12*Y34</f>
        <v>899.99999999999989</v>
      </c>
      <c r="Z56" s="43">
        <f>+Z12*Z34</f>
        <v>899.99999999999989</v>
      </c>
      <c r="AA56" s="43">
        <f>+AA12*AA34</f>
        <v>899.99999999999989</v>
      </c>
      <c r="AB56" s="43">
        <f>+AB12*AB34</f>
        <v>899.99999999999989</v>
      </c>
      <c r="AC56" s="43">
        <f>+AC12*AC34</f>
        <v>899.99999999999989</v>
      </c>
      <c r="AD56" s="43">
        <f>+AD12*AD34</f>
        <v>899.99999999999989</v>
      </c>
      <c r="AE56" s="43">
        <f>+AE12*AE34</f>
        <v>899.99999999999989</v>
      </c>
      <c r="AF56" s="43">
        <f>+AF12*AF34</f>
        <v>899.99999999999989</v>
      </c>
      <c r="AG56" s="43">
        <f>+AG12*AG34</f>
        <v>899.99999999999989</v>
      </c>
      <c r="AH56" s="43">
        <f>+AH12*AH34</f>
        <v>899.99999999999989</v>
      </c>
      <c r="AI56" s="43">
        <f>+AI12*AI34</f>
        <v>899.99999999999989</v>
      </c>
      <c r="AJ56" s="43">
        <f>+AJ12*AJ34</f>
        <v>899.99999999999989</v>
      </c>
      <c r="AK56" s="43">
        <f>+AK12*AK34</f>
        <v>899.99999999999989</v>
      </c>
      <c r="AL56" s="43">
        <f>+AL12*AL34</f>
        <v>899.99999999999989</v>
      </c>
      <c r="AM56" s="43">
        <f>+AM12*AM34</f>
        <v>899.99999999999989</v>
      </c>
      <c r="AN56" s="43">
        <f>+AN12*AN34</f>
        <v>899.99999999999989</v>
      </c>
      <c r="AO56" s="43">
        <f>+AO12*AO34</f>
        <v>899.99999999999989</v>
      </c>
      <c r="AP56" s="43">
        <f>+AP12*AP34</f>
        <v>899.99999999999989</v>
      </c>
      <c r="AQ56" s="43">
        <f>+AQ12*AQ34</f>
        <v>899.99999999999989</v>
      </c>
      <c r="AR56" s="43">
        <f>+AR12*AR34</f>
        <v>899.99999999999989</v>
      </c>
      <c r="AS56" s="43">
        <f>+AS12*AS34</f>
        <v>899.99999999999989</v>
      </c>
      <c r="AT56" s="43">
        <f>+AT12*AT34</f>
        <v>899.99999999999989</v>
      </c>
      <c r="AU56" s="43">
        <f>+AU12*AU34</f>
        <v>899.99999999999989</v>
      </c>
      <c r="AV56" s="43">
        <f>+AV12*AV34</f>
        <v>899.99999999999989</v>
      </c>
      <c r="AW56" s="43">
        <f>+AW12*AW34</f>
        <v>899.99999999999989</v>
      </c>
      <c r="AX56" s="43">
        <f>+AX12*AX34</f>
        <v>899.99999999999989</v>
      </c>
      <c r="AY56" s="43">
        <f>+AY12*AY34</f>
        <v>899.99999999999989</v>
      </c>
      <c r="AZ56" s="43">
        <f>+AZ12*AZ34</f>
        <v>899.99999999999989</v>
      </c>
      <c r="BA56" s="43">
        <f>+BA12*BA34</f>
        <v>899.99999999999989</v>
      </c>
      <c r="BB56" s="43">
        <f>+BB12*BB34</f>
        <v>899.99999999999989</v>
      </c>
      <c r="BC56" s="43">
        <f>+BC12*BC34</f>
        <v>899.99999999999989</v>
      </c>
      <c r="BD56" s="43">
        <f>+BD12*BD34</f>
        <v>899.99999999999989</v>
      </c>
      <c r="BE56" s="43">
        <f>+BE12*BE34</f>
        <v>899.99999999999989</v>
      </c>
      <c r="BF56" s="43">
        <f>+BF12*BF34</f>
        <v>899.99999999999989</v>
      </c>
      <c r="BG56" s="43">
        <f>+BG12*BG34</f>
        <v>899.99999999999989</v>
      </c>
      <c r="BH56" s="43">
        <f>+BH12*BH34</f>
        <v>899.99999999999989</v>
      </c>
      <c r="BI56" s="43">
        <f>+BI12*BI34</f>
        <v>899.99999999999989</v>
      </c>
      <c r="BJ56" s="43">
        <f>+BJ12*BJ34</f>
        <v>899.99999999999989</v>
      </c>
      <c r="BK56" s="43">
        <f>+BK12*BK34</f>
        <v>899.99999999999989</v>
      </c>
    </row>
    <row r="57" spans="2:63" x14ac:dyDescent="0.25">
      <c r="B57" t="str">
        <f>+B13</f>
        <v>Prodotto 10</v>
      </c>
      <c r="D57" s="43">
        <f>+D13*D35</f>
        <v>43200</v>
      </c>
      <c r="E57" s="43">
        <f>+E13*E35</f>
        <v>14400</v>
      </c>
      <c r="F57" s="43">
        <f>+F13*F35</f>
        <v>14400</v>
      </c>
      <c r="G57" s="43">
        <f>+G13*G35</f>
        <v>14400</v>
      </c>
      <c r="H57" s="43">
        <f>+H13*H35</f>
        <v>14400</v>
      </c>
      <c r="I57" s="43">
        <f>+I13*I35</f>
        <v>14400</v>
      </c>
      <c r="J57" s="43">
        <f>+J13*J35</f>
        <v>14400</v>
      </c>
      <c r="K57" s="43">
        <f>+K13*K35</f>
        <v>14400</v>
      </c>
      <c r="L57" s="43">
        <f>+L13*L35</f>
        <v>14400</v>
      </c>
      <c r="M57" s="43">
        <f>+M13*M35</f>
        <v>14400</v>
      </c>
      <c r="N57" s="43">
        <f>+N13*N35</f>
        <v>14400</v>
      </c>
      <c r="O57" s="43">
        <f>+O13*O35</f>
        <v>14400</v>
      </c>
      <c r="P57" s="43">
        <f>+P13*P35</f>
        <v>14400</v>
      </c>
      <c r="Q57" s="43">
        <f>+Q13*Q35</f>
        <v>14400</v>
      </c>
      <c r="R57" s="43">
        <f>+R13*R35</f>
        <v>14400</v>
      </c>
      <c r="S57" s="43">
        <f>+S13*S35</f>
        <v>14400</v>
      </c>
      <c r="T57" s="43">
        <f>+T13*T35</f>
        <v>14400</v>
      </c>
      <c r="U57" s="43">
        <f>+U13*U35</f>
        <v>14400</v>
      </c>
      <c r="V57" s="43">
        <f>+V13*V35</f>
        <v>14400</v>
      </c>
      <c r="W57" s="43">
        <f>+W13*W35</f>
        <v>14400</v>
      </c>
      <c r="X57" s="43">
        <f>+X13*X35</f>
        <v>14400</v>
      </c>
      <c r="Y57" s="43">
        <f>+Y13*Y35</f>
        <v>14400</v>
      </c>
      <c r="Z57" s="43">
        <f>+Z13*Z35</f>
        <v>14400</v>
      </c>
      <c r="AA57" s="43">
        <f>+AA13*AA35</f>
        <v>14400</v>
      </c>
      <c r="AB57" s="43">
        <f>+AB13*AB35</f>
        <v>14400</v>
      </c>
      <c r="AC57" s="43">
        <f>+AC13*AC35</f>
        <v>14400</v>
      </c>
      <c r="AD57" s="43">
        <f>+AD13*AD35</f>
        <v>14400</v>
      </c>
      <c r="AE57" s="43">
        <f>+AE13*AE35</f>
        <v>14400</v>
      </c>
      <c r="AF57" s="43">
        <f>+AF13*AF35</f>
        <v>14400</v>
      </c>
      <c r="AG57" s="43">
        <f>+AG13*AG35</f>
        <v>14400</v>
      </c>
      <c r="AH57" s="43">
        <f>+AH13*AH35</f>
        <v>14400</v>
      </c>
      <c r="AI57" s="43">
        <f>+AI13*AI35</f>
        <v>14400</v>
      </c>
      <c r="AJ57" s="43">
        <f>+AJ13*AJ35</f>
        <v>14400</v>
      </c>
      <c r="AK57" s="43">
        <f>+AK13*AK35</f>
        <v>14400</v>
      </c>
      <c r="AL57" s="43">
        <f>+AL13*AL35</f>
        <v>14400</v>
      </c>
      <c r="AM57" s="43">
        <f>+AM13*AM35</f>
        <v>14400</v>
      </c>
      <c r="AN57" s="43">
        <f>+AN13*AN35</f>
        <v>14400</v>
      </c>
      <c r="AO57" s="43">
        <f>+AO13*AO35</f>
        <v>14400</v>
      </c>
      <c r="AP57" s="43">
        <f>+AP13*AP35</f>
        <v>14400</v>
      </c>
      <c r="AQ57" s="43">
        <f>+AQ13*AQ35</f>
        <v>14400</v>
      </c>
      <c r="AR57" s="43">
        <f>+AR13*AR35</f>
        <v>14400</v>
      </c>
      <c r="AS57" s="43">
        <f>+AS13*AS35</f>
        <v>14400</v>
      </c>
      <c r="AT57" s="43">
        <f>+AT13*AT35</f>
        <v>14400</v>
      </c>
      <c r="AU57" s="43">
        <f>+AU13*AU35</f>
        <v>14400</v>
      </c>
      <c r="AV57" s="43">
        <f>+AV13*AV35</f>
        <v>14400</v>
      </c>
      <c r="AW57" s="43">
        <f>+AW13*AW35</f>
        <v>14400</v>
      </c>
      <c r="AX57" s="43">
        <f>+AX13*AX35</f>
        <v>14400</v>
      </c>
      <c r="AY57" s="43">
        <f>+AY13*AY35</f>
        <v>14400</v>
      </c>
      <c r="AZ57" s="43">
        <f>+AZ13*AZ35</f>
        <v>14400</v>
      </c>
      <c r="BA57" s="43">
        <f>+BA13*BA35</f>
        <v>14400</v>
      </c>
      <c r="BB57" s="43">
        <f>+BB13*BB35</f>
        <v>14400</v>
      </c>
      <c r="BC57" s="43">
        <f>+BC13*BC35</f>
        <v>14400</v>
      </c>
      <c r="BD57" s="43">
        <f>+BD13*BD35</f>
        <v>14400</v>
      </c>
      <c r="BE57" s="43">
        <f>+BE13*BE35</f>
        <v>14400</v>
      </c>
      <c r="BF57" s="43">
        <f>+BF13*BF35</f>
        <v>14400</v>
      </c>
      <c r="BG57" s="43">
        <f>+BG13*BG35</f>
        <v>14400</v>
      </c>
      <c r="BH57" s="43">
        <f>+BH13*BH35</f>
        <v>14400</v>
      </c>
      <c r="BI57" s="43">
        <f>+BI13*BI35</f>
        <v>14400</v>
      </c>
      <c r="BJ57" s="43">
        <f>+BJ13*BJ35</f>
        <v>14400</v>
      </c>
      <c r="BK57" s="43">
        <f>+BK13*BK35</f>
        <v>14400</v>
      </c>
    </row>
    <row r="58" spans="2:63" x14ac:dyDescent="0.25">
      <c r="B58" t="str">
        <f>+B14</f>
        <v>Prodotto 11</v>
      </c>
      <c r="D58" s="43">
        <f>+D14*D36</f>
        <v>21599.999999999996</v>
      </c>
      <c r="E58" s="43">
        <f>+E14*E36</f>
        <v>7199.9999999999991</v>
      </c>
      <c r="F58" s="43">
        <f>+F14*F36</f>
        <v>7199.9999999999991</v>
      </c>
      <c r="G58" s="43">
        <f>+G14*G36</f>
        <v>7199.9999999999991</v>
      </c>
      <c r="H58" s="43">
        <f>+H14*H36</f>
        <v>7199.9999999999991</v>
      </c>
      <c r="I58" s="43">
        <f>+I14*I36</f>
        <v>7199.9999999999991</v>
      </c>
      <c r="J58" s="43">
        <f>+J14*J36</f>
        <v>7199.9999999999991</v>
      </c>
      <c r="K58" s="43">
        <f>+K14*K36</f>
        <v>7199.9999999999991</v>
      </c>
      <c r="L58" s="43">
        <f>+L14*L36</f>
        <v>7199.9999999999991</v>
      </c>
      <c r="M58" s="43">
        <f>+M14*M36</f>
        <v>7199.9999999999991</v>
      </c>
      <c r="N58" s="43">
        <f>+N14*N36</f>
        <v>7199.9999999999991</v>
      </c>
      <c r="O58" s="43">
        <f>+O14*O36</f>
        <v>7199.9999999999991</v>
      </c>
      <c r="P58" s="43">
        <f>+P14*P36</f>
        <v>7199.9999999999991</v>
      </c>
      <c r="Q58" s="43">
        <f>+Q14*Q36</f>
        <v>7199.9999999999991</v>
      </c>
      <c r="R58" s="43">
        <f>+R14*R36</f>
        <v>7199.9999999999991</v>
      </c>
      <c r="S58" s="43">
        <f>+S14*S36</f>
        <v>7199.9999999999991</v>
      </c>
      <c r="T58" s="43">
        <f>+T14*T36</f>
        <v>7199.9999999999991</v>
      </c>
      <c r="U58" s="43">
        <f>+U14*U36</f>
        <v>7199.9999999999991</v>
      </c>
      <c r="V58" s="43">
        <f>+V14*V36</f>
        <v>7199.9999999999991</v>
      </c>
      <c r="W58" s="43">
        <f>+W14*W36</f>
        <v>7199.9999999999991</v>
      </c>
      <c r="X58" s="43">
        <f>+X14*X36</f>
        <v>7199.9999999999991</v>
      </c>
      <c r="Y58" s="43">
        <f>+Y14*Y36</f>
        <v>7199.9999999999991</v>
      </c>
      <c r="Z58" s="43">
        <f>+Z14*Z36</f>
        <v>7199.9999999999991</v>
      </c>
      <c r="AA58" s="43">
        <f>+AA14*AA36</f>
        <v>7199.9999999999991</v>
      </c>
      <c r="AB58" s="43">
        <f>+AB14*AB36</f>
        <v>7199.9999999999991</v>
      </c>
      <c r="AC58" s="43">
        <f>+AC14*AC36</f>
        <v>7199.9999999999991</v>
      </c>
      <c r="AD58" s="43">
        <f>+AD14*AD36</f>
        <v>7199.9999999999991</v>
      </c>
      <c r="AE58" s="43">
        <f>+AE14*AE36</f>
        <v>7199.9999999999991</v>
      </c>
      <c r="AF58" s="43">
        <f>+AF14*AF36</f>
        <v>7199.9999999999991</v>
      </c>
      <c r="AG58" s="43">
        <f>+AG14*AG36</f>
        <v>7199.9999999999991</v>
      </c>
      <c r="AH58" s="43">
        <f>+AH14*AH36</f>
        <v>7199.9999999999991</v>
      </c>
      <c r="AI58" s="43">
        <f>+AI14*AI36</f>
        <v>7199.9999999999991</v>
      </c>
      <c r="AJ58" s="43">
        <f>+AJ14*AJ36</f>
        <v>7199.9999999999991</v>
      </c>
      <c r="AK58" s="43">
        <f>+AK14*AK36</f>
        <v>7199.9999999999991</v>
      </c>
      <c r="AL58" s="43">
        <f>+AL14*AL36</f>
        <v>7199.9999999999991</v>
      </c>
      <c r="AM58" s="43">
        <f>+AM14*AM36</f>
        <v>7199.9999999999991</v>
      </c>
      <c r="AN58" s="43">
        <f>+AN14*AN36</f>
        <v>7199.9999999999991</v>
      </c>
      <c r="AO58" s="43">
        <f>+AO14*AO36</f>
        <v>7199.9999999999991</v>
      </c>
      <c r="AP58" s="43">
        <f>+AP14*AP36</f>
        <v>7199.9999999999991</v>
      </c>
      <c r="AQ58" s="43">
        <f>+AQ14*AQ36</f>
        <v>7199.9999999999991</v>
      </c>
      <c r="AR58" s="43">
        <f>+AR14*AR36</f>
        <v>7199.9999999999991</v>
      </c>
      <c r="AS58" s="43">
        <f>+AS14*AS36</f>
        <v>7199.9999999999991</v>
      </c>
      <c r="AT58" s="43">
        <f>+AT14*AT36</f>
        <v>7199.9999999999991</v>
      </c>
      <c r="AU58" s="43">
        <f>+AU14*AU36</f>
        <v>7199.9999999999991</v>
      </c>
      <c r="AV58" s="43">
        <f>+AV14*AV36</f>
        <v>7199.9999999999991</v>
      </c>
      <c r="AW58" s="43">
        <f>+AW14*AW36</f>
        <v>7199.9999999999991</v>
      </c>
      <c r="AX58" s="43">
        <f>+AX14*AX36</f>
        <v>7199.9999999999991</v>
      </c>
      <c r="AY58" s="43">
        <f>+AY14*AY36</f>
        <v>7199.9999999999991</v>
      </c>
      <c r="AZ58" s="43">
        <f>+AZ14*AZ36</f>
        <v>7199.9999999999991</v>
      </c>
      <c r="BA58" s="43">
        <f>+BA14*BA36</f>
        <v>7199.9999999999991</v>
      </c>
      <c r="BB58" s="43">
        <f>+BB14*BB36</f>
        <v>7199.9999999999991</v>
      </c>
      <c r="BC58" s="43">
        <f>+BC14*BC36</f>
        <v>7199.9999999999991</v>
      </c>
      <c r="BD58" s="43">
        <f>+BD14*BD36</f>
        <v>7199.9999999999991</v>
      </c>
      <c r="BE58" s="43">
        <f>+BE14*BE36</f>
        <v>7199.9999999999991</v>
      </c>
      <c r="BF58" s="43">
        <f>+BF14*BF36</f>
        <v>7199.9999999999991</v>
      </c>
      <c r="BG58" s="43">
        <f>+BG14*BG36</f>
        <v>7199.9999999999991</v>
      </c>
      <c r="BH58" s="43">
        <f>+BH14*BH36</f>
        <v>7199.9999999999991</v>
      </c>
      <c r="BI58" s="43">
        <f>+BI14*BI36</f>
        <v>7199.9999999999991</v>
      </c>
      <c r="BJ58" s="43">
        <f>+BJ14*BJ36</f>
        <v>7199.9999999999991</v>
      </c>
      <c r="BK58" s="43">
        <f>+BK14*BK36</f>
        <v>7199.9999999999991</v>
      </c>
    </row>
    <row r="59" spans="2:63" x14ac:dyDescent="0.25">
      <c r="B59" t="str">
        <f>+B15</f>
        <v>Prodotto 12</v>
      </c>
      <c r="D59" s="43">
        <f>+D15*D37</f>
        <v>18000</v>
      </c>
      <c r="E59" s="43">
        <f>+E15*E37</f>
        <v>6000</v>
      </c>
      <c r="F59" s="43">
        <f>+F15*F37</f>
        <v>6000</v>
      </c>
      <c r="G59" s="43">
        <f>+G15*G37</f>
        <v>6000</v>
      </c>
      <c r="H59" s="43">
        <f>+H15*H37</f>
        <v>6000</v>
      </c>
      <c r="I59" s="43">
        <f>+I15*I37</f>
        <v>6000</v>
      </c>
      <c r="J59" s="43">
        <f>+J15*J37</f>
        <v>6000</v>
      </c>
      <c r="K59" s="43">
        <f>+K15*K37</f>
        <v>6000</v>
      </c>
      <c r="L59" s="43">
        <f>+L15*L37</f>
        <v>6000</v>
      </c>
      <c r="M59" s="43">
        <f>+M15*M37</f>
        <v>6000</v>
      </c>
      <c r="N59" s="43">
        <f>+N15*N37</f>
        <v>6000</v>
      </c>
      <c r="O59" s="43">
        <f>+O15*O37</f>
        <v>6000</v>
      </c>
      <c r="P59" s="43">
        <f>+P15*P37</f>
        <v>6000</v>
      </c>
      <c r="Q59" s="43">
        <f>+Q15*Q37</f>
        <v>6000</v>
      </c>
      <c r="R59" s="43">
        <f>+R15*R37</f>
        <v>6000</v>
      </c>
      <c r="S59" s="43">
        <f>+S15*S37</f>
        <v>6000</v>
      </c>
      <c r="T59" s="43">
        <f>+T15*T37</f>
        <v>6000</v>
      </c>
      <c r="U59" s="43">
        <f>+U15*U37</f>
        <v>6000</v>
      </c>
      <c r="V59" s="43">
        <f>+V15*V37</f>
        <v>6000</v>
      </c>
      <c r="W59" s="43">
        <f>+W15*W37</f>
        <v>6000</v>
      </c>
      <c r="X59" s="43">
        <f>+X15*X37</f>
        <v>6000</v>
      </c>
      <c r="Y59" s="43">
        <f>+Y15*Y37</f>
        <v>6000</v>
      </c>
      <c r="Z59" s="43">
        <f>+Z15*Z37</f>
        <v>6000</v>
      </c>
      <c r="AA59" s="43">
        <f>+AA15*AA37</f>
        <v>6000</v>
      </c>
      <c r="AB59" s="43">
        <f>+AB15*AB37</f>
        <v>6000</v>
      </c>
      <c r="AC59" s="43">
        <f>+AC15*AC37</f>
        <v>6000</v>
      </c>
      <c r="AD59" s="43">
        <f>+AD15*AD37</f>
        <v>6000</v>
      </c>
      <c r="AE59" s="43">
        <f>+AE15*AE37</f>
        <v>6000</v>
      </c>
      <c r="AF59" s="43">
        <f>+AF15*AF37</f>
        <v>6000</v>
      </c>
      <c r="AG59" s="43">
        <f>+AG15*AG37</f>
        <v>6000</v>
      </c>
      <c r="AH59" s="43">
        <f>+AH15*AH37</f>
        <v>6000</v>
      </c>
      <c r="AI59" s="43">
        <f>+AI15*AI37</f>
        <v>6000</v>
      </c>
      <c r="AJ59" s="43">
        <f>+AJ15*AJ37</f>
        <v>6000</v>
      </c>
      <c r="AK59" s="43">
        <f>+AK15*AK37</f>
        <v>6000</v>
      </c>
      <c r="AL59" s="43">
        <f>+AL15*AL37</f>
        <v>6000</v>
      </c>
      <c r="AM59" s="43">
        <f>+AM15*AM37</f>
        <v>6000</v>
      </c>
      <c r="AN59" s="43">
        <f>+AN15*AN37</f>
        <v>6000</v>
      </c>
      <c r="AO59" s="43">
        <f>+AO15*AO37</f>
        <v>6000</v>
      </c>
      <c r="AP59" s="43">
        <f>+AP15*AP37</f>
        <v>6000</v>
      </c>
      <c r="AQ59" s="43">
        <f>+AQ15*AQ37</f>
        <v>6000</v>
      </c>
      <c r="AR59" s="43">
        <f>+AR15*AR37</f>
        <v>6000</v>
      </c>
      <c r="AS59" s="43">
        <f>+AS15*AS37</f>
        <v>6000</v>
      </c>
      <c r="AT59" s="43">
        <f>+AT15*AT37</f>
        <v>6000</v>
      </c>
      <c r="AU59" s="43">
        <f>+AU15*AU37</f>
        <v>6000</v>
      </c>
      <c r="AV59" s="43">
        <f>+AV15*AV37</f>
        <v>6000</v>
      </c>
      <c r="AW59" s="43">
        <f>+AW15*AW37</f>
        <v>6000</v>
      </c>
      <c r="AX59" s="43">
        <f>+AX15*AX37</f>
        <v>6000</v>
      </c>
      <c r="AY59" s="43">
        <f>+AY15*AY37</f>
        <v>6000</v>
      </c>
      <c r="AZ59" s="43">
        <f>+AZ15*AZ37</f>
        <v>6000</v>
      </c>
      <c r="BA59" s="43">
        <f>+BA15*BA37</f>
        <v>6000</v>
      </c>
      <c r="BB59" s="43">
        <f>+BB15*BB37</f>
        <v>6000</v>
      </c>
      <c r="BC59" s="43">
        <f>+BC15*BC37</f>
        <v>6000</v>
      </c>
      <c r="BD59" s="43">
        <f>+BD15*BD37</f>
        <v>6000</v>
      </c>
      <c r="BE59" s="43">
        <f>+BE15*BE37</f>
        <v>6000</v>
      </c>
      <c r="BF59" s="43">
        <f>+BF15*BF37</f>
        <v>6000</v>
      </c>
      <c r="BG59" s="43">
        <f>+BG15*BG37</f>
        <v>6000</v>
      </c>
      <c r="BH59" s="43">
        <f>+BH15*BH37</f>
        <v>6000</v>
      </c>
      <c r="BI59" s="43">
        <f>+BI15*BI37</f>
        <v>6000</v>
      </c>
      <c r="BJ59" s="43">
        <f>+BJ15*BJ37</f>
        <v>6000</v>
      </c>
      <c r="BK59" s="43">
        <f>+BK15*BK37</f>
        <v>6000</v>
      </c>
    </row>
    <row r="60" spans="2:63" x14ac:dyDescent="0.25">
      <c r="B60" t="str">
        <f>+B16</f>
        <v>Prodotto 13</v>
      </c>
      <c r="D60" s="43">
        <f>+D16*D38</f>
        <v>18000</v>
      </c>
      <c r="E60" s="43">
        <f>+E16*E38</f>
        <v>6000</v>
      </c>
      <c r="F60" s="43">
        <f>+F16*F38</f>
        <v>6000</v>
      </c>
      <c r="G60" s="43">
        <f>+G16*G38</f>
        <v>6000</v>
      </c>
      <c r="H60" s="43">
        <f>+H16*H38</f>
        <v>6000</v>
      </c>
      <c r="I60" s="43">
        <f>+I16*I38</f>
        <v>6000</v>
      </c>
      <c r="J60" s="43">
        <f>+J16*J38</f>
        <v>6000</v>
      </c>
      <c r="K60" s="43">
        <f>+K16*K38</f>
        <v>6000</v>
      </c>
      <c r="L60" s="43">
        <f>+L16*L38</f>
        <v>6000</v>
      </c>
      <c r="M60" s="43">
        <f>+M16*M38</f>
        <v>6000</v>
      </c>
      <c r="N60" s="43">
        <f>+N16*N38</f>
        <v>6000</v>
      </c>
      <c r="O60" s="43">
        <f>+O16*O38</f>
        <v>6000</v>
      </c>
      <c r="P60" s="43">
        <f>+P16*P38</f>
        <v>6000</v>
      </c>
      <c r="Q60" s="43">
        <f>+Q16*Q38</f>
        <v>6000</v>
      </c>
      <c r="R60" s="43">
        <f>+R16*R38</f>
        <v>6000</v>
      </c>
      <c r="S60" s="43">
        <f>+S16*S38</f>
        <v>6000</v>
      </c>
      <c r="T60" s="43">
        <f>+T16*T38</f>
        <v>6000</v>
      </c>
      <c r="U60" s="43">
        <f>+U16*U38</f>
        <v>6000</v>
      </c>
      <c r="V60" s="43">
        <f>+V16*V38</f>
        <v>6000</v>
      </c>
      <c r="W60" s="43">
        <f>+W16*W38</f>
        <v>6000</v>
      </c>
      <c r="X60" s="43">
        <f>+X16*X38</f>
        <v>6000</v>
      </c>
      <c r="Y60" s="43">
        <f>+Y16*Y38</f>
        <v>6000</v>
      </c>
      <c r="Z60" s="43">
        <f>+Z16*Z38</f>
        <v>6000</v>
      </c>
      <c r="AA60" s="43">
        <f>+AA16*AA38</f>
        <v>6000</v>
      </c>
      <c r="AB60" s="43">
        <f>+AB16*AB38</f>
        <v>6000</v>
      </c>
      <c r="AC60" s="43">
        <f>+AC16*AC38</f>
        <v>6000</v>
      </c>
      <c r="AD60" s="43">
        <f>+AD16*AD38</f>
        <v>6000</v>
      </c>
      <c r="AE60" s="43">
        <f>+AE16*AE38</f>
        <v>6000</v>
      </c>
      <c r="AF60" s="43">
        <f>+AF16*AF38</f>
        <v>6000</v>
      </c>
      <c r="AG60" s="43">
        <f>+AG16*AG38</f>
        <v>6000</v>
      </c>
      <c r="AH60" s="43">
        <f>+AH16*AH38</f>
        <v>6000</v>
      </c>
      <c r="AI60" s="43">
        <f>+AI16*AI38</f>
        <v>6000</v>
      </c>
      <c r="AJ60" s="43">
        <f>+AJ16*AJ38</f>
        <v>6000</v>
      </c>
      <c r="AK60" s="43">
        <f>+AK16*AK38</f>
        <v>6000</v>
      </c>
      <c r="AL60" s="43">
        <f>+AL16*AL38</f>
        <v>6000</v>
      </c>
      <c r="AM60" s="43">
        <f>+AM16*AM38</f>
        <v>6000</v>
      </c>
      <c r="AN60" s="43">
        <f>+AN16*AN38</f>
        <v>6000</v>
      </c>
      <c r="AO60" s="43">
        <f>+AO16*AO38</f>
        <v>6000</v>
      </c>
      <c r="AP60" s="43">
        <f>+AP16*AP38</f>
        <v>6000</v>
      </c>
      <c r="AQ60" s="43">
        <f>+AQ16*AQ38</f>
        <v>6000</v>
      </c>
      <c r="AR60" s="43">
        <f>+AR16*AR38</f>
        <v>6000</v>
      </c>
      <c r="AS60" s="43">
        <f>+AS16*AS38</f>
        <v>6000</v>
      </c>
      <c r="AT60" s="43">
        <f>+AT16*AT38</f>
        <v>6000</v>
      </c>
      <c r="AU60" s="43">
        <f>+AU16*AU38</f>
        <v>6000</v>
      </c>
      <c r="AV60" s="43">
        <f>+AV16*AV38</f>
        <v>6000</v>
      </c>
      <c r="AW60" s="43">
        <f>+AW16*AW38</f>
        <v>6000</v>
      </c>
      <c r="AX60" s="43">
        <f>+AX16*AX38</f>
        <v>6000</v>
      </c>
      <c r="AY60" s="43">
        <f>+AY16*AY38</f>
        <v>6000</v>
      </c>
      <c r="AZ60" s="43">
        <f>+AZ16*AZ38</f>
        <v>6000</v>
      </c>
      <c r="BA60" s="43">
        <f>+BA16*BA38</f>
        <v>6000</v>
      </c>
      <c r="BB60" s="43">
        <f>+BB16*BB38</f>
        <v>6000</v>
      </c>
      <c r="BC60" s="43">
        <f>+BC16*BC38</f>
        <v>6000</v>
      </c>
      <c r="BD60" s="43">
        <f>+BD16*BD38</f>
        <v>6000</v>
      </c>
      <c r="BE60" s="43">
        <f>+BE16*BE38</f>
        <v>6000</v>
      </c>
      <c r="BF60" s="43">
        <f>+BF16*BF38</f>
        <v>6000</v>
      </c>
      <c r="BG60" s="43">
        <f>+BG16*BG38</f>
        <v>6000</v>
      </c>
      <c r="BH60" s="43">
        <f>+BH16*BH38</f>
        <v>6000</v>
      </c>
      <c r="BI60" s="43">
        <f>+BI16*BI38</f>
        <v>6000</v>
      </c>
      <c r="BJ60" s="43">
        <f>+BJ16*BJ38</f>
        <v>6000</v>
      </c>
      <c r="BK60" s="43">
        <f>+BK16*BK38</f>
        <v>6000</v>
      </c>
    </row>
    <row r="61" spans="2:63" x14ac:dyDescent="0.25">
      <c r="B61" t="str">
        <f>+B17</f>
        <v>Prodotto 14</v>
      </c>
      <c r="D61" s="43">
        <f>+D17*D39</f>
        <v>6300</v>
      </c>
      <c r="E61" s="43">
        <f>+E17*E39</f>
        <v>2100</v>
      </c>
      <c r="F61" s="43">
        <f>+F17*F39</f>
        <v>2100</v>
      </c>
      <c r="G61" s="43">
        <f>+G17*G39</f>
        <v>2100</v>
      </c>
      <c r="H61" s="43">
        <f>+H17*H39</f>
        <v>2100</v>
      </c>
      <c r="I61" s="43">
        <f>+I17*I39</f>
        <v>2100</v>
      </c>
      <c r="J61" s="43">
        <f>+J17*J39</f>
        <v>2100</v>
      </c>
      <c r="K61" s="43">
        <f>+K17*K39</f>
        <v>2100</v>
      </c>
      <c r="L61" s="43">
        <f>+L17*L39</f>
        <v>2100</v>
      </c>
      <c r="M61" s="43">
        <f>+M17*M39</f>
        <v>2100</v>
      </c>
      <c r="N61" s="43">
        <f>+N17*N39</f>
        <v>2100</v>
      </c>
      <c r="O61" s="43">
        <f>+O17*O39</f>
        <v>2100</v>
      </c>
      <c r="P61" s="43">
        <f>+P17*P39</f>
        <v>2100</v>
      </c>
      <c r="Q61" s="43">
        <f>+Q17*Q39</f>
        <v>2100</v>
      </c>
      <c r="R61" s="43">
        <f>+R17*R39</f>
        <v>2100</v>
      </c>
      <c r="S61" s="43">
        <f>+S17*S39</f>
        <v>2100</v>
      </c>
      <c r="T61" s="43">
        <f>+T17*T39</f>
        <v>2100</v>
      </c>
      <c r="U61" s="43">
        <f>+U17*U39</f>
        <v>2100</v>
      </c>
      <c r="V61" s="43">
        <f>+V17*V39</f>
        <v>2100</v>
      </c>
      <c r="W61" s="43">
        <f>+W17*W39</f>
        <v>2100</v>
      </c>
      <c r="X61" s="43">
        <f>+X17*X39</f>
        <v>2100</v>
      </c>
      <c r="Y61" s="43">
        <f>+Y17*Y39</f>
        <v>2100</v>
      </c>
      <c r="Z61" s="43">
        <f>+Z17*Z39</f>
        <v>2100</v>
      </c>
      <c r="AA61" s="43">
        <f>+AA17*AA39</f>
        <v>2100</v>
      </c>
      <c r="AB61" s="43">
        <f>+AB17*AB39</f>
        <v>2100</v>
      </c>
      <c r="AC61" s="43">
        <f>+AC17*AC39</f>
        <v>2100</v>
      </c>
      <c r="AD61" s="43">
        <f>+AD17*AD39</f>
        <v>2100</v>
      </c>
      <c r="AE61" s="43">
        <f>+AE17*AE39</f>
        <v>2100</v>
      </c>
      <c r="AF61" s="43">
        <f>+AF17*AF39</f>
        <v>2100</v>
      </c>
      <c r="AG61" s="43">
        <f>+AG17*AG39</f>
        <v>2100</v>
      </c>
      <c r="AH61" s="43">
        <f>+AH17*AH39</f>
        <v>2100</v>
      </c>
      <c r="AI61" s="43">
        <f>+AI17*AI39</f>
        <v>2100</v>
      </c>
      <c r="AJ61" s="43">
        <f>+AJ17*AJ39</f>
        <v>2100</v>
      </c>
      <c r="AK61" s="43">
        <f>+AK17*AK39</f>
        <v>2100</v>
      </c>
      <c r="AL61" s="43">
        <f>+AL17*AL39</f>
        <v>2100</v>
      </c>
      <c r="AM61" s="43">
        <f>+AM17*AM39</f>
        <v>2100</v>
      </c>
      <c r="AN61" s="43">
        <f>+AN17*AN39</f>
        <v>2100</v>
      </c>
      <c r="AO61" s="43">
        <f>+AO17*AO39</f>
        <v>2100</v>
      </c>
      <c r="AP61" s="43">
        <f>+AP17*AP39</f>
        <v>2100</v>
      </c>
      <c r="AQ61" s="43">
        <f>+AQ17*AQ39</f>
        <v>2100</v>
      </c>
      <c r="AR61" s="43">
        <f>+AR17*AR39</f>
        <v>2100</v>
      </c>
      <c r="AS61" s="43">
        <f>+AS17*AS39</f>
        <v>2100</v>
      </c>
      <c r="AT61" s="43">
        <f>+AT17*AT39</f>
        <v>2100</v>
      </c>
      <c r="AU61" s="43">
        <f>+AU17*AU39</f>
        <v>2100</v>
      </c>
      <c r="AV61" s="43">
        <f>+AV17*AV39</f>
        <v>2100</v>
      </c>
      <c r="AW61" s="43">
        <f>+AW17*AW39</f>
        <v>2100</v>
      </c>
      <c r="AX61" s="43">
        <f>+AX17*AX39</f>
        <v>2100</v>
      </c>
      <c r="AY61" s="43">
        <f>+AY17*AY39</f>
        <v>2100</v>
      </c>
      <c r="AZ61" s="43">
        <f>+AZ17*AZ39</f>
        <v>2100</v>
      </c>
      <c r="BA61" s="43">
        <f>+BA17*BA39</f>
        <v>2100</v>
      </c>
      <c r="BB61" s="43">
        <f>+BB17*BB39</f>
        <v>2100</v>
      </c>
      <c r="BC61" s="43">
        <f>+BC17*BC39</f>
        <v>2100</v>
      </c>
      <c r="BD61" s="43">
        <f>+BD17*BD39</f>
        <v>2100</v>
      </c>
      <c r="BE61" s="43">
        <f>+BE17*BE39</f>
        <v>2100</v>
      </c>
      <c r="BF61" s="43">
        <f>+BF17*BF39</f>
        <v>2100</v>
      </c>
      <c r="BG61" s="43">
        <f>+BG17*BG39</f>
        <v>2100</v>
      </c>
      <c r="BH61" s="43">
        <f>+BH17*BH39</f>
        <v>2100</v>
      </c>
      <c r="BI61" s="43">
        <f>+BI17*BI39</f>
        <v>2100</v>
      </c>
      <c r="BJ61" s="43">
        <f>+BJ17*BJ39</f>
        <v>2100</v>
      </c>
      <c r="BK61" s="43">
        <f>+BK17*BK39</f>
        <v>2100</v>
      </c>
    </row>
    <row r="62" spans="2:63" x14ac:dyDescent="0.25">
      <c r="B62" t="str">
        <f>+B18</f>
        <v>Prodotto 15</v>
      </c>
      <c r="D62" s="43">
        <f>+D18*D40</f>
        <v>3600</v>
      </c>
      <c r="E62" s="43">
        <f>+E18*E40</f>
        <v>1200</v>
      </c>
      <c r="F62" s="43">
        <f>+F18*F40</f>
        <v>1200</v>
      </c>
      <c r="G62" s="43">
        <f>+G18*G40</f>
        <v>1200</v>
      </c>
      <c r="H62" s="43">
        <f>+H18*H40</f>
        <v>1200</v>
      </c>
      <c r="I62" s="43">
        <f>+I18*I40</f>
        <v>1200</v>
      </c>
      <c r="J62" s="43">
        <f>+J18*J40</f>
        <v>1200</v>
      </c>
      <c r="K62" s="43">
        <f>+K18*K40</f>
        <v>1200</v>
      </c>
      <c r="L62" s="43">
        <f>+L18*L40</f>
        <v>1200</v>
      </c>
      <c r="M62" s="43">
        <f>+M18*M40</f>
        <v>1200</v>
      </c>
      <c r="N62" s="43">
        <f>+N18*N40</f>
        <v>1200</v>
      </c>
      <c r="O62" s="43">
        <f>+O18*O40</f>
        <v>1200</v>
      </c>
      <c r="P62" s="43">
        <f>+P18*P40</f>
        <v>1200</v>
      </c>
      <c r="Q62" s="43">
        <f>+Q18*Q40</f>
        <v>1200</v>
      </c>
      <c r="R62" s="43">
        <f>+R18*R40</f>
        <v>1200</v>
      </c>
      <c r="S62" s="43">
        <f>+S18*S40</f>
        <v>1200</v>
      </c>
      <c r="T62" s="43">
        <f>+T18*T40</f>
        <v>1200</v>
      </c>
      <c r="U62" s="43">
        <f>+U18*U40</f>
        <v>1200</v>
      </c>
      <c r="V62" s="43">
        <f>+V18*V40</f>
        <v>1200</v>
      </c>
      <c r="W62" s="43">
        <f>+W18*W40</f>
        <v>1200</v>
      </c>
      <c r="X62" s="43">
        <f>+X18*X40</f>
        <v>1200</v>
      </c>
      <c r="Y62" s="43">
        <f>+Y18*Y40</f>
        <v>1200</v>
      </c>
      <c r="Z62" s="43">
        <f>+Z18*Z40</f>
        <v>1200</v>
      </c>
      <c r="AA62" s="43">
        <f>+AA18*AA40</f>
        <v>1200</v>
      </c>
      <c r="AB62" s="43">
        <f>+AB18*AB40</f>
        <v>1200</v>
      </c>
      <c r="AC62" s="43">
        <f>+AC18*AC40</f>
        <v>1200</v>
      </c>
      <c r="AD62" s="43">
        <f>+AD18*AD40</f>
        <v>1200</v>
      </c>
      <c r="AE62" s="43">
        <f>+AE18*AE40</f>
        <v>1200</v>
      </c>
      <c r="AF62" s="43">
        <f>+AF18*AF40</f>
        <v>1200</v>
      </c>
      <c r="AG62" s="43">
        <f>+AG18*AG40</f>
        <v>1200</v>
      </c>
      <c r="AH62" s="43">
        <f>+AH18*AH40</f>
        <v>1200</v>
      </c>
      <c r="AI62" s="43">
        <f>+AI18*AI40</f>
        <v>1200</v>
      </c>
      <c r="AJ62" s="43">
        <f>+AJ18*AJ40</f>
        <v>1200</v>
      </c>
      <c r="AK62" s="43">
        <f>+AK18*AK40</f>
        <v>1200</v>
      </c>
      <c r="AL62" s="43">
        <f>+AL18*AL40</f>
        <v>1200</v>
      </c>
      <c r="AM62" s="43">
        <f>+AM18*AM40</f>
        <v>1200</v>
      </c>
      <c r="AN62" s="43">
        <f>+AN18*AN40</f>
        <v>1200</v>
      </c>
      <c r="AO62" s="43">
        <f>+AO18*AO40</f>
        <v>1200</v>
      </c>
      <c r="AP62" s="43">
        <f>+AP18*AP40</f>
        <v>1200</v>
      </c>
      <c r="AQ62" s="43">
        <f>+AQ18*AQ40</f>
        <v>1200</v>
      </c>
      <c r="AR62" s="43">
        <f>+AR18*AR40</f>
        <v>1200</v>
      </c>
      <c r="AS62" s="43">
        <f>+AS18*AS40</f>
        <v>1200</v>
      </c>
      <c r="AT62" s="43">
        <f>+AT18*AT40</f>
        <v>1200</v>
      </c>
      <c r="AU62" s="43">
        <f>+AU18*AU40</f>
        <v>1200</v>
      </c>
      <c r="AV62" s="43">
        <f>+AV18*AV40</f>
        <v>1200</v>
      </c>
      <c r="AW62" s="43">
        <f>+AW18*AW40</f>
        <v>1200</v>
      </c>
      <c r="AX62" s="43">
        <f>+AX18*AX40</f>
        <v>1200</v>
      </c>
      <c r="AY62" s="43">
        <f>+AY18*AY40</f>
        <v>1200</v>
      </c>
      <c r="AZ62" s="43">
        <f>+AZ18*AZ40</f>
        <v>1200</v>
      </c>
      <c r="BA62" s="43">
        <f>+BA18*BA40</f>
        <v>1200</v>
      </c>
      <c r="BB62" s="43">
        <f>+BB18*BB40</f>
        <v>1200</v>
      </c>
      <c r="BC62" s="43">
        <f>+BC18*BC40</f>
        <v>1200</v>
      </c>
      <c r="BD62" s="43">
        <f>+BD18*BD40</f>
        <v>1200</v>
      </c>
      <c r="BE62" s="43">
        <f>+BE18*BE40</f>
        <v>1200</v>
      </c>
      <c r="BF62" s="43">
        <f>+BF18*BF40</f>
        <v>1200</v>
      </c>
      <c r="BG62" s="43">
        <f>+BG18*BG40</f>
        <v>1200</v>
      </c>
      <c r="BH62" s="43">
        <f>+BH18*BH40</f>
        <v>1200</v>
      </c>
      <c r="BI62" s="43">
        <f>+BI18*BI40</f>
        <v>1200</v>
      </c>
      <c r="BJ62" s="43">
        <f>+BJ18*BJ40</f>
        <v>1200</v>
      </c>
      <c r="BK62" s="43">
        <f>+BK18*BK40</f>
        <v>1200</v>
      </c>
    </row>
    <row r="63" spans="2:63" x14ac:dyDescent="0.25">
      <c r="B63" t="str">
        <f>+B19</f>
        <v>Prodotto 16</v>
      </c>
      <c r="D63" s="43">
        <f>+D19*D41</f>
        <v>2699.9999999999995</v>
      </c>
      <c r="E63" s="43">
        <f>+E19*E41</f>
        <v>899.99999999999989</v>
      </c>
      <c r="F63" s="43">
        <f>+F19*F41</f>
        <v>899.99999999999989</v>
      </c>
      <c r="G63" s="43">
        <f>+G19*G41</f>
        <v>899.99999999999989</v>
      </c>
      <c r="H63" s="43">
        <f>+H19*H41</f>
        <v>899.99999999999989</v>
      </c>
      <c r="I63" s="43">
        <f>+I19*I41</f>
        <v>899.99999999999989</v>
      </c>
      <c r="J63" s="43">
        <f>+J19*J41</f>
        <v>899.99999999999989</v>
      </c>
      <c r="K63" s="43">
        <f>+K19*K41</f>
        <v>899.99999999999989</v>
      </c>
      <c r="L63" s="43">
        <f>+L19*L41</f>
        <v>899.99999999999989</v>
      </c>
      <c r="M63" s="43">
        <f>+M19*M41</f>
        <v>899.99999999999989</v>
      </c>
      <c r="N63" s="43">
        <f>+N19*N41</f>
        <v>899.99999999999989</v>
      </c>
      <c r="O63" s="43">
        <f>+O19*O41</f>
        <v>899.99999999999989</v>
      </c>
      <c r="P63" s="43">
        <f>+P19*P41</f>
        <v>899.99999999999989</v>
      </c>
      <c r="Q63" s="43">
        <f>+Q19*Q41</f>
        <v>899.99999999999989</v>
      </c>
      <c r="R63" s="43">
        <f>+R19*R41</f>
        <v>899.99999999999989</v>
      </c>
      <c r="S63" s="43">
        <f>+S19*S41</f>
        <v>899.99999999999989</v>
      </c>
      <c r="T63" s="43">
        <f>+T19*T41</f>
        <v>899.99999999999989</v>
      </c>
      <c r="U63" s="43">
        <f>+U19*U41</f>
        <v>899.99999999999989</v>
      </c>
      <c r="V63" s="43">
        <f>+V19*V41</f>
        <v>899.99999999999989</v>
      </c>
      <c r="W63" s="43">
        <f>+W19*W41</f>
        <v>899.99999999999989</v>
      </c>
      <c r="X63" s="43">
        <f>+X19*X41</f>
        <v>899.99999999999989</v>
      </c>
      <c r="Y63" s="43">
        <f>+Y19*Y41</f>
        <v>899.99999999999989</v>
      </c>
      <c r="Z63" s="43">
        <f>+Z19*Z41</f>
        <v>899.99999999999989</v>
      </c>
      <c r="AA63" s="43">
        <f>+AA19*AA41</f>
        <v>899.99999999999989</v>
      </c>
      <c r="AB63" s="43">
        <f>+AB19*AB41</f>
        <v>899.99999999999989</v>
      </c>
      <c r="AC63" s="43">
        <f>+AC19*AC41</f>
        <v>899.99999999999989</v>
      </c>
      <c r="AD63" s="43">
        <f>+AD19*AD41</f>
        <v>899.99999999999989</v>
      </c>
      <c r="AE63" s="43">
        <f>+AE19*AE41</f>
        <v>899.99999999999989</v>
      </c>
      <c r="AF63" s="43">
        <f>+AF19*AF41</f>
        <v>899.99999999999989</v>
      </c>
      <c r="AG63" s="43">
        <f>+AG19*AG41</f>
        <v>899.99999999999989</v>
      </c>
      <c r="AH63" s="43">
        <f>+AH19*AH41</f>
        <v>899.99999999999989</v>
      </c>
      <c r="AI63" s="43">
        <f>+AI19*AI41</f>
        <v>899.99999999999989</v>
      </c>
      <c r="AJ63" s="43">
        <f>+AJ19*AJ41</f>
        <v>899.99999999999989</v>
      </c>
      <c r="AK63" s="43">
        <f>+AK19*AK41</f>
        <v>899.99999999999989</v>
      </c>
      <c r="AL63" s="43">
        <f>+AL19*AL41</f>
        <v>899.99999999999989</v>
      </c>
      <c r="AM63" s="43">
        <f>+AM19*AM41</f>
        <v>899.99999999999989</v>
      </c>
      <c r="AN63" s="43">
        <f>+AN19*AN41</f>
        <v>899.99999999999989</v>
      </c>
      <c r="AO63" s="43">
        <f>+AO19*AO41</f>
        <v>899.99999999999989</v>
      </c>
      <c r="AP63" s="43">
        <f>+AP19*AP41</f>
        <v>899.99999999999989</v>
      </c>
      <c r="AQ63" s="43">
        <f>+AQ19*AQ41</f>
        <v>899.99999999999989</v>
      </c>
      <c r="AR63" s="43">
        <f>+AR19*AR41</f>
        <v>899.99999999999989</v>
      </c>
      <c r="AS63" s="43">
        <f>+AS19*AS41</f>
        <v>899.99999999999989</v>
      </c>
      <c r="AT63" s="43">
        <f>+AT19*AT41</f>
        <v>899.99999999999989</v>
      </c>
      <c r="AU63" s="43">
        <f>+AU19*AU41</f>
        <v>899.99999999999989</v>
      </c>
      <c r="AV63" s="43">
        <f>+AV19*AV41</f>
        <v>899.99999999999989</v>
      </c>
      <c r="AW63" s="43">
        <f>+AW19*AW41</f>
        <v>899.99999999999989</v>
      </c>
      <c r="AX63" s="43">
        <f>+AX19*AX41</f>
        <v>899.99999999999989</v>
      </c>
      <c r="AY63" s="43">
        <f>+AY19*AY41</f>
        <v>899.99999999999989</v>
      </c>
      <c r="AZ63" s="43">
        <f>+AZ19*AZ41</f>
        <v>899.99999999999989</v>
      </c>
      <c r="BA63" s="43">
        <f>+BA19*BA41</f>
        <v>899.99999999999989</v>
      </c>
      <c r="BB63" s="43">
        <f>+BB19*BB41</f>
        <v>899.99999999999989</v>
      </c>
      <c r="BC63" s="43">
        <f>+BC19*BC41</f>
        <v>899.99999999999989</v>
      </c>
      <c r="BD63" s="43">
        <f>+BD19*BD41</f>
        <v>899.99999999999989</v>
      </c>
      <c r="BE63" s="43">
        <f>+BE19*BE41</f>
        <v>899.99999999999989</v>
      </c>
      <c r="BF63" s="43">
        <f>+BF19*BF41</f>
        <v>899.99999999999989</v>
      </c>
      <c r="BG63" s="43">
        <f>+BG19*BG41</f>
        <v>899.99999999999989</v>
      </c>
      <c r="BH63" s="43">
        <f>+BH19*BH41</f>
        <v>899.99999999999989</v>
      </c>
      <c r="BI63" s="43">
        <f>+BI19*BI41</f>
        <v>899.99999999999989</v>
      </c>
      <c r="BJ63" s="43">
        <f>+BJ19*BJ41</f>
        <v>899.99999999999989</v>
      </c>
      <c r="BK63" s="43">
        <f>+BK19*BK41</f>
        <v>899.99999999999989</v>
      </c>
    </row>
    <row r="64" spans="2:63" x14ac:dyDescent="0.25">
      <c r="B64" t="str">
        <f>+B20</f>
        <v>Prodotto 17</v>
      </c>
      <c r="D64" s="43">
        <f>+D20*D42</f>
        <v>4500</v>
      </c>
      <c r="E64" s="43">
        <f>+E20*E42</f>
        <v>1500</v>
      </c>
      <c r="F64" s="43">
        <f>+F20*F42</f>
        <v>1500</v>
      </c>
      <c r="G64" s="43">
        <f>+G20*G42</f>
        <v>1500</v>
      </c>
      <c r="H64" s="43">
        <f>+H20*H42</f>
        <v>1500</v>
      </c>
      <c r="I64" s="43">
        <f>+I20*I42</f>
        <v>1500</v>
      </c>
      <c r="J64" s="43">
        <f>+J20*J42</f>
        <v>1500</v>
      </c>
      <c r="K64" s="43">
        <f>+K20*K42</f>
        <v>1500</v>
      </c>
      <c r="L64" s="43">
        <f>+L20*L42</f>
        <v>1500</v>
      </c>
      <c r="M64" s="43">
        <f>+M20*M42</f>
        <v>1500</v>
      </c>
      <c r="N64" s="43">
        <f>+N20*N42</f>
        <v>1500</v>
      </c>
      <c r="O64" s="43">
        <f>+O20*O42</f>
        <v>1500</v>
      </c>
      <c r="P64" s="43">
        <f>+P20*P42</f>
        <v>1500</v>
      </c>
      <c r="Q64" s="43">
        <f>+Q20*Q42</f>
        <v>1500</v>
      </c>
      <c r="R64" s="43">
        <f>+R20*R42</f>
        <v>1500</v>
      </c>
      <c r="S64" s="43">
        <f>+S20*S42</f>
        <v>1500</v>
      </c>
      <c r="T64" s="43">
        <f>+T20*T42</f>
        <v>1500</v>
      </c>
      <c r="U64" s="43">
        <f>+U20*U42</f>
        <v>1500</v>
      </c>
      <c r="V64" s="43">
        <f>+V20*V42</f>
        <v>1500</v>
      </c>
      <c r="W64" s="43">
        <f>+W20*W42</f>
        <v>1500</v>
      </c>
      <c r="X64" s="43">
        <f>+X20*X42</f>
        <v>1500</v>
      </c>
      <c r="Y64" s="43">
        <f>+Y20*Y42</f>
        <v>1500</v>
      </c>
      <c r="Z64" s="43">
        <f>+Z20*Z42</f>
        <v>1500</v>
      </c>
      <c r="AA64" s="43">
        <f>+AA20*AA42</f>
        <v>1500</v>
      </c>
      <c r="AB64" s="43">
        <f>+AB20*AB42</f>
        <v>1500</v>
      </c>
      <c r="AC64" s="43">
        <f>+AC20*AC42</f>
        <v>1500</v>
      </c>
      <c r="AD64" s="43">
        <f>+AD20*AD42</f>
        <v>1500</v>
      </c>
      <c r="AE64" s="43">
        <f>+AE20*AE42</f>
        <v>1500</v>
      </c>
      <c r="AF64" s="43">
        <f>+AF20*AF42</f>
        <v>1500</v>
      </c>
      <c r="AG64" s="43">
        <f>+AG20*AG42</f>
        <v>1500</v>
      </c>
      <c r="AH64" s="43">
        <f>+AH20*AH42</f>
        <v>1500</v>
      </c>
      <c r="AI64" s="43">
        <f>+AI20*AI42</f>
        <v>1500</v>
      </c>
      <c r="AJ64" s="43">
        <f>+AJ20*AJ42</f>
        <v>1500</v>
      </c>
      <c r="AK64" s="43">
        <f>+AK20*AK42</f>
        <v>1500</v>
      </c>
      <c r="AL64" s="43">
        <f>+AL20*AL42</f>
        <v>1500</v>
      </c>
      <c r="AM64" s="43">
        <f>+AM20*AM42</f>
        <v>1500</v>
      </c>
      <c r="AN64" s="43">
        <f>+AN20*AN42</f>
        <v>1500</v>
      </c>
      <c r="AO64" s="43">
        <f>+AO20*AO42</f>
        <v>1500</v>
      </c>
      <c r="AP64" s="43">
        <f>+AP20*AP42</f>
        <v>1500</v>
      </c>
      <c r="AQ64" s="43">
        <f>+AQ20*AQ42</f>
        <v>1500</v>
      </c>
      <c r="AR64" s="43">
        <f>+AR20*AR42</f>
        <v>1500</v>
      </c>
      <c r="AS64" s="43">
        <f>+AS20*AS42</f>
        <v>1500</v>
      </c>
      <c r="AT64" s="43">
        <f>+AT20*AT42</f>
        <v>1500</v>
      </c>
      <c r="AU64" s="43">
        <f>+AU20*AU42</f>
        <v>1500</v>
      </c>
      <c r="AV64" s="43">
        <f>+AV20*AV42</f>
        <v>1500</v>
      </c>
      <c r="AW64" s="43">
        <f>+AW20*AW42</f>
        <v>1500</v>
      </c>
      <c r="AX64" s="43">
        <f>+AX20*AX42</f>
        <v>1500</v>
      </c>
      <c r="AY64" s="43">
        <f>+AY20*AY42</f>
        <v>1500</v>
      </c>
      <c r="AZ64" s="43">
        <f>+AZ20*AZ42</f>
        <v>1500</v>
      </c>
      <c r="BA64" s="43">
        <f>+BA20*BA42</f>
        <v>1500</v>
      </c>
      <c r="BB64" s="43">
        <f>+BB20*BB42</f>
        <v>1500</v>
      </c>
      <c r="BC64" s="43">
        <f>+BC20*BC42</f>
        <v>1500</v>
      </c>
      <c r="BD64" s="43">
        <f>+BD20*BD42</f>
        <v>1500</v>
      </c>
      <c r="BE64" s="43">
        <f>+BE20*BE42</f>
        <v>1500</v>
      </c>
      <c r="BF64" s="43">
        <f>+BF20*BF42</f>
        <v>1500</v>
      </c>
      <c r="BG64" s="43">
        <f>+BG20*BG42</f>
        <v>1500</v>
      </c>
      <c r="BH64" s="43">
        <f>+BH20*BH42</f>
        <v>1500</v>
      </c>
      <c r="BI64" s="43">
        <f>+BI20*BI42</f>
        <v>1500</v>
      </c>
      <c r="BJ64" s="43">
        <f>+BJ20*BJ42</f>
        <v>1500</v>
      </c>
      <c r="BK64" s="43">
        <f>+BK20*BK42</f>
        <v>1500</v>
      </c>
    </row>
    <row r="65" spans="2:63" x14ac:dyDescent="0.25">
      <c r="B65" t="str">
        <f>+B21</f>
        <v>Prodotto 18</v>
      </c>
      <c r="D65" s="43">
        <f>+D21*D43</f>
        <v>45000</v>
      </c>
      <c r="E65" s="43">
        <f>+E21*E43</f>
        <v>15000</v>
      </c>
      <c r="F65" s="43">
        <f>+F21*F43</f>
        <v>15000</v>
      </c>
      <c r="G65" s="43">
        <f>+G21*G43</f>
        <v>15000</v>
      </c>
      <c r="H65" s="43">
        <f>+H21*H43</f>
        <v>15000</v>
      </c>
      <c r="I65" s="43">
        <f>+I21*I43</f>
        <v>15000</v>
      </c>
      <c r="J65" s="43">
        <f>+J21*J43</f>
        <v>15000</v>
      </c>
      <c r="K65" s="43">
        <f>+K21*K43</f>
        <v>15000</v>
      </c>
      <c r="L65" s="43">
        <f>+L21*L43</f>
        <v>15000</v>
      </c>
      <c r="M65" s="43">
        <f>+M21*M43</f>
        <v>15000</v>
      </c>
      <c r="N65" s="43">
        <f>+N21*N43</f>
        <v>15000</v>
      </c>
      <c r="O65" s="43">
        <f>+O21*O43</f>
        <v>15000</v>
      </c>
      <c r="P65" s="43">
        <f>+P21*P43</f>
        <v>15000</v>
      </c>
      <c r="Q65" s="43">
        <f>+Q21*Q43</f>
        <v>15000</v>
      </c>
      <c r="R65" s="43">
        <f>+R21*R43</f>
        <v>15000</v>
      </c>
      <c r="S65" s="43">
        <f>+S21*S43</f>
        <v>15000</v>
      </c>
      <c r="T65" s="43">
        <f>+T21*T43</f>
        <v>15000</v>
      </c>
      <c r="U65" s="43">
        <f>+U21*U43</f>
        <v>15000</v>
      </c>
      <c r="V65" s="43">
        <f>+V21*V43</f>
        <v>15000</v>
      </c>
      <c r="W65" s="43">
        <f>+W21*W43</f>
        <v>15000</v>
      </c>
      <c r="X65" s="43">
        <f>+X21*X43</f>
        <v>15000</v>
      </c>
      <c r="Y65" s="43">
        <f>+Y21*Y43</f>
        <v>15000</v>
      </c>
      <c r="Z65" s="43">
        <f>+Z21*Z43</f>
        <v>15000</v>
      </c>
      <c r="AA65" s="43">
        <f>+AA21*AA43</f>
        <v>15000</v>
      </c>
      <c r="AB65" s="43">
        <f>+AB21*AB43</f>
        <v>15000</v>
      </c>
      <c r="AC65" s="43">
        <f>+AC21*AC43</f>
        <v>15000</v>
      </c>
      <c r="AD65" s="43">
        <f>+AD21*AD43</f>
        <v>15000</v>
      </c>
      <c r="AE65" s="43">
        <f>+AE21*AE43</f>
        <v>15000</v>
      </c>
      <c r="AF65" s="43">
        <f>+AF21*AF43</f>
        <v>15000</v>
      </c>
      <c r="AG65" s="43">
        <f>+AG21*AG43</f>
        <v>15000</v>
      </c>
      <c r="AH65" s="43">
        <f>+AH21*AH43</f>
        <v>15000</v>
      </c>
      <c r="AI65" s="43">
        <f>+AI21*AI43</f>
        <v>15000</v>
      </c>
      <c r="AJ65" s="43">
        <f>+AJ21*AJ43</f>
        <v>15000</v>
      </c>
      <c r="AK65" s="43">
        <f>+AK21*AK43</f>
        <v>15000</v>
      </c>
      <c r="AL65" s="43">
        <f>+AL21*AL43</f>
        <v>15000</v>
      </c>
      <c r="AM65" s="43">
        <f>+AM21*AM43</f>
        <v>15000</v>
      </c>
      <c r="AN65" s="43">
        <f>+AN21*AN43</f>
        <v>15000</v>
      </c>
      <c r="AO65" s="43">
        <f>+AO21*AO43</f>
        <v>15000</v>
      </c>
      <c r="AP65" s="43">
        <f>+AP21*AP43</f>
        <v>15000</v>
      </c>
      <c r="AQ65" s="43">
        <f>+AQ21*AQ43</f>
        <v>15000</v>
      </c>
      <c r="AR65" s="43">
        <f>+AR21*AR43</f>
        <v>15000</v>
      </c>
      <c r="AS65" s="43">
        <f>+AS21*AS43</f>
        <v>15000</v>
      </c>
      <c r="AT65" s="43">
        <f>+AT21*AT43</f>
        <v>15000</v>
      </c>
      <c r="AU65" s="43">
        <f>+AU21*AU43</f>
        <v>15000</v>
      </c>
      <c r="AV65" s="43">
        <f>+AV21*AV43</f>
        <v>15000</v>
      </c>
      <c r="AW65" s="43">
        <f>+AW21*AW43</f>
        <v>15000</v>
      </c>
      <c r="AX65" s="43">
        <f>+AX21*AX43</f>
        <v>15000</v>
      </c>
      <c r="AY65" s="43">
        <f>+AY21*AY43</f>
        <v>15000</v>
      </c>
      <c r="AZ65" s="43">
        <f>+AZ21*AZ43</f>
        <v>15000</v>
      </c>
      <c r="BA65" s="43">
        <f>+BA21*BA43</f>
        <v>15000</v>
      </c>
      <c r="BB65" s="43">
        <f>+BB21*BB43</f>
        <v>15000</v>
      </c>
      <c r="BC65" s="43">
        <f>+BC21*BC43</f>
        <v>15000</v>
      </c>
      <c r="BD65" s="43">
        <f>+BD21*BD43</f>
        <v>15000</v>
      </c>
      <c r="BE65" s="43">
        <f>+BE21*BE43</f>
        <v>15000</v>
      </c>
      <c r="BF65" s="43">
        <f>+BF21*BF43</f>
        <v>15000</v>
      </c>
      <c r="BG65" s="43">
        <f>+BG21*BG43</f>
        <v>15000</v>
      </c>
      <c r="BH65" s="43">
        <f>+BH21*BH43</f>
        <v>15000</v>
      </c>
      <c r="BI65" s="43">
        <f>+BI21*BI43</f>
        <v>15000</v>
      </c>
      <c r="BJ65" s="43">
        <f>+BJ21*BJ43</f>
        <v>15000</v>
      </c>
      <c r="BK65" s="43">
        <f>+BK21*BK43</f>
        <v>15000</v>
      </c>
    </row>
    <row r="66" spans="2:63" x14ac:dyDescent="0.25">
      <c r="B66" t="str">
        <f>+B22</f>
        <v>Prodotto 19</v>
      </c>
      <c r="D66" s="43">
        <f>+D22*D44</f>
        <v>27000</v>
      </c>
      <c r="E66" s="43">
        <f>+E22*E44</f>
        <v>9000</v>
      </c>
      <c r="F66" s="43">
        <f>+F22*F44</f>
        <v>9000</v>
      </c>
      <c r="G66" s="43">
        <f>+G22*G44</f>
        <v>9000</v>
      </c>
      <c r="H66" s="43">
        <f>+H22*H44</f>
        <v>9000</v>
      </c>
      <c r="I66" s="43">
        <f>+I22*I44</f>
        <v>9000</v>
      </c>
      <c r="J66" s="43">
        <f>+J22*J44</f>
        <v>9000</v>
      </c>
      <c r="K66" s="43">
        <f>+K22*K44</f>
        <v>9000</v>
      </c>
      <c r="L66" s="43">
        <f>+L22*L44</f>
        <v>9000</v>
      </c>
      <c r="M66" s="43">
        <f>+M22*M44</f>
        <v>9000</v>
      </c>
      <c r="N66" s="43">
        <f>+N22*N44</f>
        <v>9000</v>
      </c>
      <c r="O66" s="43">
        <f>+O22*O44</f>
        <v>9000</v>
      </c>
      <c r="P66" s="43">
        <f>+P22*P44</f>
        <v>9000</v>
      </c>
      <c r="Q66" s="43">
        <f>+Q22*Q44</f>
        <v>9000</v>
      </c>
      <c r="R66" s="43">
        <f>+R22*R44</f>
        <v>9000</v>
      </c>
      <c r="S66" s="43">
        <f>+S22*S44</f>
        <v>9000</v>
      </c>
      <c r="T66" s="43">
        <f>+T22*T44</f>
        <v>9000</v>
      </c>
      <c r="U66" s="43">
        <f>+U22*U44</f>
        <v>9000</v>
      </c>
      <c r="V66" s="43">
        <f>+V22*V44</f>
        <v>9000</v>
      </c>
      <c r="W66" s="43">
        <f>+W22*W44</f>
        <v>9000</v>
      </c>
      <c r="X66" s="43">
        <f>+X22*X44</f>
        <v>9000</v>
      </c>
      <c r="Y66" s="43">
        <f>+Y22*Y44</f>
        <v>9000</v>
      </c>
      <c r="Z66" s="43">
        <f>+Z22*Z44</f>
        <v>9000</v>
      </c>
      <c r="AA66" s="43">
        <f>+AA22*AA44</f>
        <v>9000</v>
      </c>
      <c r="AB66" s="43">
        <f>+AB22*AB44</f>
        <v>9000</v>
      </c>
      <c r="AC66" s="43">
        <f>+AC22*AC44</f>
        <v>9000</v>
      </c>
      <c r="AD66" s="43">
        <f>+AD22*AD44</f>
        <v>9000</v>
      </c>
      <c r="AE66" s="43">
        <f>+AE22*AE44</f>
        <v>9000</v>
      </c>
      <c r="AF66" s="43">
        <f>+AF22*AF44</f>
        <v>9000</v>
      </c>
      <c r="AG66" s="43">
        <f>+AG22*AG44</f>
        <v>9000</v>
      </c>
      <c r="AH66" s="43">
        <f>+AH22*AH44</f>
        <v>9000</v>
      </c>
      <c r="AI66" s="43">
        <f>+AI22*AI44</f>
        <v>9000</v>
      </c>
      <c r="AJ66" s="43">
        <f>+AJ22*AJ44</f>
        <v>9000</v>
      </c>
      <c r="AK66" s="43">
        <f>+AK22*AK44</f>
        <v>9000</v>
      </c>
      <c r="AL66" s="43">
        <f>+AL22*AL44</f>
        <v>9000</v>
      </c>
      <c r="AM66" s="43">
        <f>+AM22*AM44</f>
        <v>9000</v>
      </c>
      <c r="AN66" s="43">
        <f>+AN22*AN44</f>
        <v>9000</v>
      </c>
      <c r="AO66" s="43">
        <f>+AO22*AO44</f>
        <v>9000</v>
      </c>
      <c r="AP66" s="43">
        <f>+AP22*AP44</f>
        <v>9000</v>
      </c>
      <c r="AQ66" s="43">
        <f>+AQ22*AQ44</f>
        <v>9000</v>
      </c>
      <c r="AR66" s="43">
        <f>+AR22*AR44</f>
        <v>9000</v>
      </c>
      <c r="AS66" s="43">
        <f>+AS22*AS44</f>
        <v>9000</v>
      </c>
      <c r="AT66" s="43">
        <f>+AT22*AT44</f>
        <v>9000</v>
      </c>
      <c r="AU66" s="43">
        <f>+AU22*AU44</f>
        <v>9000</v>
      </c>
      <c r="AV66" s="43">
        <f>+AV22*AV44</f>
        <v>9000</v>
      </c>
      <c r="AW66" s="43">
        <f>+AW22*AW44</f>
        <v>9000</v>
      </c>
      <c r="AX66" s="43">
        <f>+AX22*AX44</f>
        <v>9000</v>
      </c>
      <c r="AY66" s="43">
        <f>+AY22*AY44</f>
        <v>9000</v>
      </c>
      <c r="AZ66" s="43">
        <f>+AZ22*AZ44</f>
        <v>9000</v>
      </c>
      <c r="BA66" s="43">
        <f>+BA22*BA44</f>
        <v>9000</v>
      </c>
      <c r="BB66" s="43">
        <f>+BB22*BB44</f>
        <v>9000</v>
      </c>
      <c r="BC66" s="43">
        <f>+BC22*BC44</f>
        <v>9000</v>
      </c>
      <c r="BD66" s="43">
        <f>+BD22*BD44</f>
        <v>9000</v>
      </c>
      <c r="BE66" s="43">
        <f>+BE22*BE44</f>
        <v>9000</v>
      </c>
      <c r="BF66" s="43">
        <f>+BF22*BF44</f>
        <v>9000</v>
      </c>
      <c r="BG66" s="43">
        <f>+BG22*BG44</f>
        <v>9000</v>
      </c>
      <c r="BH66" s="43">
        <f>+BH22*BH44</f>
        <v>9000</v>
      </c>
      <c r="BI66" s="43">
        <f>+BI22*BI44</f>
        <v>9000</v>
      </c>
      <c r="BJ66" s="43">
        <f>+BJ22*BJ44</f>
        <v>9000</v>
      </c>
      <c r="BK66" s="43">
        <f>+BK22*BK44</f>
        <v>9000</v>
      </c>
    </row>
    <row r="67" spans="2:63" x14ac:dyDescent="0.25">
      <c r="B67" t="str">
        <f>+B23</f>
        <v>Prodotto 20</v>
      </c>
      <c r="D67" s="43">
        <f>+D23*D45</f>
        <v>63000</v>
      </c>
      <c r="E67" s="43">
        <f>+E23*E45</f>
        <v>21000</v>
      </c>
      <c r="F67" s="43">
        <f>+F23*F45</f>
        <v>21000</v>
      </c>
      <c r="G67" s="43">
        <f>+G23*G45</f>
        <v>21000</v>
      </c>
      <c r="H67" s="43">
        <f>+H23*H45</f>
        <v>21000</v>
      </c>
      <c r="I67" s="43">
        <f>+I23*I45</f>
        <v>21000</v>
      </c>
      <c r="J67" s="43">
        <f>+J23*J45</f>
        <v>21000</v>
      </c>
      <c r="K67" s="43">
        <f>+K23*K45</f>
        <v>21000</v>
      </c>
      <c r="L67" s="43">
        <f>+L23*L45</f>
        <v>21000</v>
      </c>
      <c r="M67" s="43">
        <f>+M23*M45</f>
        <v>21000</v>
      </c>
      <c r="N67" s="43">
        <f>+N23*N45</f>
        <v>21000</v>
      </c>
      <c r="O67" s="43">
        <f>+O23*O45</f>
        <v>21000</v>
      </c>
      <c r="P67" s="43">
        <f>+P23*P45</f>
        <v>21000</v>
      </c>
      <c r="Q67" s="43">
        <f>+Q23*Q45</f>
        <v>21000</v>
      </c>
      <c r="R67" s="43">
        <f>+R23*R45</f>
        <v>21000</v>
      </c>
      <c r="S67" s="43">
        <f>+S23*S45</f>
        <v>21000</v>
      </c>
      <c r="T67" s="43">
        <f>+T23*T45</f>
        <v>21000</v>
      </c>
      <c r="U67" s="43">
        <f>+U23*U45</f>
        <v>21000</v>
      </c>
      <c r="V67" s="43">
        <f>+V23*V45</f>
        <v>21000</v>
      </c>
      <c r="W67" s="43">
        <f>+W23*W45</f>
        <v>21000</v>
      </c>
      <c r="X67" s="43">
        <f>+X23*X45</f>
        <v>21000</v>
      </c>
      <c r="Y67" s="43">
        <f>+Y23*Y45</f>
        <v>21000</v>
      </c>
      <c r="Z67" s="43">
        <f>+Z23*Z45</f>
        <v>21000</v>
      </c>
      <c r="AA67" s="43">
        <f>+AA23*AA45</f>
        <v>21000</v>
      </c>
      <c r="AB67" s="43">
        <f>+AB23*AB45</f>
        <v>21000</v>
      </c>
      <c r="AC67" s="43">
        <f>+AC23*AC45</f>
        <v>21000</v>
      </c>
      <c r="AD67" s="43">
        <f>+AD23*AD45</f>
        <v>21000</v>
      </c>
      <c r="AE67" s="43">
        <f>+AE23*AE45</f>
        <v>21000</v>
      </c>
      <c r="AF67" s="43">
        <f>+AF23*AF45</f>
        <v>21000</v>
      </c>
      <c r="AG67" s="43">
        <f>+AG23*AG45</f>
        <v>21000</v>
      </c>
      <c r="AH67" s="43">
        <f>+AH23*AH45</f>
        <v>21000</v>
      </c>
      <c r="AI67" s="43">
        <f>+AI23*AI45</f>
        <v>21000</v>
      </c>
      <c r="AJ67" s="43">
        <f>+AJ23*AJ45</f>
        <v>21000</v>
      </c>
      <c r="AK67" s="43">
        <f>+AK23*AK45</f>
        <v>21000</v>
      </c>
      <c r="AL67" s="43">
        <f>+AL23*AL45</f>
        <v>21000</v>
      </c>
      <c r="AM67" s="43">
        <f>+AM23*AM45</f>
        <v>21000</v>
      </c>
      <c r="AN67" s="43">
        <f>+AN23*AN45</f>
        <v>21000</v>
      </c>
      <c r="AO67" s="43">
        <f>+AO23*AO45</f>
        <v>21000</v>
      </c>
      <c r="AP67" s="43">
        <f>+AP23*AP45</f>
        <v>21000</v>
      </c>
      <c r="AQ67" s="43">
        <f>+AQ23*AQ45</f>
        <v>21000</v>
      </c>
      <c r="AR67" s="43">
        <f>+AR23*AR45</f>
        <v>21000</v>
      </c>
      <c r="AS67" s="43">
        <f>+AS23*AS45</f>
        <v>21000</v>
      </c>
      <c r="AT67" s="43">
        <f>+AT23*AT45</f>
        <v>21000</v>
      </c>
      <c r="AU67" s="43">
        <f>+AU23*AU45</f>
        <v>21000</v>
      </c>
      <c r="AV67" s="43">
        <f>+AV23*AV45</f>
        <v>21000</v>
      </c>
      <c r="AW67" s="43">
        <f>+AW23*AW45</f>
        <v>21000</v>
      </c>
      <c r="AX67" s="43">
        <f>+AX23*AX45</f>
        <v>21000</v>
      </c>
      <c r="AY67" s="43">
        <f>+AY23*AY45</f>
        <v>21000</v>
      </c>
      <c r="AZ67" s="43">
        <f>+AZ23*AZ45</f>
        <v>21000</v>
      </c>
      <c r="BA67" s="43">
        <f>+BA23*BA45</f>
        <v>21000</v>
      </c>
      <c r="BB67" s="43">
        <f>+BB23*BB45</f>
        <v>21000</v>
      </c>
      <c r="BC67" s="43">
        <f>+BC23*BC45</f>
        <v>21000</v>
      </c>
      <c r="BD67" s="43">
        <f>+BD23*BD45</f>
        <v>21000</v>
      </c>
      <c r="BE67" s="43">
        <f>+BE23*BE45</f>
        <v>21000</v>
      </c>
      <c r="BF67" s="43">
        <f>+BF23*BF45</f>
        <v>21000</v>
      </c>
      <c r="BG67" s="43">
        <f>+BG23*BG45</f>
        <v>21000</v>
      </c>
      <c r="BH67" s="43">
        <f>+BH23*BH45</f>
        <v>21000</v>
      </c>
      <c r="BI67" s="43">
        <f>+BI23*BI45</f>
        <v>21000</v>
      </c>
      <c r="BJ67" s="43">
        <f>+BJ23*BJ45</f>
        <v>21000</v>
      </c>
      <c r="BK67" s="43">
        <f>+BK23*BK45</f>
        <v>21000</v>
      </c>
    </row>
    <row r="68" spans="2:63" s="23" customFormat="1" x14ac:dyDescent="0.25">
      <c r="B68" s="44" t="s">
        <v>232</v>
      </c>
      <c r="C68" s="44"/>
      <c r="D68" s="45">
        <f>SUM(D48:D67)</f>
        <v>486000</v>
      </c>
      <c r="E68" s="45">
        <f>SUM(E48:E67)</f>
        <v>162000</v>
      </c>
      <c r="F68" s="45">
        <f t="shared" ref="F68:BK68" si="2">SUM(F48:F67)</f>
        <v>162000</v>
      </c>
      <c r="G68" s="45">
        <f t="shared" si="2"/>
        <v>162000</v>
      </c>
      <c r="H68" s="45">
        <f t="shared" si="2"/>
        <v>162000</v>
      </c>
      <c r="I68" s="45">
        <f t="shared" si="2"/>
        <v>162000</v>
      </c>
      <c r="J68" s="45">
        <f t="shared" si="2"/>
        <v>162000</v>
      </c>
      <c r="K68" s="45">
        <f t="shared" si="2"/>
        <v>162000</v>
      </c>
      <c r="L68" s="45">
        <f t="shared" si="2"/>
        <v>162000</v>
      </c>
      <c r="M68" s="45">
        <f t="shared" si="2"/>
        <v>162000</v>
      </c>
      <c r="N68" s="45">
        <f t="shared" si="2"/>
        <v>162000</v>
      </c>
      <c r="O68" s="45">
        <f t="shared" si="2"/>
        <v>162000</v>
      </c>
      <c r="P68" s="45">
        <f t="shared" si="2"/>
        <v>162000</v>
      </c>
      <c r="Q68" s="45">
        <f t="shared" si="2"/>
        <v>162000</v>
      </c>
      <c r="R68" s="45">
        <f t="shared" si="2"/>
        <v>162000</v>
      </c>
      <c r="S68" s="45">
        <f t="shared" si="2"/>
        <v>162000</v>
      </c>
      <c r="T68" s="45">
        <f t="shared" si="2"/>
        <v>162000</v>
      </c>
      <c r="U68" s="45">
        <f t="shared" si="2"/>
        <v>162000</v>
      </c>
      <c r="V68" s="45">
        <f t="shared" si="2"/>
        <v>162000</v>
      </c>
      <c r="W68" s="45">
        <f t="shared" si="2"/>
        <v>162000</v>
      </c>
      <c r="X68" s="45">
        <f t="shared" si="2"/>
        <v>162000</v>
      </c>
      <c r="Y68" s="45">
        <f t="shared" si="2"/>
        <v>162000</v>
      </c>
      <c r="Z68" s="45">
        <f t="shared" si="2"/>
        <v>162000</v>
      </c>
      <c r="AA68" s="45">
        <f t="shared" si="2"/>
        <v>162000</v>
      </c>
      <c r="AB68" s="45">
        <f t="shared" si="2"/>
        <v>162000</v>
      </c>
      <c r="AC68" s="45">
        <f t="shared" si="2"/>
        <v>162000</v>
      </c>
      <c r="AD68" s="45">
        <f t="shared" si="2"/>
        <v>162000</v>
      </c>
      <c r="AE68" s="45">
        <f t="shared" si="2"/>
        <v>162000</v>
      </c>
      <c r="AF68" s="45">
        <f t="shared" si="2"/>
        <v>162000</v>
      </c>
      <c r="AG68" s="45">
        <f t="shared" si="2"/>
        <v>162000</v>
      </c>
      <c r="AH68" s="45">
        <f t="shared" si="2"/>
        <v>162000</v>
      </c>
      <c r="AI68" s="45">
        <f t="shared" si="2"/>
        <v>162000</v>
      </c>
      <c r="AJ68" s="45">
        <f t="shared" si="2"/>
        <v>162000</v>
      </c>
      <c r="AK68" s="45">
        <f t="shared" si="2"/>
        <v>162000</v>
      </c>
      <c r="AL68" s="45">
        <f t="shared" si="2"/>
        <v>162000</v>
      </c>
      <c r="AM68" s="45">
        <f t="shared" si="2"/>
        <v>162000</v>
      </c>
      <c r="AN68" s="45">
        <f t="shared" si="2"/>
        <v>162000</v>
      </c>
      <c r="AO68" s="45">
        <f t="shared" si="2"/>
        <v>162000</v>
      </c>
      <c r="AP68" s="45">
        <f t="shared" si="2"/>
        <v>162000</v>
      </c>
      <c r="AQ68" s="45">
        <f t="shared" si="2"/>
        <v>162000</v>
      </c>
      <c r="AR68" s="45">
        <f t="shared" si="2"/>
        <v>162000</v>
      </c>
      <c r="AS68" s="45">
        <f t="shared" si="2"/>
        <v>162000</v>
      </c>
      <c r="AT68" s="45">
        <f t="shared" si="2"/>
        <v>162000</v>
      </c>
      <c r="AU68" s="45">
        <f t="shared" si="2"/>
        <v>162000</v>
      </c>
      <c r="AV68" s="45">
        <f t="shared" si="2"/>
        <v>162000</v>
      </c>
      <c r="AW68" s="45">
        <f t="shared" si="2"/>
        <v>162000</v>
      </c>
      <c r="AX68" s="45">
        <f t="shared" si="2"/>
        <v>162000</v>
      </c>
      <c r="AY68" s="45">
        <f t="shared" si="2"/>
        <v>162000</v>
      </c>
      <c r="AZ68" s="45">
        <f t="shared" si="2"/>
        <v>162000</v>
      </c>
      <c r="BA68" s="45">
        <f t="shared" si="2"/>
        <v>162000</v>
      </c>
      <c r="BB68" s="45">
        <f t="shared" si="2"/>
        <v>162000</v>
      </c>
      <c r="BC68" s="45">
        <f t="shared" si="2"/>
        <v>162000</v>
      </c>
      <c r="BD68" s="45">
        <f t="shared" si="2"/>
        <v>162000</v>
      </c>
      <c r="BE68" s="45">
        <f t="shared" si="2"/>
        <v>162000</v>
      </c>
      <c r="BF68" s="45">
        <f t="shared" si="2"/>
        <v>162000</v>
      </c>
      <c r="BG68" s="45">
        <f t="shared" si="2"/>
        <v>162000</v>
      </c>
      <c r="BH68" s="45">
        <f t="shared" si="2"/>
        <v>162000</v>
      </c>
      <c r="BI68" s="45">
        <f t="shared" si="2"/>
        <v>162000</v>
      </c>
      <c r="BJ68" s="45">
        <f t="shared" si="2"/>
        <v>162000</v>
      </c>
      <c r="BK68" s="45">
        <f t="shared" si="2"/>
        <v>162000</v>
      </c>
    </row>
    <row r="71" spans="2:63" x14ac:dyDescent="0.25">
      <c r="B71" s="26" t="s">
        <v>197</v>
      </c>
      <c r="C71" s="26" t="s">
        <v>234</v>
      </c>
      <c r="D71" s="37" t="str">
        <f>+D3</f>
        <v>A1 m1</v>
      </c>
      <c r="E71" s="37" t="str">
        <f>+E3</f>
        <v>A1 m2</v>
      </c>
      <c r="F71" s="37" t="str">
        <f>+F3</f>
        <v>A1 m3</v>
      </c>
      <c r="G71" s="37" t="str">
        <f>+G3</f>
        <v>A1 m4</v>
      </c>
      <c r="H71" s="37" t="str">
        <f>+H3</f>
        <v>A1 m5</v>
      </c>
      <c r="I71" s="37" t="str">
        <f>+I3</f>
        <v>A1 m6</v>
      </c>
      <c r="J71" s="37" t="str">
        <f>+J3</f>
        <v>A1 m7</v>
      </c>
      <c r="K71" s="37" t="str">
        <f>+K3</f>
        <v>A1 m8</v>
      </c>
      <c r="L71" s="37" t="str">
        <f>+L3</f>
        <v>A1 m9</v>
      </c>
      <c r="M71" s="37" t="str">
        <f>+M3</f>
        <v>A1 m10</v>
      </c>
      <c r="N71" s="37" t="str">
        <f>+N3</f>
        <v>A1 m11</v>
      </c>
      <c r="O71" s="37" t="str">
        <f>+O3</f>
        <v>A1 m12</v>
      </c>
      <c r="P71" s="37" t="str">
        <f>+P3</f>
        <v>A2 m1</v>
      </c>
      <c r="Q71" s="37" t="str">
        <f>+Q3</f>
        <v>A2 m2</v>
      </c>
      <c r="R71" s="37" t="str">
        <f>+R3</f>
        <v>A2 m3</v>
      </c>
      <c r="S71" s="37" t="str">
        <f>+S3</f>
        <v>A2 m4</v>
      </c>
      <c r="T71" s="37" t="str">
        <f>+T3</f>
        <v>A2 m5</v>
      </c>
      <c r="U71" s="37" t="str">
        <f>+U3</f>
        <v>A2 m6</v>
      </c>
      <c r="V71" s="37" t="str">
        <f>+V3</f>
        <v>A2 m7</v>
      </c>
      <c r="W71" s="37" t="str">
        <f>+W3</f>
        <v>A2 m8</v>
      </c>
      <c r="X71" s="37" t="str">
        <f>+X3</f>
        <v>A2 m9</v>
      </c>
      <c r="Y71" s="37" t="str">
        <f>+Y3</f>
        <v>A2 m10</v>
      </c>
      <c r="Z71" s="37" t="str">
        <f>+Z3</f>
        <v>A2 m11</v>
      </c>
      <c r="AA71" s="37" t="str">
        <f>+AA3</f>
        <v>A2 m12</v>
      </c>
      <c r="AB71" s="37" t="str">
        <f>+AB3</f>
        <v>A3 m1</v>
      </c>
      <c r="AC71" s="37" t="str">
        <f>+AC3</f>
        <v>A3 m2</v>
      </c>
      <c r="AD71" s="37" t="str">
        <f>+AD3</f>
        <v>A3 m3</v>
      </c>
      <c r="AE71" s="37" t="str">
        <f>+AE3</f>
        <v>A3 m4</v>
      </c>
      <c r="AF71" s="37" t="str">
        <f>+AF3</f>
        <v>A3 m5</v>
      </c>
      <c r="AG71" s="37" t="str">
        <f>+AG3</f>
        <v>A3 m6</v>
      </c>
      <c r="AH71" s="37" t="str">
        <f>+AH3</f>
        <v>A3 m7</v>
      </c>
      <c r="AI71" s="37" t="str">
        <f>+AI3</f>
        <v>A3 m8</v>
      </c>
      <c r="AJ71" s="37" t="str">
        <f>+AJ3</f>
        <v>A3 m9</v>
      </c>
      <c r="AK71" s="37" t="str">
        <f>+AK3</f>
        <v>A3 m10</v>
      </c>
      <c r="AL71" s="37" t="str">
        <f>+AL3</f>
        <v>A3 m11</v>
      </c>
      <c r="AM71" s="37" t="str">
        <f>+AM3</f>
        <v>A3 m12</v>
      </c>
      <c r="AN71" s="37" t="str">
        <f>+AN3</f>
        <v>A4 m1</v>
      </c>
      <c r="AO71" s="37" t="str">
        <f>+AO3</f>
        <v>A4 m2</v>
      </c>
      <c r="AP71" s="37" t="str">
        <f>+AP3</f>
        <v>A4 m3</v>
      </c>
      <c r="AQ71" s="37" t="str">
        <f>+AQ3</f>
        <v>A4 m4</v>
      </c>
      <c r="AR71" s="37" t="str">
        <f>+AR3</f>
        <v>A4 m5</v>
      </c>
      <c r="AS71" s="37" t="str">
        <f>+AS3</f>
        <v>A4 m6</v>
      </c>
      <c r="AT71" s="37" t="str">
        <f>+AT3</f>
        <v>A4 m7</v>
      </c>
      <c r="AU71" s="37" t="str">
        <f>+AU3</f>
        <v>A4 m8</v>
      </c>
      <c r="AV71" s="37" t="str">
        <f>+AV3</f>
        <v>A4 m9</v>
      </c>
      <c r="AW71" s="37" t="str">
        <f>+AW3</f>
        <v>A4 m10</v>
      </c>
      <c r="AX71" s="37" t="str">
        <f>+AX3</f>
        <v>A4 m11</v>
      </c>
      <c r="AY71" s="37" t="str">
        <f>+AY3</f>
        <v>A4 m12</v>
      </c>
      <c r="AZ71" s="37" t="str">
        <f>+AZ3</f>
        <v>A5 m1</v>
      </c>
      <c r="BA71" s="37" t="str">
        <f>+BA3</f>
        <v>A5 m2</v>
      </c>
      <c r="BB71" s="37" t="str">
        <f>+BB3</f>
        <v>A5 m3</v>
      </c>
      <c r="BC71" s="37" t="str">
        <f>+BC3</f>
        <v>A5 m4</v>
      </c>
      <c r="BD71" s="37" t="str">
        <f>+BD3</f>
        <v>A5 m5</v>
      </c>
      <c r="BE71" s="37" t="str">
        <f>+BE3</f>
        <v>A5 m6</v>
      </c>
      <c r="BF71" s="37" t="str">
        <f>+BF3</f>
        <v>A5 m7</v>
      </c>
      <c r="BG71" s="37" t="str">
        <f>+BG3</f>
        <v>A5 m8</v>
      </c>
      <c r="BH71" s="37" t="str">
        <f>+BH3</f>
        <v>A5 m9</v>
      </c>
      <c r="BI71" s="37" t="str">
        <f>+BI3</f>
        <v>A5 m10</v>
      </c>
      <c r="BJ71" s="37" t="str">
        <f>+BJ3</f>
        <v>A5 m11</v>
      </c>
      <c r="BK71" s="37" t="str">
        <f>+BK3</f>
        <v>A5 m12</v>
      </c>
    </row>
    <row r="72" spans="2:63" x14ac:dyDescent="0.25">
      <c r="B72" t="str">
        <f>+B4</f>
        <v>Prodotto 1</v>
      </c>
      <c r="C72" s="47">
        <v>0.21</v>
      </c>
      <c r="D72" s="43">
        <f>+D48*$C72</f>
        <v>9450</v>
      </c>
      <c r="E72" s="43">
        <f>+E48*$C72</f>
        <v>3150</v>
      </c>
      <c r="F72" s="43">
        <f>+F48*$C72</f>
        <v>3150</v>
      </c>
      <c r="G72" s="43">
        <f>+G48*$C72</f>
        <v>3150</v>
      </c>
      <c r="H72" s="43">
        <f>+H48*$C72</f>
        <v>3150</v>
      </c>
      <c r="I72" s="43">
        <f>+I48*$C72</f>
        <v>3150</v>
      </c>
      <c r="J72" s="43">
        <f>+J48*$C72</f>
        <v>3150</v>
      </c>
      <c r="K72" s="43">
        <f>+K48*$C72</f>
        <v>3150</v>
      </c>
      <c r="L72" s="43">
        <f>+L48*$C72</f>
        <v>3150</v>
      </c>
      <c r="M72" s="43">
        <f>+M48*$C72</f>
        <v>3150</v>
      </c>
      <c r="N72" s="43">
        <f>+N48*$C72</f>
        <v>3150</v>
      </c>
      <c r="O72" s="43">
        <f>+O48*$C72</f>
        <v>3150</v>
      </c>
      <c r="P72" s="43">
        <f>+P48*$C72</f>
        <v>3150</v>
      </c>
      <c r="Q72" s="43">
        <f>+Q48*$C72</f>
        <v>3150</v>
      </c>
      <c r="R72" s="43">
        <f>+R48*$C72</f>
        <v>3150</v>
      </c>
      <c r="S72" s="43">
        <f>+S48*$C72</f>
        <v>3150</v>
      </c>
      <c r="T72" s="43">
        <f>+T48*$C72</f>
        <v>3150</v>
      </c>
      <c r="U72" s="43">
        <f>+U48*$C72</f>
        <v>3150</v>
      </c>
      <c r="V72" s="43">
        <f>+V48*$C72</f>
        <v>3150</v>
      </c>
      <c r="W72" s="43">
        <f>+W48*$C72</f>
        <v>3150</v>
      </c>
      <c r="X72" s="43">
        <f>+X48*$C72</f>
        <v>3150</v>
      </c>
      <c r="Y72" s="43">
        <f>+Y48*$C72</f>
        <v>3150</v>
      </c>
      <c r="Z72" s="43">
        <f>+Z48*$C72</f>
        <v>3150</v>
      </c>
      <c r="AA72" s="43">
        <f>+AA48*$C72</f>
        <v>3150</v>
      </c>
      <c r="AB72" s="43">
        <f>+AB48*$C72</f>
        <v>3150</v>
      </c>
      <c r="AC72" s="43">
        <f>+AC48*$C72</f>
        <v>3150</v>
      </c>
      <c r="AD72" s="43">
        <f>+AD48*$C72</f>
        <v>3150</v>
      </c>
      <c r="AE72" s="43">
        <f>+AE48*$C72</f>
        <v>3150</v>
      </c>
      <c r="AF72" s="43">
        <f>+AF48*$C72</f>
        <v>3150</v>
      </c>
      <c r="AG72" s="43">
        <f>+AG48*$C72</f>
        <v>3150</v>
      </c>
      <c r="AH72" s="43">
        <f>+AH48*$C72</f>
        <v>3150</v>
      </c>
      <c r="AI72" s="43">
        <f>+AI48*$C72</f>
        <v>3150</v>
      </c>
      <c r="AJ72" s="43">
        <f>+AJ48*$C72</f>
        <v>3150</v>
      </c>
      <c r="AK72" s="43">
        <f>+AK48*$C72</f>
        <v>3150</v>
      </c>
      <c r="AL72" s="43">
        <f>+AL48*$C72</f>
        <v>3150</v>
      </c>
      <c r="AM72" s="43">
        <f>+AM48*$C72</f>
        <v>3150</v>
      </c>
      <c r="AN72" s="43">
        <f>+AN48*$C72</f>
        <v>3150</v>
      </c>
      <c r="AO72" s="43">
        <f>+AO48*$C72</f>
        <v>3150</v>
      </c>
      <c r="AP72" s="43">
        <f>+AP48*$C72</f>
        <v>3150</v>
      </c>
      <c r="AQ72" s="43">
        <f>+AQ48*$C72</f>
        <v>3150</v>
      </c>
      <c r="AR72" s="43">
        <f>+AR48*$C72</f>
        <v>3150</v>
      </c>
      <c r="AS72" s="43">
        <f>+AS48*$C72</f>
        <v>3150</v>
      </c>
      <c r="AT72" s="43">
        <f>+AT48*$C72</f>
        <v>3150</v>
      </c>
      <c r="AU72" s="43">
        <f>+AU48*$C72</f>
        <v>3150</v>
      </c>
      <c r="AV72" s="43">
        <f>+AV48*$C72</f>
        <v>3150</v>
      </c>
      <c r="AW72" s="43">
        <f>+AW48*$C72</f>
        <v>3150</v>
      </c>
      <c r="AX72" s="43">
        <f>+AX48*$C72</f>
        <v>3150</v>
      </c>
      <c r="AY72" s="43">
        <f>+AY48*$C72</f>
        <v>3150</v>
      </c>
      <c r="AZ72" s="43">
        <f>+AZ48*$C72</f>
        <v>3150</v>
      </c>
      <c r="BA72" s="43">
        <f>+BA48*$C72</f>
        <v>3150</v>
      </c>
      <c r="BB72" s="43">
        <f>+BB48*$C72</f>
        <v>3150</v>
      </c>
      <c r="BC72" s="43">
        <f>+BC48*$C72</f>
        <v>3150</v>
      </c>
      <c r="BD72" s="43">
        <f>+BD48*$C72</f>
        <v>3150</v>
      </c>
      <c r="BE72" s="43">
        <f>+BE48*$C72</f>
        <v>3150</v>
      </c>
      <c r="BF72" s="43">
        <f>+BF48*$C72</f>
        <v>3150</v>
      </c>
      <c r="BG72" s="43">
        <f>+BG48*$C72</f>
        <v>3150</v>
      </c>
      <c r="BH72" s="43">
        <f>+BH48*$C72</f>
        <v>3150</v>
      </c>
      <c r="BI72" s="43">
        <f>+BI48*$C72</f>
        <v>3150</v>
      </c>
      <c r="BJ72" s="43">
        <f>+BJ48*$C72</f>
        <v>3150</v>
      </c>
      <c r="BK72" s="43">
        <f>+BK48*$C72</f>
        <v>3150</v>
      </c>
    </row>
    <row r="73" spans="2:63" x14ac:dyDescent="0.25">
      <c r="B73" t="str">
        <f>+B5</f>
        <v>Prodotto 2</v>
      </c>
      <c r="C73" s="47">
        <v>0.21</v>
      </c>
      <c r="D73" s="43">
        <f>+D49*$C73</f>
        <v>4536</v>
      </c>
      <c r="E73" s="43">
        <f>+E49*$C73</f>
        <v>1512</v>
      </c>
      <c r="F73" s="43">
        <f>+F49*$C73</f>
        <v>1512</v>
      </c>
      <c r="G73" s="43">
        <f>+G49*$C73</f>
        <v>1512</v>
      </c>
      <c r="H73" s="43">
        <f>+H49*$C73</f>
        <v>1512</v>
      </c>
      <c r="I73" s="43">
        <f>+I49*$C73</f>
        <v>1512</v>
      </c>
      <c r="J73" s="43">
        <f>+J49*$C73</f>
        <v>1512</v>
      </c>
      <c r="K73" s="43">
        <f>+K49*$C73</f>
        <v>1512</v>
      </c>
      <c r="L73" s="43">
        <f>+L49*$C73</f>
        <v>1512</v>
      </c>
      <c r="M73" s="43">
        <f>+M49*$C73</f>
        <v>1512</v>
      </c>
      <c r="N73" s="43">
        <f>+N49*$C73</f>
        <v>1512</v>
      </c>
      <c r="O73" s="43">
        <f>+O49*$C73</f>
        <v>1512</v>
      </c>
      <c r="P73" s="43">
        <f>+P49*$C73</f>
        <v>1512</v>
      </c>
      <c r="Q73" s="43">
        <f>+Q49*$C73</f>
        <v>1512</v>
      </c>
      <c r="R73" s="43">
        <f>+R49*$C73</f>
        <v>1512</v>
      </c>
      <c r="S73" s="43">
        <f>+S49*$C73</f>
        <v>1512</v>
      </c>
      <c r="T73" s="43">
        <f>+T49*$C73</f>
        <v>1512</v>
      </c>
      <c r="U73" s="43">
        <f>+U49*$C73</f>
        <v>1512</v>
      </c>
      <c r="V73" s="43">
        <f>+V49*$C73</f>
        <v>1512</v>
      </c>
      <c r="W73" s="43">
        <f>+W49*$C73</f>
        <v>1512</v>
      </c>
      <c r="X73" s="43">
        <f>+X49*$C73</f>
        <v>1512</v>
      </c>
      <c r="Y73" s="43">
        <f>+Y49*$C73</f>
        <v>1512</v>
      </c>
      <c r="Z73" s="43">
        <f>+Z49*$C73</f>
        <v>1512</v>
      </c>
      <c r="AA73" s="43">
        <f>+AA49*$C73</f>
        <v>1512</v>
      </c>
      <c r="AB73" s="43">
        <f>+AB49*$C73</f>
        <v>1512</v>
      </c>
      <c r="AC73" s="43">
        <f>+AC49*$C73</f>
        <v>1512</v>
      </c>
      <c r="AD73" s="43">
        <f>+AD49*$C73</f>
        <v>1512</v>
      </c>
      <c r="AE73" s="43">
        <f>+AE49*$C73</f>
        <v>1512</v>
      </c>
      <c r="AF73" s="43">
        <f>+AF49*$C73</f>
        <v>1512</v>
      </c>
      <c r="AG73" s="43">
        <f>+AG49*$C73</f>
        <v>1512</v>
      </c>
      <c r="AH73" s="43">
        <f>+AH49*$C73</f>
        <v>1512</v>
      </c>
      <c r="AI73" s="43">
        <f>+AI49*$C73</f>
        <v>1512</v>
      </c>
      <c r="AJ73" s="43">
        <f>+AJ49*$C73</f>
        <v>1512</v>
      </c>
      <c r="AK73" s="43">
        <f>+AK49*$C73</f>
        <v>1512</v>
      </c>
      <c r="AL73" s="43">
        <f>+AL49*$C73</f>
        <v>1512</v>
      </c>
      <c r="AM73" s="43">
        <f>+AM49*$C73</f>
        <v>1512</v>
      </c>
      <c r="AN73" s="43">
        <f>+AN49*$C73</f>
        <v>1512</v>
      </c>
      <c r="AO73" s="43">
        <f>+AO49*$C73</f>
        <v>1512</v>
      </c>
      <c r="AP73" s="43">
        <f>+AP49*$C73</f>
        <v>1512</v>
      </c>
      <c r="AQ73" s="43">
        <f>+AQ49*$C73</f>
        <v>1512</v>
      </c>
      <c r="AR73" s="43">
        <f>+AR49*$C73</f>
        <v>1512</v>
      </c>
      <c r="AS73" s="43">
        <f>+AS49*$C73</f>
        <v>1512</v>
      </c>
      <c r="AT73" s="43">
        <f>+AT49*$C73</f>
        <v>1512</v>
      </c>
      <c r="AU73" s="43">
        <f>+AU49*$C73</f>
        <v>1512</v>
      </c>
      <c r="AV73" s="43">
        <f>+AV49*$C73</f>
        <v>1512</v>
      </c>
      <c r="AW73" s="43">
        <f>+AW49*$C73</f>
        <v>1512</v>
      </c>
      <c r="AX73" s="43">
        <f>+AX49*$C73</f>
        <v>1512</v>
      </c>
      <c r="AY73" s="43">
        <f>+AY49*$C73</f>
        <v>1512</v>
      </c>
      <c r="AZ73" s="43">
        <f>+AZ49*$C73</f>
        <v>1512</v>
      </c>
      <c r="BA73" s="43">
        <f>+BA49*$C73</f>
        <v>1512</v>
      </c>
      <c r="BB73" s="43">
        <f>+BB49*$C73</f>
        <v>1512</v>
      </c>
      <c r="BC73" s="43">
        <f>+BC49*$C73</f>
        <v>1512</v>
      </c>
      <c r="BD73" s="43">
        <f>+BD49*$C73</f>
        <v>1512</v>
      </c>
      <c r="BE73" s="43">
        <f>+BE49*$C73</f>
        <v>1512</v>
      </c>
      <c r="BF73" s="43">
        <f>+BF49*$C73</f>
        <v>1512</v>
      </c>
      <c r="BG73" s="43">
        <f>+BG49*$C73</f>
        <v>1512</v>
      </c>
      <c r="BH73" s="43">
        <f>+BH49*$C73</f>
        <v>1512</v>
      </c>
      <c r="BI73" s="43">
        <f>+BI49*$C73</f>
        <v>1512</v>
      </c>
      <c r="BJ73" s="43">
        <f>+BJ49*$C73</f>
        <v>1512</v>
      </c>
      <c r="BK73" s="43">
        <f>+BK49*$C73</f>
        <v>1512</v>
      </c>
    </row>
    <row r="74" spans="2:63" x14ac:dyDescent="0.25">
      <c r="B74" t="str">
        <f>+B6</f>
        <v>Prodotto 3</v>
      </c>
      <c r="C74" s="47">
        <v>0.1</v>
      </c>
      <c r="D74" s="43">
        <f>+D50*$C74</f>
        <v>3779.9999999999995</v>
      </c>
      <c r="E74" s="43">
        <f>+E50*$C74</f>
        <v>1260</v>
      </c>
      <c r="F74" s="43">
        <f>+F50*$C74</f>
        <v>1260</v>
      </c>
      <c r="G74" s="43">
        <f>+G50*$C74</f>
        <v>1260</v>
      </c>
      <c r="H74" s="43">
        <f>+H50*$C74</f>
        <v>1260</v>
      </c>
      <c r="I74" s="43">
        <f>+I50*$C74</f>
        <v>1260</v>
      </c>
      <c r="J74" s="43">
        <f>+J50*$C74</f>
        <v>1260</v>
      </c>
      <c r="K74" s="43">
        <f>+K50*$C74</f>
        <v>1260</v>
      </c>
      <c r="L74" s="43">
        <f>+L50*$C74</f>
        <v>1260</v>
      </c>
      <c r="M74" s="43">
        <f>+M50*$C74</f>
        <v>1260</v>
      </c>
      <c r="N74" s="43">
        <f>+N50*$C74</f>
        <v>1260</v>
      </c>
      <c r="O74" s="43">
        <f>+O50*$C74</f>
        <v>1260</v>
      </c>
      <c r="P74" s="43">
        <f>+P50*$C74</f>
        <v>1260</v>
      </c>
      <c r="Q74" s="43">
        <f>+Q50*$C74</f>
        <v>1260</v>
      </c>
      <c r="R74" s="43">
        <f>+R50*$C74</f>
        <v>1260</v>
      </c>
      <c r="S74" s="43">
        <f>+S50*$C74</f>
        <v>1260</v>
      </c>
      <c r="T74" s="43">
        <f>+T50*$C74</f>
        <v>1260</v>
      </c>
      <c r="U74" s="43">
        <f>+U50*$C74</f>
        <v>1260</v>
      </c>
      <c r="V74" s="43">
        <f>+V50*$C74</f>
        <v>1260</v>
      </c>
      <c r="W74" s="43">
        <f>+W50*$C74</f>
        <v>1260</v>
      </c>
      <c r="X74" s="43">
        <f>+X50*$C74</f>
        <v>1260</v>
      </c>
      <c r="Y74" s="43">
        <f>+Y50*$C74</f>
        <v>1260</v>
      </c>
      <c r="Z74" s="43">
        <f>+Z50*$C74</f>
        <v>1260</v>
      </c>
      <c r="AA74" s="43">
        <f>+AA50*$C74</f>
        <v>1260</v>
      </c>
      <c r="AB74" s="43">
        <f>+AB50*$C74</f>
        <v>1260</v>
      </c>
      <c r="AC74" s="43">
        <f>+AC50*$C74</f>
        <v>1260</v>
      </c>
      <c r="AD74" s="43">
        <f>+AD50*$C74</f>
        <v>1260</v>
      </c>
      <c r="AE74" s="43">
        <f>+AE50*$C74</f>
        <v>1260</v>
      </c>
      <c r="AF74" s="43">
        <f>+AF50*$C74</f>
        <v>1260</v>
      </c>
      <c r="AG74" s="43">
        <f>+AG50*$C74</f>
        <v>1260</v>
      </c>
      <c r="AH74" s="43">
        <f>+AH50*$C74</f>
        <v>1260</v>
      </c>
      <c r="AI74" s="43">
        <f>+AI50*$C74</f>
        <v>1260</v>
      </c>
      <c r="AJ74" s="43">
        <f>+AJ50*$C74</f>
        <v>1260</v>
      </c>
      <c r="AK74" s="43">
        <f>+AK50*$C74</f>
        <v>1260</v>
      </c>
      <c r="AL74" s="43">
        <f>+AL50*$C74</f>
        <v>1260</v>
      </c>
      <c r="AM74" s="43">
        <f>+AM50*$C74</f>
        <v>1260</v>
      </c>
      <c r="AN74" s="43">
        <f>+AN50*$C74</f>
        <v>1260</v>
      </c>
      <c r="AO74" s="43">
        <f>+AO50*$C74</f>
        <v>1260</v>
      </c>
      <c r="AP74" s="43">
        <f>+AP50*$C74</f>
        <v>1260</v>
      </c>
      <c r="AQ74" s="43">
        <f>+AQ50*$C74</f>
        <v>1260</v>
      </c>
      <c r="AR74" s="43">
        <f>+AR50*$C74</f>
        <v>1260</v>
      </c>
      <c r="AS74" s="43">
        <f>+AS50*$C74</f>
        <v>1260</v>
      </c>
      <c r="AT74" s="43">
        <f>+AT50*$C74</f>
        <v>1260</v>
      </c>
      <c r="AU74" s="43">
        <f>+AU50*$C74</f>
        <v>1260</v>
      </c>
      <c r="AV74" s="43">
        <f>+AV50*$C74</f>
        <v>1260</v>
      </c>
      <c r="AW74" s="43">
        <f>+AW50*$C74</f>
        <v>1260</v>
      </c>
      <c r="AX74" s="43">
        <f>+AX50*$C74</f>
        <v>1260</v>
      </c>
      <c r="AY74" s="43">
        <f>+AY50*$C74</f>
        <v>1260</v>
      </c>
      <c r="AZ74" s="43">
        <f>+AZ50*$C74</f>
        <v>1260</v>
      </c>
      <c r="BA74" s="43">
        <f>+BA50*$C74</f>
        <v>1260</v>
      </c>
      <c r="BB74" s="43">
        <f>+BB50*$C74</f>
        <v>1260</v>
      </c>
      <c r="BC74" s="43">
        <f>+BC50*$C74</f>
        <v>1260</v>
      </c>
      <c r="BD74" s="43">
        <f>+BD50*$C74</f>
        <v>1260</v>
      </c>
      <c r="BE74" s="43">
        <f>+BE50*$C74</f>
        <v>1260</v>
      </c>
      <c r="BF74" s="43">
        <f>+BF50*$C74</f>
        <v>1260</v>
      </c>
      <c r="BG74" s="43">
        <f>+BG50*$C74</f>
        <v>1260</v>
      </c>
      <c r="BH74" s="43">
        <f>+BH50*$C74</f>
        <v>1260</v>
      </c>
      <c r="BI74" s="43">
        <f>+BI50*$C74</f>
        <v>1260</v>
      </c>
      <c r="BJ74" s="43">
        <f>+BJ50*$C74</f>
        <v>1260</v>
      </c>
      <c r="BK74" s="43">
        <f>+BK50*$C74</f>
        <v>1260</v>
      </c>
    </row>
    <row r="75" spans="2:63" x14ac:dyDescent="0.25">
      <c r="B75" t="str">
        <f>+B7</f>
        <v>Prodotto 4</v>
      </c>
      <c r="C75" s="47">
        <v>0.04</v>
      </c>
      <c r="D75" s="43">
        <f>+D51*$C75</f>
        <v>1008</v>
      </c>
      <c r="E75" s="43">
        <f>+E51*$C75</f>
        <v>336</v>
      </c>
      <c r="F75" s="43">
        <f>+F51*$C75</f>
        <v>336</v>
      </c>
      <c r="G75" s="43">
        <f>+G51*$C75</f>
        <v>336</v>
      </c>
      <c r="H75" s="43">
        <f>+H51*$C75</f>
        <v>336</v>
      </c>
      <c r="I75" s="43">
        <f>+I51*$C75</f>
        <v>336</v>
      </c>
      <c r="J75" s="43">
        <f>+J51*$C75</f>
        <v>336</v>
      </c>
      <c r="K75" s="43">
        <f>+K51*$C75</f>
        <v>336</v>
      </c>
      <c r="L75" s="43">
        <f>+L51*$C75</f>
        <v>336</v>
      </c>
      <c r="M75" s="43">
        <f>+M51*$C75</f>
        <v>336</v>
      </c>
      <c r="N75" s="43">
        <f>+N51*$C75</f>
        <v>336</v>
      </c>
      <c r="O75" s="43">
        <f>+O51*$C75</f>
        <v>336</v>
      </c>
      <c r="P75" s="43">
        <f>+P51*$C75</f>
        <v>336</v>
      </c>
      <c r="Q75" s="43">
        <f>+Q51*$C75</f>
        <v>336</v>
      </c>
      <c r="R75" s="43">
        <f>+R51*$C75</f>
        <v>336</v>
      </c>
      <c r="S75" s="43">
        <f>+S51*$C75</f>
        <v>336</v>
      </c>
      <c r="T75" s="43">
        <f>+T51*$C75</f>
        <v>336</v>
      </c>
      <c r="U75" s="43">
        <f>+U51*$C75</f>
        <v>336</v>
      </c>
      <c r="V75" s="43">
        <f>+V51*$C75</f>
        <v>336</v>
      </c>
      <c r="W75" s="43">
        <f>+W51*$C75</f>
        <v>336</v>
      </c>
      <c r="X75" s="43">
        <f>+X51*$C75</f>
        <v>336</v>
      </c>
      <c r="Y75" s="43">
        <f>+Y51*$C75</f>
        <v>336</v>
      </c>
      <c r="Z75" s="43">
        <f>+Z51*$C75</f>
        <v>336</v>
      </c>
      <c r="AA75" s="43">
        <f>+AA51*$C75</f>
        <v>336</v>
      </c>
      <c r="AB75" s="43">
        <f>+AB51*$C75</f>
        <v>336</v>
      </c>
      <c r="AC75" s="43">
        <f>+AC51*$C75</f>
        <v>336</v>
      </c>
      <c r="AD75" s="43">
        <f>+AD51*$C75</f>
        <v>336</v>
      </c>
      <c r="AE75" s="43">
        <f>+AE51*$C75</f>
        <v>336</v>
      </c>
      <c r="AF75" s="43">
        <f>+AF51*$C75</f>
        <v>336</v>
      </c>
      <c r="AG75" s="43">
        <f>+AG51*$C75</f>
        <v>336</v>
      </c>
      <c r="AH75" s="43">
        <f>+AH51*$C75</f>
        <v>336</v>
      </c>
      <c r="AI75" s="43">
        <f>+AI51*$C75</f>
        <v>336</v>
      </c>
      <c r="AJ75" s="43">
        <f>+AJ51*$C75</f>
        <v>336</v>
      </c>
      <c r="AK75" s="43">
        <f>+AK51*$C75</f>
        <v>336</v>
      </c>
      <c r="AL75" s="43">
        <f>+AL51*$C75</f>
        <v>336</v>
      </c>
      <c r="AM75" s="43">
        <f>+AM51*$C75</f>
        <v>336</v>
      </c>
      <c r="AN75" s="43">
        <f>+AN51*$C75</f>
        <v>336</v>
      </c>
      <c r="AO75" s="43">
        <f>+AO51*$C75</f>
        <v>336</v>
      </c>
      <c r="AP75" s="43">
        <f>+AP51*$C75</f>
        <v>336</v>
      </c>
      <c r="AQ75" s="43">
        <f>+AQ51*$C75</f>
        <v>336</v>
      </c>
      <c r="AR75" s="43">
        <f>+AR51*$C75</f>
        <v>336</v>
      </c>
      <c r="AS75" s="43">
        <f>+AS51*$C75</f>
        <v>336</v>
      </c>
      <c r="AT75" s="43">
        <f>+AT51*$C75</f>
        <v>336</v>
      </c>
      <c r="AU75" s="43">
        <f>+AU51*$C75</f>
        <v>336</v>
      </c>
      <c r="AV75" s="43">
        <f>+AV51*$C75</f>
        <v>336</v>
      </c>
      <c r="AW75" s="43">
        <f>+AW51*$C75</f>
        <v>336</v>
      </c>
      <c r="AX75" s="43">
        <f>+AX51*$C75</f>
        <v>336</v>
      </c>
      <c r="AY75" s="43">
        <f>+AY51*$C75</f>
        <v>336</v>
      </c>
      <c r="AZ75" s="43">
        <f>+AZ51*$C75</f>
        <v>336</v>
      </c>
      <c r="BA75" s="43">
        <f>+BA51*$C75</f>
        <v>336</v>
      </c>
      <c r="BB75" s="43">
        <f>+BB51*$C75</f>
        <v>336</v>
      </c>
      <c r="BC75" s="43">
        <f>+BC51*$C75</f>
        <v>336</v>
      </c>
      <c r="BD75" s="43">
        <f>+BD51*$C75</f>
        <v>336</v>
      </c>
      <c r="BE75" s="43">
        <f>+BE51*$C75</f>
        <v>336</v>
      </c>
      <c r="BF75" s="43">
        <f>+BF51*$C75</f>
        <v>336</v>
      </c>
      <c r="BG75" s="43">
        <f>+BG51*$C75</f>
        <v>336</v>
      </c>
      <c r="BH75" s="43">
        <f>+BH51*$C75</f>
        <v>336</v>
      </c>
      <c r="BI75" s="43">
        <f>+BI51*$C75</f>
        <v>336</v>
      </c>
      <c r="BJ75" s="43">
        <f>+BJ51*$C75</f>
        <v>336</v>
      </c>
      <c r="BK75" s="43">
        <f>+BK51*$C75</f>
        <v>336</v>
      </c>
    </row>
    <row r="76" spans="2:63" x14ac:dyDescent="0.25">
      <c r="B76" t="str">
        <f>+B8</f>
        <v>Prodotto 5</v>
      </c>
      <c r="C76" s="47">
        <v>0.21</v>
      </c>
      <c r="D76" s="43">
        <f>+D52*$C76</f>
        <v>756</v>
      </c>
      <c r="E76" s="43">
        <f>+E52*$C76</f>
        <v>252</v>
      </c>
      <c r="F76" s="43">
        <f>+F52*$C76</f>
        <v>252</v>
      </c>
      <c r="G76" s="43">
        <f>+G52*$C76</f>
        <v>252</v>
      </c>
      <c r="H76" s="43">
        <f>+H52*$C76</f>
        <v>252</v>
      </c>
      <c r="I76" s="43">
        <f>+I52*$C76</f>
        <v>252</v>
      </c>
      <c r="J76" s="43">
        <f>+J52*$C76</f>
        <v>252</v>
      </c>
      <c r="K76" s="43">
        <f>+K52*$C76</f>
        <v>252</v>
      </c>
      <c r="L76" s="43">
        <f>+L52*$C76</f>
        <v>252</v>
      </c>
      <c r="M76" s="43">
        <f>+M52*$C76</f>
        <v>252</v>
      </c>
      <c r="N76" s="43">
        <f>+N52*$C76</f>
        <v>252</v>
      </c>
      <c r="O76" s="43">
        <f>+O52*$C76</f>
        <v>252</v>
      </c>
      <c r="P76" s="43">
        <f>+P52*$C76</f>
        <v>252</v>
      </c>
      <c r="Q76" s="43">
        <f>+Q52*$C76</f>
        <v>252</v>
      </c>
      <c r="R76" s="43">
        <f>+R52*$C76</f>
        <v>252</v>
      </c>
      <c r="S76" s="43">
        <f>+S52*$C76</f>
        <v>252</v>
      </c>
      <c r="T76" s="43">
        <f>+T52*$C76</f>
        <v>252</v>
      </c>
      <c r="U76" s="43">
        <f>+U52*$C76</f>
        <v>252</v>
      </c>
      <c r="V76" s="43">
        <f>+V52*$C76</f>
        <v>252</v>
      </c>
      <c r="W76" s="43">
        <f>+W52*$C76</f>
        <v>252</v>
      </c>
      <c r="X76" s="43">
        <f>+X52*$C76</f>
        <v>252</v>
      </c>
      <c r="Y76" s="43">
        <f>+Y52*$C76</f>
        <v>252</v>
      </c>
      <c r="Z76" s="43">
        <f>+Z52*$C76</f>
        <v>252</v>
      </c>
      <c r="AA76" s="43">
        <f>+AA52*$C76</f>
        <v>252</v>
      </c>
      <c r="AB76" s="43">
        <f>+AB52*$C76</f>
        <v>252</v>
      </c>
      <c r="AC76" s="43">
        <f>+AC52*$C76</f>
        <v>252</v>
      </c>
      <c r="AD76" s="43">
        <f>+AD52*$C76</f>
        <v>252</v>
      </c>
      <c r="AE76" s="43">
        <f>+AE52*$C76</f>
        <v>252</v>
      </c>
      <c r="AF76" s="43">
        <f>+AF52*$C76</f>
        <v>252</v>
      </c>
      <c r="AG76" s="43">
        <f>+AG52*$C76</f>
        <v>252</v>
      </c>
      <c r="AH76" s="43">
        <f>+AH52*$C76</f>
        <v>252</v>
      </c>
      <c r="AI76" s="43">
        <f>+AI52*$C76</f>
        <v>252</v>
      </c>
      <c r="AJ76" s="43">
        <f>+AJ52*$C76</f>
        <v>252</v>
      </c>
      <c r="AK76" s="43">
        <f>+AK52*$C76</f>
        <v>252</v>
      </c>
      <c r="AL76" s="43">
        <f>+AL52*$C76</f>
        <v>252</v>
      </c>
      <c r="AM76" s="43">
        <f>+AM52*$C76</f>
        <v>252</v>
      </c>
      <c r="AN76" s="43">
        <f>+AN52*$C76</f>
        <v>252</v>
      </c>
      <c r="AO76" s="43">
        <f>+AO52*$C76</f>
        <v>252</v>
      </c>
      <c r="AP76" s="43">
        <f>+AP52*$C76</f>
        <v>252</v>
      </c>
      <c r="AQ76" s="43">
        <f>+AQ52*$C76</f>
        <v>252</v>
      </c>
      <c r="AR76" s="43">
        <f>+AR52*$C76</f>
        <v>252</v>
      </c>
      <c r="AS76" s="43">
        <f>+AS52*$C76</f>
        <v>252</v>
      </c>
      <c r="AT76" s="43">
        <f>+AT52*$C76</f>
        <v>252</v>
      </c>
      <c r="AU76" s="43">
        <f>+AU52*$C76</f>
        <v>252</v>
      </c>
      <c r="AV76" s="43">
        <f>+AV52*$C76</f>
        <v>252</v>
      </c>
      <c r="AW76" s="43">
        <f>+AW52*$C76</f>
        <v>252</v>
      </c>
      <c r="AX76" s="43">
        <f>+AX52*$C76</f>
        <v>252</v>
      </c>
      <c r="AY76" s="43">
        <f>+AY52*$C76</f>
        <v>252</v>
      </c>
      <c r="AZ76" s="43">
        <f>+AZ52*$C76</f>
        <v>252</v>
      </c>
      <c r="BA76" s="43">
        <f>+BA52*$C76</f>
        <v>252</v>
      </c>
      <c r="BB76" s="43">
        <f>+BB52*$C76</f>
        <v>252</v>
      </c>
      <c r="BC76" s="43">
        <f>+BC52*$C76</f>
        <v>252</v>
      </c>
      <c r="BD76" s="43">
        <f>+BD52*$C76</f>
        <v>252</v>
      </c>
      <c r="BE76" s="43">
        <f>+BE52*$C76</f>
        <v>252</v>
      </c>
      <c r="BF76" s="43">
        <f>+BF52*$C76</f>
        <v>252</v>
      </c>
      <c r="BG76" s="43">
        <f>+BG52*$C76</f>
        <v>252</v>
      </c>
      <c r="BH76" s="43">
        <f>+BH52*$C76</f>
        <v>252</v>
      </c>
      <c r="BI76" s="43">
        <f>+BI52*$C76</f>
        <v>252</v>
      </c>
      <c r="BJ76" s="43">
        <f>+BJ52*$C76</f>
        <v>252</v>
      </c>
      <c r="BK76" s="43">
        <f>+BK52*$C76</f>
        <v>252</v>
      </c>
    </row>
    <row r="77" spans="2:63" x14ac:dyDescent="0.25">
      <c r="B77" t="str">
        <f>+B9</f>
        <v>Prodotto 6</v>
      </c>
      <c r="C77" s="47">
        <v>0.1</v>
      </c>
      <c r="D77" s="43">
        <f>+D53*$C77</f>
        <v>3240</v>
      </c>
      <c r="E77" s="43">
        <f>+E53*$C77</f>
        <v>1079.9999999999998</v>
      </c>
      <c r="F77" s="43">
        <f>+F53*$C77</f>
        <v>1079.9999999999998</v>
      </c>
      <c r="G77" s="43">
        <f>+G53*$C77</f>
        <v>1079.9999999999998</v>
      </c>
      <c r="H77" s="43">
        <f>+H53*$C77</f>
        <v>1079.9999999999998</v>
      </c>
      <c r="I77" s="43">
        <f>+I53*$C77</f>
        <v>1079.9999999999998</v>
      </c>
      <c r="J77" s="43">
        <f>+J53*$C77</f>
        <v>1079.9999999999998</v>
      </c>
      <c r="K77" s="43">
        <f>+K53*$C77</f>
        <v>1079.9999999999998</v>
      </c>
      <c r="L77" s="43">
        <f>+L53*$C77</f>
        <v>1079.9999999999998</v>
      </c>
      <c r="M77" s="43">
        <f>+M53*$C77</f>
        <v>1079.9999999999998</v>
      </c>
      <c r="N77" s="43">
        <f>+N53*$C77</f>
        <v>1079.9999999999998</v>
      </c>
      <c r="O77" s="43">
        <f>+O53*$C77</f>
        <v>1079.9999999999998</v>
      </c>
      <c r="P77" s="43">
        <f>+P53*$C77</f>
        <v>1079.9999999999998</v>
      </c>
      <c r="Q77" s="43">
        <f>+Q53*$C77</f>
        <v>1079.9999999999998</v>
      </c>
      <c r="R77" s="43">
        <f>+R53*$C77</f>
        <v>1079.9999999999998</v>
      </c>
      <c r="S77" s="43">
        <f>+S53*$C77</f>
        <v>1079.9999999999998</v>
      </c>
      <c r="T77" s="43">
        <f>+T53*$C77</f>
        <v>1079.9999999999998</v>
      </c>
      <c r="U77" s="43">
        <f>+U53*$C77</f>
        <v>1079.9999999999998</v>
      </c>
      <c r="V77" s="43">
        <f>+V53*$C77</f>
        <v>1079.9999999999998</v>
      </c>
      <c r="W77" s="43">
        <f>+W53*$C77</f>
        <v>1079.9999999999998</v>
      </c>
      <c r="X77" s="43">
        <f>+X53*$C77</f>
        <v>1079.9999999999998</v>
      </c>
      <c r="Y77" s="43">
        <f>+Y53*$C77</f>
        <v>1079.9999999999998</v>
      </c>
      <c r="Z77" s="43">
        <f>+Z53*$C77</f>
        <v>1079.9999999999998</v>
      </c>
      <c r="AA77" s="43">
        <f>+AA53*$C77</f>
        <v>1079.9999999999998</v>
      </c>
      <c r="AB77" s="43">
        <f>+AB53*$C77</f>
        <v>1079.9999999999998</v>
      </c>
      <c r="AC77" s="43">
        <f>+AC53*$C77</f>
        <v>1079.9999999999998</v>
      </c>
      <c r="AD77" s="43">
        <f>+AD53*$C77</f>
        <v>1079.9999999999998</v>
      </c>
      <c r="AE77" s="43">
        <f>+AE53*$C77</f>
        <v>1079.9999999999998</v>
      </c>
      <c r="AF77" s="43">
        <f>+AF53*$C77</f>
        <v>1079.9999999999998</v>
      </c>
      <c r="AG77" s="43">
        <f>+AG53*$C77</f>
        <v>1079.9999999999998</v>
      </c>
      <c r="AH77" s="43">
        <f>+AH53*$C77</f>
        <v>1079.9999999999998</v>
      </c>
      <c r="AI77" s="43">
        <f>+AI53*$C77</f>
        <v>1079.9999999999998</v>
      </c>
      <c r="AJ77" s="43">
        <f>+AJ53*$C77</f>
        <v>1079.9999999999998</v>
      </c>
      <c r="AK77" s="43">
        <f>+AK53*$C77</f>
        <v>1079.9999999999998</v>
      </c>
      <c r="AL77" s="43">
        <f>+AL53*$C77</f>
        <v>1079.9999999999998</v>
      </c>
      <c r="AM77" s="43">
        <f>+AM53*$C77</f>
        <v>1079.9999999999998</v>
      </c>
      <c r="AN77" s="43">
        <f>+AN53*$C77</f>
        <v>1079.9999999999998</v>
      </c>
      <c r="AO77" s="43">
        <f>+AO53*$C77</f>
        <v>1079.9999999999998</v>
      </c>
      <c r="AP77" s="43">
        <f>+AP53*$C77</f>
        <v>1079.9999999999998</v>
      </c>
      <c r="AQ77" s="43">
        <f>+AQ53*$C77</f>
        <v>1079.9999999999998</v>
      </c>
      <c r="AR77" s="43">
        <f>+AR53*$C77</f>
        <v>1079.9999999999998</v>
      </c>
      <c r="AS77" s="43">
        <f>+AS53*$C77</f>
        <v>1079.9999999999998</v>
      </c>
      <c r="AT77" s="43">
        <f>+AT53*$C77</f>
        <v>1079.9999999999998</v>
      </c>
      <c r="AU77" s="43">
        <f>+AU53*$C77</f>
        <v>1079.9999999999998</v>
      </c>
      <c r="AV77" s="43">
        <f>+AV53*$C77</f>
        <v>1079.9999999999998</v>
      </c>
      <c r="AW77" s="43">
        <f>+AW53*$C77</f>
        <v>1079.9999999999998</v>
      </c>
      <c r="AX77" s="43">
        <f>+AX53*$C77</f>
        <v>1079.9999999999998</v>
      </c>
      <c r="AY77" s="43">
        <f>+AY53*$C77</f>
        <v>1079.9999999999998</v>
      </c>
      <c r="AZ77" s="43">
        <f>+AZ53*$C77</f>
        <v>1079.9999999999998</v>
      </c>
      <c r="BA77" s="43">
        <f>+BA53*$C77</f>
        <v>1079.9999999999998</v>
      </c>
      <c r="BB77" s="43">
        <f>+BB53*$C77</f>
        <v>1079.9999999999998</v>
      </c>
      <c r="BC77" s="43">
        <f>+BC53*$C77</f>
        <v>1079.9999999999998</v>
      </c>
      <c r="BD77" s="43">
        <f>+BD53*$C77</f>
        <v>1079.9999999999998</v>
      </c>
      <c r="BE77" s="43">
        <f>+BE53*$C77</f>
        <v>1079.9999999999998</v>
      </c>
      <c r="BF77" s="43">
        <f>+BF53*$C77</f>
        <v>1079.9999999999998</v>
      </c>
      <c r="BG77" s="43">
        <f>+BG53*$C77</f>
        <v>1079.9999999999998</v>
      </c>
      <c r="BH77" s="43">
        <f>+BH53*$C77</f>
        <v>1079.9999999999998</v>
      </c>
      <c r="BI77" s="43">
        <f>+BI53*$C77</f>
        <v>1079.9999999999998</v>
      </c>
      <c r="BJ77" s="43">
        <f>+BJ53*$C77</f>
        <v>1079.9999999999998</v>
      </c>
      <c r="BK77" s="43">
        <f>+BK53*$C77</f>
        <v>1079.9999999999998</v>
      </c>
    </row>
    <row r="78" spans="2:63" x14ac:dyDescent="0.25">
      <c r="B78" t="str">
        <f>+B10</f>
        <v>Prodotto 7</v>
      </c>
      <c r="C78" s="47">
        <v>0.04</v>
      </c>
      <c r="D78" s="43">
        <f>+D54*$C78</f>
        <v>2016</v>
      </c>
      <c r="E78" s="43">
        <f>+E54*$C78</f>
        <v>672</v>
      </c>
      <c r="F78" s="43">
        <f>+F54*$C78</f>
        <v>672</v>
      </c>
      <c r="G78" s="43">
        <f>+G54*$C78</f>
        <v>672</v>
      </c>
      <c r="H78" s="43">
        <f>+H54*$C78</f>
        <v>672</v>
      </c>
      <c r="I78" s="43">
        <f>+I54*$C78</f>
        <v>672</v>
      </c>
      <c r="J78" s="43">
        <f>+J54*$C78</f>
        <v>672</v>
      </c>
      <c r="K78" s="43">
        <f>+K54*$C78</f>
        <v>672</v>
      </c>
      <c r="L78" s="43">
        <f>+L54*$C78</f>
        <v>672</v>
      </c>
      <c r="M78" s="43">
        <f>+M54*$C78</f>
        <v>672</v>
      </c>
      <c r="N78" s="43">
        <f>+N54*$C78</f>
        <v>672</v>
      </c>
      <c r="O78" s="43">
        <f>+O54*$C78</f>
        <v>672</v>
      </c>
      <c r="P78" s="43">
        <f>+P54*$C78</f>
        <v>672</v>
      </c>
      <c r="Q78" s="43">
        <f>+Q54*$C78</f>
        <v>672</v>
      </c>
      <c r="R78" s="43">
        <f>+R54*$C78</f>
        <v>672</v>
      </c>
      <c r="S78" s="43">
        <f>+S54*$C78</f>
        <v>672</v>
      </c>
      <c r="T78" s="43">
        <f>+T54*$C78</f>
        <v>672</v>
      </c>
      <c r="U78" s="43">
        <f>+U54*$C78</f>
        <v>672</v>
      </c>
      <c r="V78" s="43">
        <f>+V54*$C78</f>
        <v>672</v>
      </c>
      <c r="W78" s="43">
        <f>+W54*$C78</f>
        <v>672</v>
      </c>
      <c r="X78" s="43">
        <f>+X54*$C78</f>
        <v>672</v>
      </c>
      <c r="Y78" s="43">
        <f>+Y54*$C78</f>
        <v>672</v>
      </c>
      <c r="Z78" s="43">
        <f>+Z54*$C78</f>
        <v>672</v>
      </c>
      <c r="AA78" s="43">
        <f>+AA54*$C78</f>
        <v>672</v>
      </c>
      <c r="AB78" s="43">
        <f>+AB54*$C78</f>
        <v>672</v>
      </c>
      <c r="AC78" s="43">
        <f>+AC54*$C78</f>
        <v>672</v>
      </c>
      <c r="AD78" s="43">
        <f>+AD54*$C78</f>
        <v>672</v>
      </c>
      <c r="AE78" s="43">
        <f>+AE54*$C78</f>
        <v>672</v>
      </c>
      <c r="AF78" s="43">
        <f>+AF54*$C78</f>
        <v>672</v>
      </c>
      <c r="AG78" s="43">
        <f>+AG54*$C78</f>
        <v>672</v>
      </c>
      <c r="AH78" s="43">
        <f>+AH54*$C78</f>
        <v>672</v>
      </c>
      <c r="AI78" s="43">
        <f>+AI54*$C78</f>
        <v>672</v>
      </c>
      <c r="AJ78" s="43">
        <f>+AJ54*$C78</f>
        <v>672</v>
      </c>
      <c r="AK78" s="43">
        <f>+AK54*$C78</f>
        <v>672</v>
      </c>
      <c r="AL78" s="43">
        <f>+AL54*$C78</f>
        <v>672</v>
      </c>
      <c r="AM78" s="43">
        <f>+AM54*$C78</f>
        <v>672</v>
      </c>
      <c r="AN78" s="43">
        <f>+AN54*$C78</f>
        <v>672</v>
      </c>
      <c r="AO78" s="43">
        <f>+AO54*$C78</f>
        <v>672</v>
      </c>
      <c r="AP78" s="43">
        <f>+AP54*$C78</f>
        <v>672</v>
      </c>
      <c r="AQ78" s="43">
        <f>+AQ54*$C78</f>
        <v>672</v>
      </c>
      <c r="AR78" s="43">
        <f>+AR54*$C78</f>
        <v>672</v>
      </c>
      <c r="AS78" s="43">
        <f>+AS54*$C78</f>
        <v>672</v>
      </c>
      <c r="AT78" s="43">
        <f>+AT54*$C78</f>
        <v>672</v>
      </c>
      <c r="AU78" s="43">
        <f>+AU54*$C78</f>
        <v>672</v>
      </c>
      <c r="AV78" s="43">
        <f>+AV54*$C78</f>
        <v>672</v>
      </c>
      <c r="AW78" s="43">
        <f>+AW54*$C78</f>
        <v>672</v>
      </c>
      <c r="AX78" s="43">
        <f>+AX54*$C78</f>
        <v>672</v>
      </c>
      <c r="AY78" s="43">
        <f>+AY54*$C78</f>
        <v>672</v>
      </c>
      <c r="AZ78" s="43">
        <f>+AZ54*$C78</f>
        <v>672</v>
      </c>
      <c r="BA78" s="43">
        <f>+BA54*$C78</f>
        <v>672</v>
      </c>
      <c r="BB78" s="43">
        <f>+BB54*$C78</f>
        <v>672</v>
      </c>
      <c r="BC78" s="43">
        <f>+BC54*$C78</f>
        <v>672</v>
      </c>
      <c r="BD78" s="43">
        <f>+BD54*$C78</f>
        <v>672</v>
      </c>
      <c r="BE78" s="43">
        <f>+BE54*$C78</f>
        <v>672</v>
      </c>
      <c r="BF78" s="43">
        <f>+BF54*$C78</f>
        <v>672</v>
      </c>
      <c r="BG78" s="43">
        <f>+BG54*$C78</f>
        <v>672</v>
      </c>
      <c r="BH78" s="43">
        <f>+BH54*$C78</f>
        <v>672</v>
      </c>
      <c r="BI78" s="43">
        <f>+BI54*$C78</f>
        <v>672</v>
      </c>
      <c r="BJ78" s="43">
        <f>+BJ54*$C78</f>
        <v>672</v>
      </c>
      <c r="BK78" s="43">
        <f>+BK54*$C78</f>
        <v>672</v>
      </c>
    </row>
    <row r="79" spans="2:63" x14ac:dyDescent="0.25">
      <c r="B79" t="str">
        <f>+B11</f>
        <v>Prodotto 8</v>
      </c>
      <c r="C79" s="47">
        <v>0.21</v>
      </c>
      <c r="D79" s="43">
        <f>+D55*$C79</f>
        <v>3024</v>
      </c>
      <c r="E79" s="43">
        <f>+E55*$C79</f>
        <v>1008</v>
      </c>
      <c r="F79" s="43">
        <f>+F55*$C79</f>
        <v>1008</v>
      </c>
      <c r="G79" s="43">
        <f>+G55*$C79</f>
        <v>1008</v>
      </c>
      <c r="H79" s="43">
        <f>+H55*$C79</f>
        <v>1008</v>
      </c>
      <c r="I79" s="43">
        <f>+I55*$C79</f>
        <v>1008</v>
      </c>
      <c r="J79" s="43">
        <f>+J55*$C79</f>
        <v>1008</v>
      </c>
      <c r="K79" s="43">
        <f>+K55*$C79</f>
        <v>1008</v>
      </c>
      <c r="L79" s="43">
        <f>+L55*$C79</f>
        <v>1008</v>
      </c>
      <c r="M79" s="43">
        <f>+M55*$C79</f>
        <v>1008</v>
      </c>
      <c r="N79" s="43">
        <f>+N55*$C79</f>
        <v>1008</v>
      </c>
      <c r="O79" s="43">
        <f>+O55*$C79</f>
        <v>1008</v>
      </c>
      <c r="P79" s="43">
        <f>+P55*$C79</f>
        <v>1008</v>
      </c>
      <c r="Q79" s="43">
        <f>+Q55*$C79</f>
        <v>1008</v>
      </c>
      <c r="R79" s="43">
        <f>+R55*$C79</f>
        <v>1008</v>
      </c>
      <c r="S79" s="43">
        <f>+S55*$C79</f>
        <v>1008</v>
      </c>
      <c r="T79" s="43">
        <f>+T55*$C79</f>
        <v>1008</v>
      </c>
      <c r="U79" s="43">
        <f>+U55*$C79</f>
        <v>1008</v>
      </c>
      <c r="V79" s="43">
        <f>+V55*$C79</f>
        <v>1008</v>
      </c>
      <c r="W79" s="43">
        <f>+W55*$C79</f>
        <v>1008</v>
      </c>
      <c r="X79" s="43">
        <f>+X55*$C79</f>
        <v>1008</v>
      </c>
      <c r="Y79" s="43">
        <f>+Y55*$C79</f>
        <v>1008</v>
      </c>
      <c r="Z79" s="43">
        <f>+Z55*$C79</f>
        <v>1008</v>
      </c>
      <c r="AA79" s="43">
        <f>+AA55*$C79</f>
        <v>1008</v>
      </c>
      <c r="AB79" s="43">
        <f>+AB55*$C79</f>
        <v>1008</v>
      </c>
      <c r="AC79" s="43">
        <f>+AC55*$C79</f>
        <v>1008</v>
      </c>
      <c r="AD79" s="43">
        <f>+AD55*$C79</f>
        <v>1008</v>
      </c>
      <c r="AE79" s="43">
        <f>+AE55*$C79</f>
        <v>1008</v>
      </c>
      <c r="AF79" s="43">
        <f>+AF55*$C79</f>
        <v>1008</v>
      </c>
      <c r="AG79" s="43">
        <f>+AG55*$C79</f>
        <v>1008</v>
      </c>
      <c r="AH79" s="43">
        <f>+AH55*$C79</f>
        <v>1008</v>
      </c>
      <c r="AI79" s="43">
        <f>+AI55*$C79</f>
        <v>1008</v>
      </c>
      <c r="AJ79" s="43">
        <f>+AJ55*$C79</f>
        <v>1008</v>
      </c>
      <c r="AK79" s="43">
        <f>+AK55*$C79</f>
        <v>1008</v>
      </c>
      <c r="AL79" s="43">
        <f>+AL55*$C79</f>
        <v>1008</v>
      </c>
      <c r="AM79" s="43">
        <f>+AM55*$C79</f>
        <v>1008</v>
      </c>
      <c r="AN79" s="43">
        <f>+AN55*$C79</f>
        <v>1008</v>
      </c>
      <c r="AO79" s="43">
        <f>+AO55*$C79</f>
        <v>1008</v>
      </c>
      <c r="AP79" s="43">
        <f>+AP55*$C79</f>
        <v>1008</v>
      </c>
      <c r="AQ79" s="43">
        <f>+AQ55*$C79</f>
        <v>1008</v>
      </c>
      <c r="AR79" s="43">
        <f>+AR55*$C79</f>
        <v>1008</v>
      </c>
      <c r="AS79" s="43">
        <f>+AS55*$C79</f>
        <v>1008</v>
      </c>
      <c r="AT79" s="43">
        <f>+AT55*$C79</f>
        <v>1008</v>
      </c>
      <c r="AU79" s="43">
        <f>+AU55*$C79</f>
        <v>1008</v>
      </c>
      <c r="AV79" s="43">
        <f>+AV55*$C79</f>
        <v>1008</v>
      </c>
      <c r="AW79" s="43">
        <f>+AW55*$C79</f>
        <v>1008</v>
      </c>
      <c r="AX79" s="43">
        <f>+AX55*$C79</f>
        <v>1008</v>
      </c>
      <c r="AY79" s="43">
        <f>+AY55*$C79</f>
        <v>1008</v>
      </c>
      <c r="AZ79" s="43">
        <f>+AZ55*$C79</f>
        <v>1008</v>
      </c>
      <c r="BA79" s="43">
        <f>+BA55*$C79</f>
        <v>1008</v>
      </c>
      <c r="BB79" s="43">
        <f>+BB55*$C79</f>
        <v>1008</v>
      </c>
      <c r="BC79" s="43">
        <f>+BC55*$C79</f>
        <v>1008</v>
      </c>
      <c r="BD79" s="43">
        <f>+BD55*$C79</f>
        <v>1008</v>
      </c>
      <c r="BE79" s="43">
        <f>+BE55*$C79</f>
        <v>1008</v>
      </c>
      <c r="BF79" s="43">
        <f>+BF55*$C79</f>
        <v>1008</v>
      </c>
      <c r="BG79" s="43">
        <f>+BG55*$C79</f>
        <v>1008</v>
      </c>
      <c r="BH79" s="43">
        <f>+BH55*$C79</f>
        <v>1008</v>
      </c>
      <c r="BI79" s="43">
        <f>+BI55*$C79</f>
        <v>1008</v>
      </c>
      <c r="BJ79" s="43">
        <f>+BJ55*$C79</f>
        <v>1008</v>
      </c>
      <c r="BK79" s="43">
        <f>+BK55*$C79</f>
        <v>1008</v>
      </c>
    </row>
    <row r="80" spans="2:63" x14ac:dyDescent="0.25">
      <c r="B80" t="str">
        <f>+B12</f>
        <v>Prodotto 9</v>
      </c>
      <c r="C80" s="47">
        <v>0.21</v>
      </c>
      <c r="D80" s="43">
        <f>+D56*$C80</f>
        <v>566.99999999999989</v>
      </c>
      <c r="E80" s="43">
        <f>+E56*$C80</f>
        <v>188.99999999999997</v>
      </c>
      <c r="F80" s="43">
        <f>+F56*$C80</f>
        <v>188.99999999999997</v>
      </c>
      <c r="G80" s="43">
        <f>+G56*$C80</f>
        <v>188.99999999999997</v>
      </c>
      <c r="H80" s="43">
        <f>+H56*$C80</f>
        <v>188.99999999999997</v>
      </c>
      <c r="I80" s="43">
        <f>+I56*$C80</f>
        <v>188.99999999999997</v>
      </c>
      <c r="J80" s="43">
        <f>+J56*$C80</f>
        <v>188.99999999999997</v>
      </c>
      <c r="K80" s="43">
        <f>+K56*$C80</f>
        <v>188.99999999999997</v>
      </c>
      <c r="L80" s="43">
        <f>+L56*$C80</f>
        <v>188.99999999999997</v>
      </c>
      <c r="M80" s="43">
        <f>+M56*$C80</f>
        <v>188.99999999999997</v>
      </c>
      <c r="N80" s="43">
        <f>+N56*$C80</f>
        <v>188.99999999999997</v>
      </c>
      <c r="O80" s="43">
        <f>+O56*$C80</f>
        <v>188.99999999999997</v>
      </c>
      <c r="P80" s="43">
        <f>+P56*$C80</f>
        <v>188.99999999999997</v>
      </c>
      <c r="Q80" s="43">
        <f>+Q56*$C80</f>
        <v>188.99999999999997</v>
      </c>
      <c r="R80" s="43">
        <f>+R56*$C80</f>
        <v>188.99999999999997</v>
      </c>
      <c r="S80" s="43">
        <f>+S56*$C80</f>
        <v>188.99999999999997</v>
      </c>
      <c r="T80" s="43">
        <f>+T56*$C80</f>
        <v>188.99999999999997</v>
      </c>
      <c r="U80" s="43">
        <f>+U56*$C80</f>
        <v>188.99999999999997</v>
      </c>
      <c r="V80" s="43">
        <f>+V56*$C80</f>
        <v>188.99999999999997</v>
      </c>
      <c r="W80" s="43">
        <f>+W56*$C80</f>
        <v>188.99999999999997</v>
      </c>
      <c r="X80" s="43">
        <f>+X56*$C80</f>
        <v>188.99999999999997</v>
      </c>
      <c r="Y80" s="43">
        <f>+Y56*$C80</f>
        <v>188.99999999999997</v>
      </c>
      <c r="Z80" s="43">
        <f>+Z56*$C80</f>
        <v>188.99999999999997</v>
      </c>
      <c r="AA80" s="43">
        <f>+AA56*$C80</f>
        <v>188.99999999999997</v>
      </c>
      <c r="AB80" s="43">
        <f>+AB56*$C80</f>
        <v>188.99999999999997</v>
      </c>
      <c r="AC80" s="43">
        <f>+AC56*$C80</f>
        <v>188.99999999999997</v>
      </c>
      <c r="AD80" s="43">
        <f>+AD56*$C80</f>
        <v>188.99999999999997</v>
      </c>
      <c r="AE80" s="43">
        <f>+AE56*$C80</f>
        <v>188.99999999999997</v>
      </c>
      <c r="AF80" s="43">
        <f>+AF56*$C80</f>
        <v>188.99999999999997</v>
      </c>
      <c r="AG80" s="43">
        <f>+AG56*$C80</f>
        <v>188.99999999999997</v>
      </c>
      <c r="AH80" s="43">
        <f>+AH56*$C80</f>
        <v>188.99999999999997</v>
      </c>
      <c r="AI80" s="43">
        <f>+AI56*$C80</f>
        <v>188.99999999999997</v>
      </c>
      <c r="AJ80" s="43">
        <f>+AJ56*$C80</f>
        <v>188.99999999999997</v>
      </c>
      <c r="AK80" s="43">
        <f>+AK56*$C80</f>
        <v>188.99999999999997</v>
      </c>
      <c r="AL80" s="43">
        <f>+AL56*$C80</f>
        <v>188.99999999999997</v>
      </c>
      <c r="AM80" s="43">
        <f>+AM56*$C80</f>
        <v>188.99999999999997</v>
      </c>
      <c r="AN80" s="43">
        <f>+AN56*$C80</f>
        <v>188.99999999999997</v>
      </c>
      <c r="AO80" s="43">
        <f>+AO56*$C80</f>
        <v>188.99999999999997</v>
      </c>
      <c r="AP80" s="43">
        <f>+AP56*$C80</f>
        <v>188.99999999999997</v>
      </c>
      <c r="AQ80" s="43">
        <f>+AQ56*$C80</f>
        <v>188.99999999999997</v>
      </c>
      <c r="AR80" s="43">
        <f>+AR56*$C80</f>
        <v>188.99999999999997</v>
      </c>
      <c r="AS80" s="43">
        <f>+AS56*$C80</f>
        <v>188.99999999999997</v>
      </c>
      <c r="AT80" s="43">
        <f>+AT56*$C80</f>
        <v>188.99999999999997</v>
      </c>
      <c r="AU80" s="43">
        <f>+AU56*$C80</f>
        <v>188.99999999999997</v>
      </c>
      <c r="AV80" s="43">
        <f>+AV56*$C80</f>
        <v>188.99999999999997</v>
      </c>
      <c r="AW80" s="43">
        <f>+AW56*$C80</f>
        <v>188.99999999999997</v>
      </c>
      <c r="AX80" s="43">
        <f>+AX56*$C80</f>
        <v>188.99999999999997</v>
      </c>
      <c r="AY80" s="43">
        <f>+AY56*$C80</f>
        <v>188.99999999999997</v>
      </c>
      <c r="AZ80" s="43">
        <f>+AZ56*$C80</f>
        <v>188.99999999999997</v>
      </c>
      <c r="BA80" s="43">
        <f>+BA56*$C80</f>
        <v>188.99999999999997</v>
      </c>
      <c r="BB80" s="43">
        <f>+BB56*$C80</f>
        <v>188.99999999999997</v>
      </c>
      <c r="BC80" s="43">
        <f>+BC56*$C80</f>
        <v>188.99999999999997</v>
      </c>
      <c r="BD80" s="43">
        <f>+BD56*$C80</f>
        <v>188.99999999999997</v>
      </c>
      <c r="BE80" s="43">
        <f>+BE56*$C80</f>
        <v>188.99999999999997</v>
      </c>
      <c r="BF80" s="43">
        <f>+BF56*$C80</f>
        <v>188.99999999999997</v>
      </c>
      <c r="BG80" s="43">
        <f>+BG56*$C80</f>
        <v>188.99999999999997</v>
      </c>
      <c r="BH80" s="43">
        <f>+BH56*$C80</f>
        <v>188.99999999999997</v>
      </c>
      <c r="BI80" s="43">
        <f>+BI56*$C80</f>
        <v>188.99999999999997</v>
      </c>
      <c r="BJ80" s="43">
        <f>+BJ56*$C80</f>
        <v>188.99999999999997</v>
      </c>
      <c r="BK80" s="43">
        <f>+BK56*$C80</f>
        <v>188.99999999999997</v>
      </c>
    </row>
    <row r="81" spans="2:63" x14ac:dyDescent="0.25">
      <c r="B81" t="str">
        <f>+B13</f>
        <v>Prodotto 10</v>
      </c>
      <c r="C81" s="47">
        <v>0.21</v>
      </c>
      <c r="D81" s="43">
        <f>+D57*$C81</f>
        <v>9072</v>
      </c>
      <c r="E81" s="43">
        <f>+E57*$C81</f>
        <v>3024</v>
      </c>
      <c r="F81" s="43">
        <f>+F57*$C81</f>
        <v>3024</v>
      </c>
      <c r="G81" s="43">
        <f>+G57*$C81</f>
        <v>3024</v>
      </c>
      <c r="H81" s="43">
        <f>+H57*$C81</f>
        <v>3024</v>
      </c>
      <c r="I81" s="43">
        <f>+I57*$C81</f>
        <v>3024</v>
      </c>
      <c r="J81" s="43">
        <f>+J57*$C81</f>
        <v>3024</v>
      </c>
      <c r="K81" s="43">
        <f>+K57*$C81</f>
        <v>3024</v>
      </c>
      <c r="L81" s="43">
        <f>+L57*$C81</f>
        <v>3024</v>
      </c>
      <c r="M81" s="43">
        <f>+M57*$C81</f>
        <v>3024</v>
      </c>
      <c r="N81" s="43">
        <f>+N57*$C81</f>
        <v>3024</v>
      </c>
      <c r="O81" s="43">
        <f>+O57*$C81</f>
        <v>3024</v>
      </c>
      <c r="P81" s="43">
        <f>+P57*$C81</f>
        <v>3024</v>
      </c>
      <c r="Q81" s="43">
        <f>+Q57*$C81</f>
        <v>3024</v>
      </c>
      <c r="R81" s="43">
        <f>+R57*$C81</f>
        <v>3024</v>
      </c>
      <c r="S81" s="43">
        <f>+S57*$C81</f>
        <v>3024</v>
      </c>
      <c r="T81" s="43">
        <f>+T57*$C81</f>
        <v>3024</v>
      </c>
      <c r="U81" s="43">
        <f>+U57*$C81</f>
        <v>3024</v>
      </c>
      <c r="V81" s="43">
        <f>+V57*$C81</f>
        <v>3024</v>
      </c>
      <c r="W81" s="43">
        <f>+W57*$C81</f>
        <v>3024</v>
      </c>
      <c r="X81" s="43">
        <f>+X57*$C81</f>
        <v>3024</v>
      </c>
      <c r="Y81" s="43">
        <f>+Y57*$C81</f>
        <v>3024</v>
      </c>
      <c r="Z81" s="43">
        <f>+Z57*$C81</f>
        <v>3024</v>
      </c>
      <c r="AA81" s="43">
        <f>+AA57*$C81</f>
        <v>3024</v>
      </c>
      <c r="AB81" s="43">
        <f>+AB57*$C81</f>
        <v>3024</v>
      </c>
      <c r="AC81" s="43">
        <f>+AC57*$C81</f>
        <v>3024</v>
      </c>
      <c r="AD81" s="43">
        <f>+AD57*$C81</f>
        <v>3024</v>
      </c>
      <c r="AE81" s="43">
        <f>+AE57*$C81</f>
        <v>3024</v>
      </c>
      <c r="AF81" s="43">
        <f>+AF57*$C81</f>
        <v>3024</v>
      </c>
      <c r="AG81" s="43">
        <f>+AG57*$C81</f>
        <v>3024</v>
      </c>
      <c r="AH81" s="43">
        <f>+AH57*$C81</f>
        <v>3024</v>
      </c>
      <c r="AI81" s="43">
        <f>+AI57*$C81</f>
        <v>3024</v>
      </c>
      <c r="AJ81" s="43">
        <f>+AJ57*$C81</f>
        <v>3024</v>
      </c>
      <c r="AK81" s="43">
        <f>+AK57*$C81</f>
        <v>3024</v>
      </c>
      <c r="AL81" s="43">
        <f>+AL57*$C81</f>
        <v>3024</v>
      </c>
      <c r="AM81" s="43">
        <f>+AM57*$C81</f>
        <v>3024</v>
      </c>
      <c r="AN81" s="43">
        <f>+AN57*$C81</f>
        <v>3024</v>
      </c>
      <c r="AO81" s="43">
        <f>+AO57*$C81</f>
        <v>3024</v>
      </c>
      <c r="AP81" s="43">
        <f>+AP57*$C81</f>
        <v>3024</v>
      </c>
      <c r="AQ81" s="43">
        <f>+AQ57*$C81</f>
        <v>3024</v>
      </c>
      <c r="AR81" s="43">
        <f>+AR57*$C81</f>
        <v>3024</v>
      </c>
      <c r="AS81" s="43">
        <f>+AS57*$C81</f>
        <v>3024</v>
      </c>
      <c r="AT81" s="43">
        <f>+AT57*$C81</f>
        <v>3024</v>
      </c>
      <c r="AU81" s="43">
        <f>+AU57*$C81</f>
        <v>3024</v>
      </c>
      <c r="AV81" s="43">
        <f>+AV57*$C81</f>
        <v>3024</v>
      </c>
      <c r="AW81" s="43">
        <f>+AW57*$C81</f>
        <v>3024</v>
      </c>
      <c r="AX81" s="43">
        <f>+AX57*$C81</f>
        <v>3024</v>
      </c>
      <c r="AY81" s="43">
        <f>+AY57*$C81</f>
        <v>3024</v>
      </c>
      <c r="AZ81" s="43">
        <f>+AZ57*$C81</f>
        <v>3024</v>
      </c>
      <c r="BA81" s="43">
        <f>+BA57*$C81</f>
        <v>3024</v>
      </c>
      <c r="BB81" s="43">
        <f>+BB57*$C81</f>
        <v>3024</v>
      </c>
      <c r="BC81" s="43">
        <f>+BC57*$C81</f>
        <v>3024</v>
      </c>
      <c r="BD81" s="43">
        <f>+BD57*$C81</f>
        <v>3024</v>
      </c>
      <c r="BE81" s="43">
        <f>+BE57*$C81</f>
        <v>3024</v>
      </c>
      <c r="BF81" s="43">
        <f>+BF57*$C81</f>
        <v>3024</v>
      </c>
      <c r="BG81" s="43">
        <f>+BG57*$C81</f>
        <v>3024</v>
      </c>
      <c r="BH81" s="43">
        <f>+BH57*$C81</f>
        <v>3024</v>
      </c>
      <c r="BI81" s="43">
        <f>+BI57*$C81</f>
        <v>3024</v>
      </c>
      <c r="BJ81" s="43">
        <f>+BJ57*$C81</f>
        <v>3024</v>
      </c>
      <c r="BK81" s="43">
        <f>+BK57*$C81</f>
        <v>3024</v>
      </c>
    </row>
    <row r="82" spans="2:63" x14ac:dyDescent="0.25">
      <c r="B82" t="str">
        <f>+B14</f>
        <v>Prodotto 11</v>
      </c>
      <c r="C82" s="47">
        <v>0.1</v>
      </c>
      <c r="D82" s="43">
        <f>+D58*$C82</f>
        <v>2159.9999999999995</v>
      </c>
      <c r="E82" s="43">
        <f>+E58*$C82</f>
        <v>720</v>
      </c>
      <c r="F82" s="43">
        <f>+F58*$C82</f>
        <v>720</v>
      </c>
      <c r="G82" s="43">
        <f>+G58*$C82</f>
        <v>720</v>
      </c>
      <c r="H82" s="43">
        <f>+H58*$C82</f>
        <v>720</v>
      </c>
      <c r="I82" s="43">
        <f>+I58*$C82</f>
        <v>720</v>
      </c>
      <c r="J82" s="43">
        <f>+J58*$C82</f>
        <v>720</v>
      </c>
      <c r="K82" s="43">
        <f>+K58*$C82</f>
        <v>720</v>
      </c>
      <c r="L82" s="43">
        <f>+L58*$C82</f>
        <v>720</v>
      </c>
      <c r="M82" s="43">
        <f>+M58*$C82</f>
        <v>720</v>
      </c>
      <c r="N82" s="43">
        <f>+N58*$C82</f>
        <v>720</v>
      </c>
      <c r="O82" s="43">
        <f>+O58*$C82</f>
        <v>720</v>
      </c>
      <c r="P82" s="43">
        <f>+P58*$C82</f>
        <v>720</v>
      </c>
      <c r="Q82" s="43">
        <f>+Q58*$C82</f>
        <v>720</v>
      </c>
      <c r="R82" s="43">
        <f>+R58*$C82</f>
        <v>720</v>
      </c>
      <c r="S82" s="43">
        <f>+S58*$C82</f>
        <v>720</v>
      </c>
      <c r="T82" s="43">
        <f>+T58*$C82</f>
        <v>720</v>
      </c>
      <c r="U82" s="43">
        <f>+U58*$C82</f>
        <v>720</v>
      </c>
      <c r="V82" s="43">
        <f>+V58*$C82</f>
        <v>720</v>
      </c>
      <c r="W82" s="43">
        <f>+W58*$C82</f>
        <v>720</v>
      </c>
      <c r="X82" s="43">
        <f>+X58*$C82</f>
        <v>720</v>
      </c>
      <c r="Y82" s="43">
        <f>+Y58*$C82</f>
        <v>720</v>
      </c>
      <c r="Z82" s="43">
        <f>+Z58*$C82</f>
        <v>720</v>
      </c>
      <c r="AA82" s="43">
        <f>+AA58*$C82</f>
        <v>720</v>
      </c>
      <c r="AB82" s="43">
        <f>+AB58*$C82</f>
        <v>720</v>
      </c>
      <c r="AC82" s="43">
        <f>+AC58*$C82</f>
        <v>720</v>
      </c>
      <c r="AD82" s="43">
        <f>+AD58*$C82</f>
        <v>720</v>
      </c>
      <c r="AE82" s="43">
        <f>+AE58*$C82</f>
        <v>720</v>
      </c>
      <c r="AF82" s="43">
        <f>+AF58*$C82</f>
        <v>720</v>
      </c>
      <c r="AG82" s="43">
        <f>+AG58*$C82</f>
        <v>720</v>
      </c>
      <c r="AH82" s="43">
        <f>+AH58*$C82</f>
        <v>720</v>
      </c>
      <c r="AI82" s="43">
        <f>+AI58*$C82</f>
        <v>720</v>
      </c>
      <c r="AJ82" s="43">
        <f>+AJ58*$C82</f>
        <v>720</v>
      </c>
      <c r="AK82" s="43">
        <f>+AK58*$C82</f>
        <v>720</v>
      </c>
      <c r="AL82" s="43">
        <f>+AL58*$C82</f>
        <v>720</v>
      </c>
      <c r="AM82" s="43">
        <f>+AM58*$C82</f>
        <v>720</v>
      </c>
      <c r="AN82" s="43">
        <f>+AN58*$C82</f>
        <v>720</v>
      </c>
      <c r="AO82" s="43">
        <f>+AO58*$C82</f>
        <v>720</v>
      </c>
      <c r="AP82" s="43">
        <f>+AP58*$C82</f>
        <v>720</v>
      </c>
      <c r="AQ82" s="43">
        <f>+AQ58*$C82</f>
        <v>720</v>
      </c>
      <c r="AR82" s="43">
        <f>+AR58*$C82</f>
        <v>720</v>
      </c>
      <c r="AS82" s="43">
        <f>+AS58*$C82</f>
        <v>720</v>
      </c>
      <c r="AT82" s="43">
        <f>+AT58*$C82</f>
        <v>720</v>
      </c>
      <c r="AU82" s="43">
        <f>+AU58*$C82</f>
        <v>720</v>
      </c>
      <c r="AV82" s="43">
        <f>+AV58*$C82</f>
        <v>720</v>
      </c>
      <c r="AW82" s="43">
        <f>+AW58*$C82</f>
        <v>720</v>
      </c>
      <c r="AX82" s="43">
        <f>+AX58*$C82</f>
        <v>720</v>
      </c>
      <c r="AY82" s="43">
        <f>+AY58*$C82</f>
        <v>720</v>
      </c>
      <c r="AZ82" s="43">
        <f>+AZ58*$C82</f>
        <v>720</v>
      </c>
      <c r="BA82" s="43">
        <f>+BA58*$C82</f>
        <v>720</v>
      </c>
      <c r="BB82" s="43">
        <f>+BB58*$C82</f>
        <v>720</v>
      </c>
      <c r="BC82" s="43">
        <f>+BC58*$C82</f>
        <v>720</v>
      </c>
      <c r="BD82" s="43">
        <f>+BD58*$C82</f>
        <v>720</v>
      </c>
      <c r="BE82" s="43">
        <f>+BE58*$C82</f>
        <v>720</v>
      </c>
      <c r="BF82" s="43">
        <f>+BF58*$C82</f>
        <v>720</v>
      </c>
      <c r="BG82" s="43">
        <f>+BG58*$C82</f>
        <v>720</v>
      </c>
      <c r="BH82" s="43">
        <f>+BH58*$C82</f>
        <v>720</v>
      </c>
      <c r="BI82" s="43">
        <f>+BI58*$C82</f>
        <v>720</v>
      </c>
      <c r="BJ82" s="43">
        <f>+BJ58*$C82</f>
        <v>720</v>
      </c>
      <c r="BK82" s="43">
        <f>+BK58*$C82</f>
        <v>720</v>
      </c>
    </row>
    <row r="83" spans="2:63" x14ac:dyDescent="0.25">
      <c r="B83" t="str">
        <f>+B15</f>
        <v>Prodotto 12</v>
      </c>
      <c r="C83" s="47">
        <v>0.21</v>
      </c>
      <c r="D83" s="43">
        <f>+D59*$C83</f>
        <v>3780</v>
      </c>
      <c r="E83" s="43">
        <f>+E59*$C83</f>
        <v>1260</v>
      </c>
      <c r="F83" s="43">
        <f>+F59*$C83</f>
        <v>1260</v>
      </c>
      <c r="G83" s="43">
        <f>+G59*$C83</f>
        <v>1260</v>
      </c>
      <c r="H83" s="43">
        <f>+H59*$C83</f>
        <v>1260</v>
      </c>
      <c r="I83" s="43">
        <f>+I59*$C83</f>
        <v>1260</v>
      </c>
      <c r="J83" s="43">
        <f>+J59*$C83</f>
        <v>1260</v>
      </c>
      <c r="K83" s="43">
        <f>+K59*$C83</f>
        <v>1260</v>
      </c>
      <c r="L83" s="43">
        <f>+L59*$C83</f>
        <v>1260</v>
      </c>
      <c r="M83" s="43">
        <f>+M59*$C83</f>
        <v>1260</v>
      </c>
      <c r="N83" s="43">
        <f>+N59*$C83</f>
        <v>1260</v>
      </c>
      <c r="O83" s="43">
        <f>+O59*$C83</f>
        <v>1260</v>
      </c>
      <c r="P83" s="43">
        <f>+P59*$C83</f>
        <v>1260</v>
      </c>
      <c r="Q83" s="43">
        <f>+Q59*$C83</f>
        <v>1260</v>
      </c>
      <c r="R83" s="43">
        <f>+R59*$C83</f>
        <v>1260</v>
      </c>
      <c r="S83" s="43">
        <f>+S59*$C83</f>
        <v>1260</v>
      </c>
      <c r="T83" s="43">
        <f>+T59*$C83</f>
        <v>1260</v>
      </c>
      <c r="U83" s="43">
        <f>+U59*$C83</f>
        <v>1260</v>
      </c>
      <c r="V83" s="43">
        <f>+V59*$C83</f>
        <v>1260</v>
      </c>
      <c r="W83" s="43">
        <f>+W59*$C83</f>
        <v>1260</v>
      </c>
      <c r="X83" s="43">
        <f>+X59*$C83</f>
        <v>1260</v>
      </c>
      <c r="Y83" s="43">
        <f>+Y59*$C83</f>
        <v>1260</v>
      </c>
      <c r="Z83" s="43">
        <f>+Z59*$C83</f>
        <v>1260</v>
      </c>
      <c r="AA83" s="43">
        <f>+AA59*$C83</f>
        <v>1260</v>
      </c>
      <c r="AB83" s="43">
        <f>+AB59*$C83</f>
        <v>1260</v>
      </c>
      <c r="AC83" s="43">
        <f>+AC59*$C83</f>
        <v>1260</v>
      </c>
      <c r="AD83" s="43">
        <f>+AD59*$C83</f>
        <v>1260</v>
      </c>
      <c r="AE83" s="43">
        <f>+AE59*$C83</f>
        <v>1260</v>
      </c>
      <c r="AF83" s="43">
        <f>+AF59*$C83</f>
        <v>1260</v>
      </c>
      <c r="AG83" s="43">
        <f>+AG59*$C83</f>
        <v>1260</v>
      </c>
      <c r="AH83" s="43">
        <f>+AH59*$C83</f>
        <v>1260</v>
      </c>
      <c r="AI83" s="43">
        <f>+AI59*$C83</f>
        <v>1260</v>
      </c>
      <c r="AJ83" s="43">
        <f>+AJ59*$C83</f>
        <v>1260</v>
      </c>
      <c r="AK83" s="43">
        <f>+AK59*$C83</f>
        <v>1260</v>
      </c>
      <c r="AL83" s="43">
        <f>+AL59*$C83</f>
        <v>1260</v>
      </c>
      <c r="AM83" s="43">
        <f>+AM59*$C83</f>
        <v>1260</v>
      </c>
      <c r="AN83" s="43">
        <f>+AN59*$C83</f>
        <v>1260</v>
      </c>
      <c r="AO83" s="43">
        <f>+AO59*$C83</f>
        <v>1260</v>
      </c>
      <c r="AP83" s="43">
        <f>+AP59*$C83</f>
        <v>1260</v>
      </c>
      <c r="AQ83" s="43">
        <f>+AQ59*$C83</f>
        <v>1260</v>
      </c>
      <c r="AR83" s="43">
        <f>+AR59*$C83</f>
        <v>1260</v>
      </c>
      <c r="AS83" s="43">
        <f>+AS59*$C83</f>
        <v>1260</v>
      </c>
      <c r="AT83" s="43">
        <f>+AT59*$C83</f>
        <v>1260</v>
      </c>
      <c r="AU83" s="43">
        <f>+AU59*$C83</f>
        <v>1260</v>
      </c>
      <c r="AV83" s="43">
        <f>+AV59*$C83</f>
        <v>1260</v>
      </c>
      <c r="AW83" s="43">
        <f>+AW59*$C83</f>
        <v>1260</v>
      </c>
      <c r="AX83" s="43">
        <f>+AX59*$C83</f>
        <v>1260</v>
      </c>
      <c r="AY83" s="43">
        <f>+AY59*$C83</f>
        <v>1260</v>
      </c>
      <c r="AZ83" s="43">
        <f>+AZ59*$C83</f>
        <v>1260</v>
      </c>
      <c r="BA83" s="43">
        <f>+BA59*$C83</f>
        <v>1260</v>
      </c>
      <c r="BB83" s="43">
        <f>+BB59*$C83</f>
        <v>1260</v>
      </c>
      <c r="BC83" s="43">
        <f>+BC59*$C83</f>
        <v>1260</v>
      </c>
      <c r="BD83" s="43">
        <f>+BD59*$C83</f>
        <v>1260</v>
      </c>
      <c r="BE83" s="43">
        <f>+BE59*$C83</f>
        <v>1260</v>
      </c>
      <c r="BF83" s="43">
        <f>+BF59*$C83</f>
        <v>1260</v>
      </c>
      <c r="BG83" s="43">
        <f>+BG59*$C83</f>
        <v>1260</v>
      </c>
      <c r="BH83" s="43">
        <f>+BH59*$C83</f>
        <v>1260</v>
      </c>
      <c r="BI83" s="43">
        <f>+BI59*$C83</f>
        <v>1260</v>
      </c>
      <c r="BJ83" s="43">
        <f>+BJ59*$C83</f>
        <v>1260</v>
      </c>
      <c r="BK83" s="43">
        <f>+BK59*$C83</f>
        <v>1260</v>
      </c>
    </row>
    <row r="84" spans="2:63" x14ac:dyDescent="0.25">
      <c r="B84" t="str">
        <f>+B16</f>
        <v>Prodotto 13</v>
      </c>
      <c r="C84" s="47">
        <v>0.1</v>
      </c>
      <c r="D84" s="43">
        <f>+D60*$C84</f>
        <v>1800</v>
      </c>
      <c r="E84" s="43">
        <f>+E60*$C84</f>
        <v>600</v>
      </c>
      <c r="F84" s="43">
        <f>+F60*$C84</f>
        <v>600</v>
      </c>
      <c r="G84" s="43">
        <f>+G60*$C84</f>
        <v>600</v>
      </c>
      <c r="H84" s="43">
        <f>+H60*$C84</f>
        <v>600</v>
      </c>
      <c r="I84" s="43">
        <f>+I60*$C84</f>
        <v>600</v>
      </c>
      <c r="J84" s="43">
        <f>+J60*$C84</f>
        <v>600</v>
      </c>
      <c r="K84" s="43">
        <f>+K60*$C84</f>
        <v>600</v>
      </c>
      <c r="L84" s="43">
        <f>+L60*$C84</f>
        <v>600</v>
      </c>
      <c r="M84" s="43">
        <f>+M60*$C84</f>
        <v>600</v>
      </c>
      <c r="N84" s="43">
        <f>+N60*$C84</f>
        <v>600</v>
      </c>
      <c r="O84" s="43">
        <f>+O60*$C84</f>
        <v>600</v>
      </c>
      <c r="P84" s="43">
        <f>+P60*$C84</f>
        <v>600</v>
      </c>
      <c r="Q84" s="43">
        <f>+Q60*$C84</f>
        <v>600</v>
      </c>
      <c r="R84" s="43">
        <f>+R60*$C84</f>
        <v>600</v>
      </c>
      <c r="S84" s="43">
        <f>+S60*$C84</f>
        <v>600</v>
      </c>
      <c r="T84" s="43">
        <f>+T60*$C84</f>
        <v>600</v>
      </c>
      <c r="U84" s="43">
        <f>+U60*$C84</f>
        <v>600</v>
      </c>
      <c r="V84" s="43">
        <f>+V60*$C84</f>
        <v>600</v>
      </c>
      <c r="W84" s="43">
        <f>+W60*$C84</f>
        <v>600</v>
      </c>
      <c r="X84" s="43">
        <f>+X60*$C84</f>
        <v>600</v>
      </c>
      <c r="Y84" s="43">
        <f>+Y60*$C84</f>
        <v>600</v>
      </c>
      <c r="Z84" s="43">
        <f>+Z60*$C84</f>
        <v>600</v>
      </c>
      <c r="AA84" s="43">
        <f>+AA60*$C84</f>
        <v>600</v>
      </c>
      <c r="AB84" s="43">
        <f>+AB60*$C84</f>
        <v>600</v>
      </c>
      <c r="AC84" s="43">
        <f>+AC60*$C84</f>
        <v>600</v>
      </c>
      <c r="AD84" s="43">
        <f>+AD60*$C84</f>
        <v>600</v>
      </c>
      <c r="AE84" s="43">
        <f>+AE60*$C84</f>
        <v>600</v>
      </c>
      <c r="AF84" s="43">
        <f>+AF60*$C84</f>
        <v>600</v>
      </c>
      <c r="AG84" s="43">
        <f>+AG60*$C84</f>
        <v>600</v>
      </c>
      <c r="AH84" s="43">
        <f>+AH60*$C84</f>
        <v>600</v>
      </c>
      <c r="AI84" s="43">
        <f>+AI60*$C84</f>
        <v>600</v>
      </c>
      <c r="AJ84" s="43">
        <f>+AJ60*$C84</f>
        <v>600</v>
      </c>
      <c r="AK84" s="43">
        <f>+AK60*$C84</f>
        <v>600</v>
      </c>
      <c r="AL84" s="43">
        <f>+AL60*$C84</f>
        <v>600</v>
      </c>
      <c r="AM84" s="43">
        <f>+AM60*$C84</f>
        <v>600</v>
      </c>
      <c r="AN84" s="43">
        <f>+AN60*$C84</f>
        <v>600</v>
      </c>
      <c r="AO84" s="43">
        <f>+AO60*$C84</f>
        <v>600</v>
      </c>
      <c r="AP84" s="43">
        <f>+AP60*$C84</f>
        <v>600</v>
      </c>
      <c r="AQ84" s="43">
        <f>+AQ60*$C84</f>
        <v>600</v>
      </c>
      <c r="AR84" s="43">
        <f>+AR60*$C84</f>
        <v>600</v>
      </c>
      <c r="AS84" s="43">
        <f>+AS60*$C84</f>
        <v>600</v>
      </c>
      <c r="AT84" s="43">
        <f>+AT60*$C84</f>
        <v>600</v>
      </c>
      <c r="AU84" s="43">
        <f>+AU60*$C84</f>
        <v>600</v>
      </c>
      <c r="AV84" s="43">
        <f>+AV60*$C84</f>
        <v>600</v>
      </c>
      <c r="AW84" s="43">
        <f>+AW60*$C84</f>
        <v>600</v>
      </c>
      <c r="AX84" s="43">
        <f>+AX60*$C84</f>
        <v>600</v>
      </c>
      <c r="AY84" s="43">
        <f>+AY60*$C84</f>
        <v>600</v>
      </c>
      <c r="AZ84" s="43">
        <f>+AZ60*$C84</f>
        <v>600</v>
      </c>
      <c r="BA84" s="43">
        <f>+BA60*$C84</f>
        <v>600</v>
      </c>
      <c r="BB84" s="43">
        <f>+BB60*$C84</f>
        <v>600</v>
      </c>
      <c r="BC84" s="43">
        <f>+BC60*$C84</f>
        <v>600</v>
      </c>
      <c r="BD84" s="43">
        <f>+BD60*$C84</f>
        <v>600</v>
      </c>
      <c r="BE84" s="43">
        <f>+BE60*$C84</f>
        <v>600</v>
      </c>
      <c r="BF84" s="43">
        <f>+BF60*$C84</f>
        <v>600</v>
      </c>
      <c r="BG84" s="43">
        <f>+BG60*$C84</f>
        <v>600</v>
      </c>
      <c r="BH84" s="43">
        <f>+BH60*$C84</f>
        <v>600</v>
      </c>
      <c r="BI84" s="43">
        <f>+BI60*$C84</f>
        <v>600</v>
      </c>
      <c r="BJ84" s="43">
        <f>+BJ60*$C84</f>
        <v>600</v>
      </c>
      <c r="BK84" s="43">
        <f>+BK60*$C84</f>
        <v>600</v>
      </c>
    </row>
    <row r="85" spans="2:63" x14ac:dyDescent="0.25">
      <c r="B85" t="str">
        <f>+B17</f>
        <v>Prodotto 14</v>
      </c>
      <c r="C85" s="47">
        <v>0.1</v>
      </c>
      <c r="D85" s="43">
        <f>+D61*$C85</f>
        <v>630</v>
      </c>
      <c r="E85" s="43">
        <f>+E61*$C85</f>
        <v>210</v>
      </c>
      <c r="F85" s="43">
        <f>+F61*$C85</f>
        <v>210</v>
      </c>
      <c r="G85" s="43">
        <f>+G61*$C85</f>
        <v>210</v>
      </c>
      <c r="H85" s="43">
        <f>+H61*$C85</f>
        <v>210</v>
      </c>
      <c r="I85" s="43">
        <f>+I61*$C85</f>
        <v>210</v>
      </c>
      <c r="J85" s="43">
        <f>+J61*$C85</f>
        <v>210</v>
      </c>
      <c r="K85" s="43">
        <f>+K61*$C85</f>
        <v>210</v>
      </c>
      <c r="L85" s="43">
        <f>+L61*$C85</f>
        <v>210</v>
      </c>
      <c r="M85" s="43">
        <f>+M61*$C85</f>
        <v>210</v>
      </c>
      <c r="N85" s="43">
        <f>+N61*$C85</f>
        <v>210</v>
      </c>
      <c r="O85" s="43">
        <f>+O61*$C85</f>
        <v>210</v>
      </c>
      <c r="P85" s="43">
        <f>+P61*$C85</f>
        <v>210</v>
      </c>
      <c r="Q85" s="43">
        <f>+Q61*$C85</f>
        <v>210</v>
      </c>
      <c r="R85" s="43">
        <f>+R61*$C85</f>
        <v>210</v>
      </c>
      <c r="S85" s="43">
        <f>+S61*$C85</f>
        <v>210</v>
      </c>
      <c r="T85" s="43">
        <f>+T61*$C85</f>
        <v>210</v>
      </c>
      <c r="U85" s="43">
        <f>+U61*$C85</f>
        <v>210</v>
      </c>
      <c r="V85" s="43">
        <f>+V61*$C85</f>
        <v>210</v>
      </c>
      <c r="W85" s="43">
        <f>+W61*$C85</f>
        <v>210</v>
      </c>
      <c r="X85" s="43">
        <f>+X61*$C85</f>
        <v>210</v>
      </c>
      <c r="Y85" s="43">
        <f>+Y61*$C85</f>
        <v>210</v>
      </c>
      <c r="Z85" s="43">
        <f>+Z61*$C85</f>
        <v>210</v>
      </c>
      <c r="AA85" s="43">
        <f>+AA61*$C85</f>
        <v>210</v>
      </c>
      <c r="AB85" s="43">
        <f>+AB61*$C85</f>
        <v>210</v>
      </c>
      <c r="AC85" s="43">
        <f>+AC61*$C85</f>
        <v>210</v>
      </c>
      <c r="AD85" s="43">
        <f>+AD61*$C85</f>
        <v>210</v>
      </c>
      <c r="AE85" s="43">
        <f>+AE61*$C85</f>
        <v>210</v>
      </c>
      <c r="AF85" s="43">
        <f>+AF61*$C85</f>
        <v>210</v>
      </c>
      <c r="AG85" s="43">
        <f>+AG61*$C85</f>
        <v>210</v>
      </c>
      <c r="AH85" s="43">
        <f>+AH61*$C85</f>
        <v>210</v>
      </c>
      <c r="AI85" s="43">
        <f>+AI61*$C85</f>
        <v>210</v>
      </c>
      <c r="AJ85" s="43">
        <f>+AJ61*$C85</f>
        <v>210</v>
      </c>
      <c r="AK85" s="43">
        <f>+AK61*$C85</f>
        <v>210</v>
      </c>
      <c r="AL85" s="43">
        <f>+AL61*$C85</f>
        <v>210</v>
      </c>
      <c r="AM85" s="43">
        <f>+AM61*$C85</f>
        <v>210</v>
      </c>
      <c r="AN85" s="43">
        <f>+AN61*$C85</f>
        <v>210</v>
      </c>
      <c r="AO85" s="43">
        <f>+AO61*$C85</f>
        <v>210</v>
      </c>
      <c r="AP85" s="43">
        <f>+AP61*$C85</f>
        <v>210</v>
      </c>
      <c r="AQ85" s="43">
        <f>+AQ61*$C85</f>
        <v>210</v>
      </c>
      <c r="AR85" s="43">
        <f>+AR61*$C85</f>
        <v>210</v>
      </c>
      <c r="AS85" s="43">
        <f>+AS61*$C85</f>
        <v>210</v>
      </c>
      <c r="AT85" s="43">
        <f>+AT61*$C85</f>
        <v>210</v>
      </c>
      <c r="AU85" s="43">
        <f>+AU61*$C85</f>
        <v>210</v>
      </c>
      <c r="AV85" s="43">
        <f>+AV61*$C85</f>
        <v>210</v>
      </c>
      <c r="AW85" s="43">
        <f>+AW61*$C85</f>
        <v>210</v>
      </c>
      <c r="AX85" s="43">
        <f>+AX61*$C85</f>
        <v>210</v>
      </c>
      <c r="AY85" s="43">
        <f>+AY61*$C85</f>
        <v>210</v>
      </c>
      <c r="AZ85" s="43">
        <f>+AZ61*$C85</f>
        <v>210</v>
      </c>
      <c r="BA85" s="43">
        <f>+BA61*$C85</f>
        <v>210</v>
      </c>
      <c r="BB85" s="43">
        <f>+BB61*$C85</f>
        <v>210</v>
      </c>
      <c r="BC85" s="43">
        <f>+BC61*$C85</f>
        <v>210</v>
      </c>
      <c r="BD85" s="43">
        <f>+BD61*$C85</f>
        <v>210</v>
      </c>
      <c r="BE85" s="43">
        <f>+BE61*$C85</f>
        <v>210</v>
      </c>
      <c r="BF85" s="43">
        <f>+BF61*$C85</f>
        <v>210</v>
      </c>
      <c r="BG85" s="43">
        <f>+BG61*$C85</f>
        <v>210</v>
      </c>
      <c r="BH85" s="43">
        <f>+BH61*$C85</f>
        <v>210</v>
      </c>
      <c r="BI85" s="43">
        <f>+BI61*$C85</f>
        <v>210</v>
      </c>
      <c r="BJ85" s="43">
        <f>+BJ61*$C85</f>
        <v>210</v>
      </c>
      <c r="BK85" s="43">
        <f>+BK61*$C85</f>
        <v>210</v>
      </c>
    </row>
    <row r="86" spans="2:63" x14ac:dyDescent="0.25">
      <c r="B86" t="str">
        <f>+B18</f>
        <v>Prodotto 15</v>
      </c>
      <c r="C86" s="47">
        <v>0.21</v>
      </c>
      <c r="D86" s="43">
        <f>+D62*$C86</f>
        <v>756</v>
      </c>
      <c r="E86" s="43">
        <f>+E62*$C86</f>
        <v>252</v>
      </c>
      <c r="F86" s="43">
        <f>+F62*$C86</f>
        <v>252</v>
      </c>
      <c r="G86" s="43">
        <f>+G62*$C86</f>
        <v>252</v>
      </c>
      <c r="H86" s="43">
        <f>+H62*$C86</f>
        <v>252</v>
      </c>
      <c r="I86" s="43">
        <f>+I62*$C86</f>
        <v>252</v>
      </c>
      <c r="J86" s="43">
        <f>+J62*$C86</f>
        <v>252</v>
      </c>
      <c r="K86" s="43">
        <f>+K62*$C86</f>
        <v>252</v>
      </c>
      <c r="L86" s="43">
        <f>+L62*$C86</f>
        <v>252</v>
      </c>
      <c r="M86" s="43">
        <f>+M62*$C86</f>
        <v>252</v>
      </c>
      <c r="N86" s="43">
        <f>+N62*$C86</f>
        <v>252</v>
      </c>
      <c r="O86" s="43">
        <f>+O62*$C86</f>
        <v>252</v>
      </c>
      <c r="P86" s="43">
        <f>+P62*$C86</f>
        <v>252</v>
      </c>
      <c r="Q86" s="43">
        <f>+Q62*$C86</f>
        <v>252</v>
      </c>
      <c r="R86" s="43">
        <f>+R62*$C86</f>
        <v>252</v>
      </c>
      <c r="S86" s="43">
        <f>+S62*$C86</f>
        <v>252</v>
      </c>
      <c r="T86" s="43">
        <f>+T62*$C86</f>
        <v>252</v>
      </c>
      <c r="U86" s="43">
        <f>+U62*$C86</f>
        <v>252</v>
      </c>
      <c r="V86" s="43">
        <f>+V62*$C86</f>
        <v>252</v>
      </c>
      <c r="W86" s="43">
        <f>+W62*$C86</f>
        <v>252</v>
      </c>
      <c r="X86" s="43">
        <f>+X62*$C86</f>
        <v>252</v>
      </c>
      <c r="Y86" s="43">
        <f>+Y62*$C86</f>
        <v>252</v>
      </c>
      <c r="Z86" s="43">
        <f>+Z62*$C86</f>
        <v>252</v>
      </c>
      <c r="AA86" s="43">
        <f>+AA62*$C86</f>
        <v>252</v>
      </c>
      <c r="AB86" s="43">
        <f>+AB62*$C86</f>
        <v>252</v>
      </c>
      <c r="AC86" s="43">
        <f>+AC62*$C86</f>
        <v>252</v>
      </c>
      <c r="AD86" s="43">
        <f>+AD62*$C86</f>
        <v>252</v>
      </c>
      <c r="AE86" s="43">
        <f>+AE62*$C86</f>
        <v>252</v>
      </c>
      <c r="AF86" s="43">
        <f>+AF62*$C86</f>
        <v>252</v>
      </c>
      <c r="AG86" s="43">
        <f>+AG62*$C86</f>
        <v>252</v>
      </c>
      <c r="AH86" s="43">
        <f>+AH62*$C86</f>
        <v>252</v>
      </c>
      <c r="AI86" s="43">
        <f>+AI62*$C86</f>
        <v>252</v>
      </c>
      <c r="AJ86" s="43">
        <f>+AJ62*$C86</f>
        <v>252</v>
      </c>
      <c r="AK86" s="43">
        <f>+AK62*$C86</f>
        <v>252</v>
      </c>
      <c r="AL86" s="43">
        <f>+AL62*$C86</f>
        <v>252</v>
      </c>
      <c r="AM86" s="43">
        <f>+AM62*$C86</f>
        <v>252</v>
      </c>
      <c r="AN86" s="43">
        <f>+AN62*$C86</f>
        <v>252</v>
      </c>
      <c r="AO86" s="43">
        <f>+AO62*$C86</f>
        <v>252</v>
      </c>
      <c r="AP86" s="43">
        <f>+AP62*$C86</f>
        <v>252</v>
      </c>
      <c r="AQ86" s="43">
        <f>+AQ62*$C86</f>
        <v>252</v>
      </c>
      <c r="AR86" s="43">
        <f>+AR62*$C86</f>
        <v>252</v>
      </c>
      <c r="AS86" s="43">
        <f>+AS62*$C86</f>
        <v>252</v>
      </c>
      <c r="AT86" s="43">
        <f>+AT62*$C86</f>
        <v>252</v>
      </c>
      <c r="AU86" s="43">
        <f>+AU62*$C86</f>
        <v>252</v>
      </c>
      <c r="AV86" s="43">
        <f>+AV62*$C86</f>
        <v>252</v>
      </c>
      <c r="AW86" s="43">
        <f>+AW62*$C86</f>
        <v>252</v>
      </c>
      <c r="AX86" s="43">
        <f>+AX62*$C86</f>
        <v>252</v>
      </c>
      <c r="AY86" s="43">
        <f>+AY62*$C86</f>
        <v>252</v>
      </c>
      <c r="AZ86" s="43">
        <f>+AZ62*$C86</f>
        <v>252</v>
      </c>
      <c r="BA86" s="43">
        <f>+BA62*$C86</f>
        <v>252</v>
      </c>
      <c r="BB86" s="43">
        <f>+BB62*$C86</f>
        <v>252</v>
      </c>
      <c r="BC86" s="43">
        <f>+BC62*$C86</f>
        <v>252</v>
      </c>
      <c r="BD86" s="43">
        <f>+BD62*$C86</f>
        <v>252</v>
      </c>
      <c r="BE86" s="43">
        <f>+BE62*$C86</f>
        <v>252</v>
      </c>
      <c r="BF86" s="43">
        <f>+BF62*$C86</f>
        <v>252</v>
      </c>
      <c r="BG86" s="43">
        <f>+BG62*$C86</f>
        <v>252</v>
      </c>
      <c r="BH86" s="43">
        <f>+BH62*$C86</f>
        <v>252</v>
      </c>
      <c r="BI86" s="43">
        <f>+BI62*$C86</f>
        <v>252</v>
      </c>
      <c r="BJ86" s="43">
        <f>+BJ62*$C86</f>
        <v>252</v>
      </c>
      <c r="BK86" s="43">
        <f>+BK62*$C86</f>
        <v>252</v>
      </c>
    </row>
    <row r="87" spans="2:63" x14ac:dyDescent="0.25">
      <c r="B87" t="str">
        <f>+B19</f>
        <v>Prodotto 16</v>
      </c>
      <c r="C87" s="47">
        <v>0.21</v>
      </c>
      <c r="D87" s="43">
        <f>+D63*$C87</f>
        <v>566.99999999999989</v>
      </c>
      <c r="E87" s="43">
        <f>+E63*$C87</f>
        <v>188.99999999999997</v>
      </c>
      <c r="F87" s="43">
        <f>+F63*$C87</f>
        <v>188.99999999999997</v>
      </c>
      <c r="G87" s="43">
        <f>+G63*$C87</f>
        <v>188.99999999999997</v>
      </c>
      <c r="H87" s="43">
        <f>+H63*$C87</f>
        <v>188.99999999999997</v>
      </c>
      <c r="I87" s="43">
        <f>+I63*$C87</f>
        <v>188.99999999999997</v>
      </c>
      <c r="J87" s="43">
        <f>+J63*$C87</f>
        <v>188.99999999999997</v>
      </c>
      <c r="K87" s="43">
        <f>+K63*$C87</f>
        <v>188.99999999999997</v>
      </c>
      <c r="L87" s="43">
        <f>+L63*$C87</f>
        <v>188.99999999999997</v>
      </c>
      <c r="M87" s="43">
        <f>+M63*$C87</f>
        <v>188.99999999999997</v>
      </c>
      <c r="N87" s="43">
        <f>+N63*$C87</f>
        <v>188.99999999999997</v>
      </c>
      <c r="O87" s="43">
        <f>+O63*$C87</f>
        <v>188.99999999999997</v>
      </c>
      <c r="P87" s="43">
        <f>+P63*$C87</f>
        <v>188.99999999999997</v>
      </c>
      <c r="Q87" s="43">
        <f>+Q63*$C87</f>
        <v>188.99999999999997</v>
      </c>
      <c r="R87" s="43">
        <f>+R63*$C87</f>
        <v>188.99999999999997</v>
      </c>
      <c r="S87" s="43">
        <f>+S63*$C87</f>
        <v>188.99999999999997</v>
      </c>
      <c r="T87" s="43">
        <f>+T63*$C87</f>
        <v>188.99999999999997</v>
      </c>
      <c r="U87" s="43">
        <f>+U63*$C87</f>
        <v>188.99999999999997</v>
      </c>
      <c r="V87" s="43">
        <f>+V63*$C87</f>
        <v>188.99999999999997</v>
      </c>
      <c r="W87" s="43">
        <f>+W63*$C87</f>
        <v>188.99999999999997</v>
      </c>
      <c r="X87" s="43">
        <f>+X63*$C87</f>
        <v>188.99999999999997</v>
      </c>
      <c r="Y87" s="43">
        <f>+Y63*$C87</f>
        <v>188.99999999999997</v>
      </c>
      <c r="Z87" s="43">
        <f>+Z63*$C87</f>
        <v>188.99999999999997</v>
      </c>
      <c r="AA87" s="43">
        <f>+AA63*$C87</f>
        <v>188.99999999999997</v>
      </c>
      <c r="AB87" s="43">
        <f>+AB63*$C87</f>
        <v>188.99999999999997</v>
      </c>
      <c r="AC87" s="43">
        <f>+AC63*$C87</f>
        <v>188.99999999999997</v>
      </c>
      <c r="AD87" s="43">
        <f>+AD63*$C87</f>
        <v>188.99999999999997</v>
      </c>
      <c r="AE87" s="43">
        <f>+AE63*$C87</f>
        <v>188.99999999999997</v>
      </c>
      <c r="AF87" s="43">
        <f>+AF63*$C87</f>
        <v>188.99999999999997</v>
      </c>
      <c r="AG87" s="43">
        <f>+AG63*$C87</f>
        <v>188.99999999999997</v>
      </c>
      <c r="AH87" s="43">
        <f>+AH63*$C87</f>
        <v>188.99999999999997</v>
      </c>
      <c r="AI87" s="43">
        <f>+AI63*$C87</f>
        <v>188.99999999999997</v>
      </c>
      <c r="AJ87" s="43">
        <f>+AJ63*$C87</f>
        <v>188.99999999999997</v>
      </c>
      <c r="AK87" s="43">
        <f>+AK63*$C87</f>
        <v>188.99999999999997</v>
      </c>
      <c r="AL87" s="43">
        <f>+AL63*$C87</f>
        <v>188.99999999999997</v>
      </c>
      <c r="AM87" s="43">
        <f>+AM63*$C87</f>
        <v>188.99999999999997</v>
      </c>
      <c r="AN87" s="43">
        <f>+AN63*$C87</f>
        <v>188.99999999999997</v>
      </c>
      <c r="AO87" s="43">
        <f>+AO63*$C87</f>
        <v>188.99999999999997</v>
      </c>
      <c r="AP87" s="43">
        <f>+AP63*$C87</f>
        <v>188.99999999999997</v>
      </c>
      <c r="AQ87" s="43">
        <f>+AQ63*$C87</f>
        <v>188.99999999999997</v>
      </c>
      <c r="AR87" s="43">
        <f>+AR63*$C87</f>
        <v>188.99999999999997</v>
      </c>
      <c r="AS87" s="43">
        <f>+AS63*$C87</f>
        <v>188.99999999999997</v>
      </c>
      <c r="AT87" s="43">
        <f>+AT63*$C87</f>
        <v>188.99999999999997</v>
      </c>
      <c r="AU87" s="43">
        <f>+AU63*$C87</f>
        <v>188.99999999999997</v>
      </c>
      <c r="AV87" s="43">
        <f>+AV63*$C87</f>
        <v>188.99999999999997</v>
      </c>
      <c r="AW87" s="43">
        <f>+AW63*$C87</f>
        <v>188.99999999999997</v>
      </c>
      <c r="AX87" s="43">
        <f>+AX63*$C87</f>
        <v>188.99999999999997</v>
      </c>
      <c r="AY87" s="43">
        <f>+AY63*$C87</f>
        <v>188.99999999999997</v>
      </c>
      <c r="AZ87" s="43">
        <f>+AZ63*$C87</f>
        <v>188.99999999999997</v>
      </c>
      <c r="BA87" s="43">
        <f>+BA63*$C87</f>
        <v>188.99999999999997</v>
      </c>
      <c r="BB87" s="43">
        <f>+BB63*$C87</f>
        <v>188.99999999999997</v>
      </c>
      <c r="BC87" s="43">
        <f>+BC63*$C87</f>
        <v>188.99999999999997</v>
      </c>
      <c r="BD87" s="43">
        <f>+BD63*$C87</f>
        <v>188.99999999999997</v>
      </c>
      <c r="BE87" s="43">
        <f>+BE63*$C87</f>
        <v>188.99999999999997</v>
      </c>
      <c r="BF87" s="43">
        <f>+BF63*$C87</f>
        <v>188.99999999999997</v>
      </c>
      <c r="BG87" s="43">
        <f>+BG63*$C87</f>
        <v>188.99999999999997</v>
      </c>
      <c r="BH87" s="43">
        <f>+BH63*$C87</f>
        <v>188.99999999999997</v>
      </c>
      <c r="BI87" s="43">
        <f>+BI63*$C87</f>
        <v>188.99999999999997</v>
      </c>
      <c r="BJ87" s="43">
        <f>+BJ63*$C87</f>
        <v>188.99999999999997</v>
      </c>
      <c r="BK87" s="43">
        <f>+BK63*$C87</f>
        <v>188.99999999999997</v>
      </c>
    </row>
    <row r="88" spans="2:63" x14ac:dyDescent="0.25">
      <c r="B88" t="str">
        <f>+B20</f>
        <v>Prodotto 17</v>
      </c>
      <c r="C88" s="47">
        <v>0.21</v>
      </c>
      <c r="D88" s="43">
        <f>+D64*$C88</f>
        <v>945</v>
      </c>
      <c r="E88" s="43">
        <f>+E64*$C88</f>
        <v>315</v>
      </c>
      <c r="F88" s="43">
        <f>+F64*$C88</f>
        <v>315</v>
      </c>
      <c r="G88" s="43">
        <f>+G64*$C88</f>
        <v>315</v>
      </c>
      <c r="H88" s="43">
        <f>+H64*$C88</f>
        <v>315</v>
      </c>
      <c r="I88" s="43">
        <f>+I64*$C88</f>
        <v>315</v>
      </c>
      <c r="J88" s="43">
        <f>+J64*$C88</f>
        <v>315</v>
      </c>
      <c r="K88" s="43">
        <f>+K64*$C88</f>
        <v>315</v>
      </c>
      <c r="L88" s="43">
        <f>+L64*$C88</f>
        <v>315</v>
      </c>
      <c r="M88" s="43">
        <f>+M64*$C88</f>
        <v>315</v>
      </c>
      <c r="N88" s="43">
        <f>+N64*$C88</f>
        <v>315</v>
      </c>
      <c r="O88" s="43">
        <f>+O64*$C88</f>
        <v>315</v>
      </c>
      <c r="P88" s="43">
        <f>+P64*$C88</f>
        <v>315</v>
      </c>
      <c r="Q88" s="43">
        <f>+Q64*$C88</f>
        <v>315</v>
      </c>
      <c r="R88" s="43">
        <f>+R64*$C88</f>
        <v>315</v>
      </c>
      <c r="S88" s="43">
        <f>+S64*$C88</f>
        <v>315</v>
      </c>
      <c r="T88" s="43">
        <f>+T64*$C88</f>
        <v>315</v>
      </c>
      <c r="U88" s="43">
        <f>+U64*$C88</f>
        <v>315</v>
      </c>
      <c r="V88" s="43">
        <f>+V64*$C88</f>
        <v>315</v>
      </c>
      <c r="W88" s="43">
        <f>+W64*$C88</f>
        <v>315</v>
      </c>
      <c r="X88" s="43">
        <f>+X64*$C88</f>
        <v>315</v>
      </c>
      <c r="Y88" s="43">
        <f>+Y64*$C88</f>
        <v>315</v>
      </c>
      <c r="Z88" s="43">
        <f>+Z64*$C88</f>
        <v>315</v>
      </c>
      <c r="AA88" s="43">
        <f>+AA64*$C88</f>
        <v>315</v>
      </c>
      <c r="AB88" s="43">
        <f>+AB64*$C88</f>
        <v>315</v>
      </c>
      <c r="AC88" s="43">
        <f>+AC64*$C88</f>
        <v>315</v>
      </c>
      <c r="AD88" s="43">
        <f>+AD64*$C88</f>
        <v>315</v>
      </c>
      <c r="AE88" s="43">
        <f>+AE64*$C88</f>
        <v>315</v>
      </c>
      <c r="AF88" s="43">
        <f>+AF64*$C88</f>
        <v>315</v>
      </c>
      <c r="AG88" s="43">
        <f>+AG64*$C88</f>
        <v>315</v>
      </c>
      <c r="AH88" s="43">
        <f>+AH64*$C88</f>
        <v>315</v>
      </c>
      <c r="AI88" s="43">
        <f>+AI64*$C88</f>
        <v>315</v>
      </c>
      <c r="AJ88" s="43">
        <f>+AJ64*$C88</f>
        <v>315</v>
      </c>
      <c r="AK88" s="43">
        <f>+AK64*$C88</f>
        <v>315</v>
      </c>
      <c r="AL88" s="43">
        <f>+AL64*$C88</f>
        <v>315</v>
      </c>
      <c r="AM88" s="43">
        <f>+AM64*$C88</f>
        <v>315</v>
      </c>
      <c r="AN88" s="43">
        <f>+AN64*$C88</f>
        <v>315</v>
      </c>
      <c r="AO88" s="43">
        <f>+AO64*$C88</f>
        <v>315</v>
      </c>
      <c r="AP88" s="43">
        <f>+AP64*$C88</f>
        <v>315</v>
      </c>
      <c r="AQ88" s="43">
        <f>+AQ64*$C88</f>
        <v>315</v>
      </c>
      <c r="AR88" s="43">
        <f>+AR64*$C88</f>
        <v>315</v>
      </c>
      <c r="AS88" s="43">
        <f>+AS64*$C88</f>
        <v>315</v>
      </c>
      <c r="AT88" s="43">
        <f>+AT64*$C88</f>
        <v>315</v>
      </c>
      <c r="AU88" s="43">
        <f>+AU64*$C88</f>
        <v>315</v>
      </c>
      <c r="AV88" s="43">
        <f>+AV64*$C88</f>
        <v>315</v>
      </c>
      <c r="AW88" s="43">
        <f>+AW64*$C88</f>
        <v>315</v>
      </c>
      <c r="AX88" s="43">
        <f>+AX64*$C88</f>
        <v>315</v>
      </c>
      <c r="AY88" s="43">
        <f>+AY64*$C88</f>
        <v>315</v>
      </c>
      <c r="AZ88" s="43">
        <f>+AZ64*$C88</f>
        <v>315</v>
      </c>
      <c r="BA88" s="43">
        <f>+BA64*$C88</f>
        <v>315</v>
      </c>
      <c r="BB88" s="43">
        <f>+BB64*$C88</f>
        <v>315</v>
      </c>
      <c r="BC88" s="43">
        <f>+BC64*$C88</f>
        <v>315</v>
      </c>
      <c r="BD88" s="43">
        <f>+BD64*$C88</f>
        <v>315</v>
      </c>
      <c r="BE88" s="43">
        <f>+BE64*$C88</f>
        <v>315</v>
      </c>
      <c r="BF88" s="43">
        <f>+BF64*$C88</f>
        <v>315</v>
      </c>
      <c r="BG88" s="43">
        <f>+BG64*$C88</f>
        <v>315</v>
      </c>
      <c r="BH88" s="43">
        <f>+BH64*$C88</f>
        <v>315</v>
      </c>
      <c r="BI88" s="43">
        <f>+BI64*$C88</f>
        <v>315</v>
      </c>
      <c r="BJ88" s="43">
        <f>+BJ64*$C88</f>
        <v>315</v>
      </c>
      <c r="BK88" s="43">
        <f>+BK64*$C88</f>
        <v>315</v>
      </c>
    </row>
    <row r="89" spans="2:63" x14ac:dyDescent="0.25">
      <c r="B89" t="str">
        <f>+B21</f>
        <v>Prodotto 18</v>
      </c>
      <c r="C89" s="47">
        <v>0.04</v>
      </c>
      <c r="D89" s="43">
        <f>+D65*$C89</f>
        <v>1800</v>
      </c>
      <c r="E89" s="43">
        <f>+E65*$C89</f>
        <v>600</v>
      </c>
      <c r="F89" s="43">
        <f>+F65*$C89</f>
        <v>600</v>
      </c>
      <c r="G89" s="43">
        <f>+G65*$C89</f>
        <v>600</v>
      </c>
      <c r="H89" s="43">
        <f>+H65*$C89</f>
        <v>600</v>
      </c>
      <c r="I89" s="43">
        <f>+I65*$C89</f>
        <v>600</v>
      </c>
      <c r="J89" s="43">
        <f>+J65*$C89</f>
        <v>600</v>
      </c>
      <c r="K89" s="43">
        <f>+K65*$C89</f>
        <v>600</v>
      </c>
      <c r="L89" s="43">
        <f>+L65*$C89</f>
        <v>600</v>
      </c>
      <c r="M89" s="43">
        <f>+M65*$C89</f>
        <v>600</v>
      </c>
      <c r="N89" s="43">
        <f>+N65*$C89</f>
        <v>600</v>
      </c>
      <c r="O89" s="43">
        <f>+O65*$C89</f>
        <v>600</v>
      </c>
      <c r="P89" s="43">
        <f>+P65*$C89</f>
        <v>600</v>
      </c>
      <c r="Q89" s="43">
        <f>+Q65*$C89</f>
        <v>600</v>
      </c>
      <c r="R89" s="43">
        <f>+R65*$C89</f>
        <v>600</v>
      </c>
      <c r="S89" s="43">
        <f>+S65*$C89</f>
        <v>600</v>
      </c>
      <c r="T89" s="43">
        <f>+T65*$C89</f>
        <v>600</v>
      </c>
      <c r="U89" s="43">
        <f>+U65*$C89</f>
        <v>600</v>
      </c>
      <c r="V89" s="43">
        <f>+V65*$C89</f>
        <v>600</v>
      </c>
      <c r="W89" s="43">
        <f>+W65*$C89</f>
        <v>600</v>
      </c>
      <c r="X89" s="43">
        <f>+X65*$C89</f>
        <v>600</v>
      </c>
      <c r="Y89" s="43">
        <f>+Y65*$C89</f>
        <v>600</v>
      </c>
      <c r="Z89" s="43">
        <f>+Z65*$C89</f>
        <v>600</v>
      </c>
      <c r="AA89" s="43">
        <f>+AA65*$C89</f>
        <v>600</v>
      </c>
      <c r="AB89" s="43">
        <f>+AB65*$C89</f>
        <v>600</v>
      </c>
      <c r="AC89" s="43">
        <f>+AC65*$C89</f>
        <v>600</v>
      </c>
      <c r="AD89" s="43">
        <f>+AD65*$C89</f>
        <v>600</v>
      </c>
      <c r="AE89" s="43">
        <f>+AE65*$C89</f>
        <v>600</v>
      </c>
      <c r="AF89" s="43">
        <f>+AF65*$C89</f>
        <v>600</v>
      </c>
      <c r="AG89" s="43">
        <f>+AG65*$C89</f>
        <v>600</v>
      </c>
      <c r="AH89" s="43">
        <f>+AH65*$C89</f>
        <v>600</v>
      </c>
      <c r="AI89" s="43">
        <f>+AI65*$C89</f>
        <v>600</v>
      </c>
      <c r="AJ89" s="43">
        <f>+AJ65*$C89</f>
        <v>600</v>
      </c>
      <c r="AK89" s="43">
        <f>+AK65*$C89</f>
        <v>600</v>
      </c>
      <c r="AL89" s="43">
        <f>+AL65*$C89</f>
        <v>600</v>
      </c>
      <c r="AM89" s="43">
        <f>+AM65*$C89</f>
        <v>600</v>
      </c>
      <c r="AN89" s="43">
        <f>+AN65*$C89</f>
        <v>600</v>
      </c>
      <c r="AO89" s="43">
        <f>+AO65*$C89</f>
        <v>600</v>
      </c>
      <c r="AP89" s="43">
        <f>+AP65*$C89</f>
        <v>600</v>
      </c>
      <c r="AQ89" s="43">
        <f>+AQ65*$C89</f>
        <v>600</v>
      </c>
      <c r="AR89" s="43">
        <f>+AR65*$C89</f>
        <v>600</v>
      </c>
      <c r="AS89" s="43">
        <f>+AS65*$C89</f>
        <v>600</v>
      </c>
      <c r="AT89" s="43">
        <f>+AT65*$C89</f>
        <v>600</v>
      </c>
      <c r="AU89" s="43">
        <f>+AU65*$C89</f>
        <v>600</v>
      </c>
      <c r="AV89" s="43">
        <f>+AV65*$C89</f>
        <v>600</v>
      </c>
      <c r="AW89" s="43">
        <f>+AW65*$C89</f>
        <v>600</v>
      </c>
      <c r="AX89" s="43">
        <f>+AX65*$C89</f>
        <v>600</v>
      </c>
      <c r="AY89" s="43">
        <f>+AY65*$C89</f>
        <v>600</v>
      </c>
      <c r="AZ89" s="43">
        <f>+AZ65*$C89</f>
        <v>600</v>
      </c>
      <c r="BA89" s="43">
        <f>+BA65*$C89</f>
        <v>600</v>
      </c>
      <c r="BB89" s="43">
        <f>+BB65*$C89</f>
        <v>600</v>
      </c>
      <c r="BC89" s="43">
        <f>+BC65*$C89</f>
        <v>600</v>
      </c>
      <c r="BD89" s="43">
        <f>+BD65*$C89</f>
        <v>600</v>
      </c>
      <c r="BE89" s="43">
        <f>+BE65*$C89</f>
        <v>600</v>
      </c>
      <c r="BF89" s="43">
        <f>+BF65*$C89</f>
        <v>600</v>
      </c>
      <c r="BG89" s="43">
        <f>+BG65*$C89</f>
        <v>600</v>
      </c>
      <c r="BH89" s="43">
        <f>+BH65*$C89</f>
        <v>600</v>
      </c>
      <c r="BI89" s="43">
        <f>+BI65*$C89</f>
        <v>600</v>
      </c>
      <c r="BJ89" s="43">
        <f>+BJ65*$C89</f>
        <v>600</v>
      </c>
      <c r="BK89" s="43">
        <f>+BK65*$C89</f>
        <v>600</v>
      </c>
    </row>
    <row r="90" spans="2:63" x14ac:dyDescent="0.25">
      <c r="B90" t="str">
        <f>+B22</f>
        <v>Prodotto 19</v>
      </c>
      <c r="C90" s="47">
        <v>0.21</v>
      </c>
      <c r="D90" s="43">
        <f>+D66*$C90</f>
        <v>5670</v>
      </c>
      <c r="E90" s="43">
        <f>+E66*$C90</f>
        <v>1890</v>
      </c>
      <c r="F90" s="43">
        <f>+F66*$C90</f>
        <v>1890</v>
      </c>
      <c r="G90" s="43">
        <f>+G66*$C90</f>
        <v>1890</v>
      </c>
      <c r="H90" s="43">
        <f>+H66*$C90</f>
        <v>1890</v>
      </c>
      <c r="I90" s="43">
        <f>+I66*$C90</f>
        <v>1890</v>
      </c>
      <c r="J90" s="43">
        <f>+J66*$C90</f>
        <v>1890</v>
      </c>
      <c r="K90" s="43">
        <f>+K66*$C90</f>
        <v>1890</v>
      </c>
      <c r="L90" s="43">
        <f>+L66*$C90</f>
        <v>1890</v>
      </c>
      <c r="M90" s="43">
        <f>+M66*$C90</f>
        <v>1890</v>
      </c>
      <c r="N90" s="43">
        <f>+N66*$C90</f>
        <v>1890</v>
      </c>
      <c r="O90" s="43">
        <f>+O66*$C90</f>
        <v>1890</v>
      </c>
      <c r="P90" s="43">
        <f>+P66*$C90</f>
        <v>1890</v>
      </c>
      <c r="Q90" s="43">
        <f>+Q66*$C90</f>
        <v>1890</v>
      </c>
      <c r="R90" s="43">
        <f>+R66*$C90</f>
        <v>1890</v>
      </c>
      <c r="S90" s="43">
        <f>+S66*$C90</f>
        <v>1890</v>
      </c>
      <c r="T90" s="43">
        <f>+T66*$C90</f>
        <v>1890</v>
      </c>
      <c r="U90" s="43">
        <f>+U66*$C90</f>
        <v>1890</v>
      </c>
      <c r="V90" s="43">
        <f>+V66*$C90</f>
        <v>1890</v>
      </c>
      <c r="W90" s="43">
        <f>+W66*$C90</f>
        <v>1890</v>
      </c>
      <c r="X90" s="43">
        <f>+X66*$C90</f>
        <v>1890</v>
      </c>
      <c r="Y90" s="43">
        <f>+Y66*$C90</f>
        <v>1890</v>
      </c>
      <c r="Z90" s="43">
        <f>+Z66*$C90</f>
        <v>1890</v>
      </c>
      <c r="AA90" s="43">
        <f>+AA66*$C90</f>
        <v>1890</v>
      </c>
      <c r="AB90" s="43">
        <f>+AB66*$C90</f>
        <v>1890</v>
      </c>
      <c r="AC90" s="43">
        <f>+AC66*$C90</f>
        <v>1890</v>
      </c>
      <c r="AD90" s="43">
        <f>+AD66*$C90</f>
        <v>1890</v>
      </c>
      <c r="AE90" s="43">
        <f>+AE66*$C90</f>
        <v>1890</v>
      </c>
      <c r="AF90" s="43">
        <f>+AF66*$C90</f>
        <v>1890</v>
      </c>
      <c r="AG90" s="43">
        <f>+AG66*$C90</f>
        <v>1890</v>
      </c>
      <c r="AH90" s="43">
        <f>+AH66*$C90</f>
        <v>1890</v>
      </c>
      <c r="AI90" s="43">
        <f>+AI66*$C90</f>
        <v>1890</v>
      </c>
      <c r="AJ90" s="43">
        <f>+AJ66*$C90</f>
        <v>1890</v>
      </c>
      <c r="AK90" s="43">
        <f>+AK66*$C90</f>
        <v>1890</v>
      </c>
      <c r="AL90" s="43">
        <f>+AL66*$C90</f>
        <v>1890</v>
      </c>
      <c r="AM90" s="43">
        <f>+AM66*$C90</f>
        <v>1890</v>
      </c>
      <c r="AN90" s="43">
        <f>+AN66*$C90</f>
        <v>1890</v>
      </c>
      <c r="AO90" s="43">
        <f>+AO66*$C90</f>
        <v>1890</v>
      </c>
      <c r="AP90" s="43">
        <f>+AP66*$C90</f>
        <v>1890</v>
      </c>
      <c r="AQ90" s="43">
        <f>+AQ66*$C90</f>
        <v>1890</v>
      </c>
      <c r="AR90" s="43">
        <f>+AR66*$C90</f>
        <v>1890</v>
      </c>
      <c r="AS90" s="43">
        <f>+AS66*$C90</f>
        <v>1890</v>
      </c>
      <c r="AT90" s="43">
        <f>+AT66*$C90</f>
        <v>1890</v>
      </c>
      <c r="AU90" s="43">
        <f>+AU66*$C90</f>
        <v>1890</v>
      </c>
      <c r="AV90" s="43">
        <f>+AV66*$C90</f>
        <v>1890</v>
      </c>
      <c r="AW90" s="43">
        <f>+AW66*$C90</f>
        <v>1890</v>
      </c>
      <c r="AX90" s="43">
        <f>+AX66*$C90</f>
        <v>1890</v>
      </c>
      <c r="AY90" s="43">
        <f>+AY66*$C90</f>
        <v>1890</v>
      </c>
      <c r="AZ90" s="43">
        <f>+AZ66*$C90</f>
        <v>1890</v>
      </c>
      <c r="BA90" s="43">
        <f>+BA66*$C90</f>
        <v>1890</v>
      </c>
      <c r="BB90" s="43">
        <f>+BB66*$C90</f>
        <v>1890</v>
      </c>
      <c r="BC90" s="43">
        <f>+BC66*$C90</f>
        <v>1890</v>
      </c>
      <c r="BD90" s="43">
        <f>+BD66*$C90</f>
        <v>1890</v>
      </c>
      <c r="BE90" s="43">
        <f>+BE66*$C90</f>
        <v>1890</v>
      </c>
      <c r="BF90" s="43">
        <f>+BF66*$C90</f>
        <v>1890</v>
      </c>
      <c r="BG90" s="43">
        <f>+BG66*$C90</f>
        <v>1890</v>
      </c>
      <c r="BH90" s="43">
        <f>+BH66*$C90</f>
        <v>1890</v>
      </c>
      <c r="BI90" s="43">
        <f>+BI66*$C90</f>
        <v>1890</v>
      </c>
      <c r="BJ90" s="43">
        <f>+BJ66*$C90</f>
        <v>1890</v>
      </c>
      <c r="BK90" s="43">
        <f>+BK66*$C90</f>
        <v>1890</v>
      </c>
    </row>
    <row r="91" spans="2:63" x14ac:dyDescent="0.25">
      <c r="B91" t="str">
        <f>+B23</f>
        <v>Prodotto 20</v>
      </c>
      <c r="C91" s="47">
        <v>0.21</v>
      </c>
      <c r="D91" s="43">
        <f>+D67*$C91</f>
        <v>13230</v>
      </c>
      <c r="E91" s="43">
        <f>+E67*$C91</f>
        <v>4410</v>
      </c>
      <c r="F91" s="43">
        <f>+F67*$C91</f>
        <v>4410</v>
      </c>
      <c r="G91" s="43">
        <f>+G67*$C91</f>
        <v>4410</v>
      </c>
      <c r="H91" s="43">
        <f>+H67*$C91</f>
        <v>4410</v>
      </c>
      <c r="I91" s="43">
        <f>+I67*$C91</f>
        <v>4410</v>
      </c>
      <c r="J91" s="43">
        <f>+J67*$C91</f>
        <v>4410</v>
      </c>
      <c r="K91" s="43">
        <f>+K67*$C91</f>
        <v>4410</v>
      </c>
      <c r="L91" s="43">
        <f>+L67*$C91</f>
        <v>4410</v>
      </c>
      <c r="M91" s="43">
        <f>+M67*$C91</f>
        <v>4410</v>
      </c>
      <c r="N91" s="43">
        <f>+N67*$C91</f>
        <v>4410</v>
      </c>
      <c r="O91" s="43">
        <f>+O67*$C91</f>
        <v>4410</v>
      </c>
      <c r="P91" s="43">
        <f>+P67*$C91</f>
        <v>4410</v>
      </c>
      <c r="Q91" s="43">
        <f>+Q67*$C91</f>
        <v>4410</v>
      </c>
      <c r="R91" s="43">
        <f>+R67*$C91</f>
        <v>4410</v>
      </c>
      <c r="S91" s="43">
        <f>+S67*$C91</f>
        <v>4410</v>
      </c>
      <c r="T91" s="43">
        <f>+T67*$C91</f>
        <v>4410</v>
      </c>
      <c r="U91" s="43">
        <f>+U67*$C91</f>
        <v>4410</v>
      </c>
      <c r="V91" s="43">
        <f>+V67*$C91</f>
        <v>4410</v>
      </c>
      <c r="W91" s="43">
        <f>+W67*$C91</f>
        <v>4410</v>
      </c>
      <c r="X91" s="43">
        <f>+X67*$C91</f>
        <v>4410</v>
      </c>
      <c r="Y91" s="43">
        <f>+Y67*$C91</f>
        <v>4410</v>
      </c>
      <c r="Z91" s="43">
        <f>+Z67*$C91</f>
        <v>4410</v>
      </c>
      <c r="AA91" s="43">
        <f>+AA67*$C91</f>
        <v>4410</v>
      </c>
      <c r="AB91" s="43">
        <f>+AB67*$C91</f>
        <v>4410</v>
      </c>
      <c r="AC91" s="43">
        <f>+AC67*$C91</f>
        <v>4410</v>
      </c>
      <c r="AD91" s="43">
        <f>+AD67*$C91</f>
        <v>4410</v>
      </c>
      <c r="AE91" s="43">
        <f>+AE67*$C91</f>
        <v>4410</v>
      </c>
      <c r="AF91" s="43">
        <f>+AF67*$C91</f>
        <v>4410</v>
      </c>
      <c r="AG91" s="43">
        <f>+AG67*$C91</f>
        <v>4410</v>
      </c>
      <c r="AH91" s="43">
        <f>+AH67*$C91</f>
        <v>4410</v>
      </c>
      <c r="AI91" s="43">
        <f>+AI67*$C91</f>
        <v>4410</v>
      </c>
      <c r="AJ91" s="43">
        <f>+AJ67*$C91</f>
        <v>4410</v>
      </c>
      <c r="AK91" s="43">
        <f>+AK67*$C91</f>
        <v>4410</v>
      </c>
      <c r="AL91" s="43">
        <f>+AL67*$C91</f>
        <v>4410</v>
      </c>
      <c r="AM91" s="43">
        <f>+AM67*$C91</f>
        <v>4410</v>
      </c>
      <c r="AN91" s="43">
        <f>+AN67*$C91</f>
        <v>4410</v>
      </c>
      <c r="AO91" s="43">
        <f>+AO67*$C91</f>
        <v>4410</v>
      </c>
      <c r="AP91" s="43">
        <f>+AP67*$C91</f>
        <v>4410</v>
      </c>
      <c r="AQ91" s="43">
        <f>+AQ67*$C91</f>
        <v>4410</v>
      </c>
      <c r="AR91" s="43">
        <f>+AR67*$C91</f>
        <v>4410</v>
      </c>
      <c r="AS91" s="43">
        <f>+AS67*$C91</f>
        <v>4410</v>
      </c>
      <c r="AT91" s="43">
        <f>+AT67*$C91</f>
        <v>4410</v>
      </c>
      <c r="AU91" s="43">
        <f>+AU67*$C91</f>
        <v>4410</v>
      </c>
      <c r="AV91" s="43">
        <f>+AV67*$C91</f>
        <v>4410</v>
      </c>
      <c r="AW91" s="43">
        <f>+AW67*$C91</f>
        <v>4410</v>
      </c>
      <c r="AX91" s="43">
        <f>+AX67*$C91</f>
        <v>4410</v>
      </c>
      <c r="AY91" s="43">
        <f>+AY67*$C91</f>
        <v>4410</v>
      </c>
      <c r="AZ91" s="43">
        <f>+AZ67*$C91</f>
        <v>4410</v>
      </c>
      <c r="BA91" s="43">
        <f>+BA67*$C91</f>
        <v>4410</v>
      </c>
      <c r="BB91" s="43">
        <f>+BB67*$C91</f>
        <v>4410</v>
      </c>
      <c r="BC91" s="43">
        <f>+BC67*$C91</f>
        <v>4410</v>
      </c>
      <c r="BD91" s="43">
        <f>+BD67*$C91</f>
        <v>4410</v>
      </c>
      <c r="BE91" s="43">
        <f>+BE67*$C91</f>
        <v>4410</v>
      </c>
      <c r="BF91" s="43">
        <f>+BF67*$C91</f>
        <v>4410</v>
      </c>
      <c r="BG91" s="43">
        <f>+BG67*$C91</f>
        <v>4410</v>
      </c>
      <c r="BH91" s="43">
        <f>+BH67*$C91</f>
        <v>4410</v>
      </c>
      <c r="BI91" s="43">
        <f>+BI67*$C91</f>
        <v>4410</v>
      </c>
      <c r="BJ91" s="43">
        <f>+BJ67*$C91</f>
        <v>4410</v>
      </c>
      <c r="BK91" s="43">
        <f>+BK67*$C91</f>
        <v>4410</v>
      </c>
    </row>
    <row r="92" spans="2:63" x14ac:dyDescent="0.25">
      <c r="B92" s="48" t="s">
        <v>232</v>
      </c>
      <c r="C92" s="48"/>
      <c r="D92" s="49">
        <f>SUM(D72:D91)</f>
        <v>68787</v>
      </c>
      <c r="E92" s="49">
        <f t="shared" ref="E92:BK92" si="3">SUM(E72:E91)</f>
        <v>22929</v>
      </c>
      <c r="F92" s="49">
        <f t="shared" si="3"/>
        <v>22929</v>
      </c>
      <c r="G92" s="49">
        <f t="shared" si="3"/>
        <v>22929</v>
      </c>
      <c r="H92" s="49">
        <f t="shared" si="3"/>
        <v>22929</v>
      </c>
      <c r="I92" s="49">
        <f t="shared" si="3"/>
        <v>22929</v>
      </c>
      <c r="J92" s="49">
        <f t="shared" si="3"/>
        <v>22929</v>
      </c>
      <c r="K92" s="49">
        <f t="shared" si="3"/>
        <v>22929</v>
      </c>
      <c r="L92" s="49">
        <f t="shared" si="3"/>
        <v>22929</v>
      </c>
      <c r="M92" s="49">
        <f t="shared" si="3"/>
        <v>22929</v>
      </c>
      <c r="N92" s="49">
        <f t="shared" si="3"/>
        <v>22929</v>
      </c>
      <c r="O92" s="49">
        <f t="shared" si="3"/>
        <v>22929</v>
      </c>
      <c r="P92" s="49">
        <f t="shared" si="3"/>
        <v>22929</v>
      </c>
      <c r="Q92" s="49">
        <f t="shared" si="3"/>
        <v>22929</v>
      </c>
      <c r="R92" s="49">
        <f t="shared" si="3"/>
        <v>22929</v>
      </c>
      <c r="S92" s="49">
        <f t="shared" si="3"/>
        <v>22929</v>
      </c>
      <c r="T92" s="49">
        <f t="shared" si="3"/>
        <v>22929</v>
      </c>
      <c r="U92" s="49">
        <f t="shared" si="3"/>
        <v>22929</v>
      </c>
      <c r="V92" s="49">
        <f t="shared" si="3"/>
        <v>22929</v>
      </c>
      <c r="W92" s="49">
        <f t="shared" si="3"/>
        <v>22929</v>
      </c>
      <c r="X92" s="49">
        <f t="shared" si="3"/>
        <v>22929</v>
      </c>
      <c r="Y92" s="49">
        <f t="shared" si="3"/>
        <v>22929</v>
      </c>
      <c r="Z92" s="49">
        <f t="shared" si="3"/>
        <v>22929</v>
      </c>
      <c r="AA92" s="49">
        <f t="shared" si="3"/>
        <v>22929</v>
      </c>
      <c r="AB92" s="49">
        <f t="shared" si="3"/>
        <v>22929</v>
      </c>
      <c r="AC92" s="49">
        <f t="shared" si="3"/>
        <v>22929</v>
      </c>
      <c r="AD92" s="49">
        <f t="shared" si="3"/>
        <v>22929</v>
      </c>
      <c r="AE92" s="49">
        <f t="shared" si="3"/>
        <v>22929</v>
      </c>
      <c r="AF92" s="49">
        <f t="shared" si="3"/>
        <v>22929</v>
      </c>
      <c r="AG92" s="49">
        <f t="shared" si="3"/>
        <v>22929</v>
      </c>
      <c r="AH92" s="49">
        <f t="shared" si="3"/>
        <v>22929</v>
      </c>
      <c r="AI92" s="49">
        <f t="shared" si="3"/>
        <v>22929</v>
      </c>
      <c r="AJ92" s="49">
        <f t="shared" si="3"/>
        <v>22929</v>
      </c>
      <c r="AK92" s="49">
        <f t="shared" si="3"/>
        <v>22929</v>
      </c>
      <c r="AL92" s="49">
        <f t="shared" si="3"/>
        <v>22929</v>
      </c>
      <c r="AM92" s="49">
        <f t="shared" si="3"/>
        <v>22929</v>
      </c>
      <c r="AN92" s="49">
        <f t="shared" si="3"/>
        <v>22929</v>
      </c>
      <c r="AO92" s="49">
        <f t="shared" si="3"/>
        <v>22929</v>
      </c>
      <c r="AP92" s="49">
        <f t="shared" si="3"/>
        <v>22929</v>
      </c>
      <c r="AQ92" s="49">
        <f t="shared" si="3"/>
        <v>22929</v>
      </c>
      <c r="AR92" s="49">
        <f t="shared" si="3"/>
        <v>22929</v>
      </c>
      <c r="AS92" s="49">
        <f t="shared" si="3"/>
        <v>22929</v>
      </c>
      <c r="AT92" s="49">
        <f t="shared" si="3"/>
        <v>22929</v>
      </c>
      <c r="AU92" s="49">
        <f t="shared" si="3"/>
        <v>22929</v>
      </c>
      <c r="AV92" s="49">
        <f t="shared" si="3"/>
        <v>22929</v>
      </c>
      <c r="AW92" s="49">
        <f t="shared" si="3"/>
        <v>22929</v>
      </c>
      <c r="AX92" s="49">
        <f t="shared" si="3"/>
        <v>22929</v>
      </c>
      <c r="AY92" s="49">
        <f t="shared" si="3"/>
        <v>22929</v>
      </c>
      <c r="AZ92" s="49">
        <f t="shared" si="3"/>
        <v>22929</v>
      </c>
      <c r="BA92" s="49">
        <f t="shared" si="3"/>
        <v>22929</v>
      </c>
      <c r="BB92" s="49">
        <f t="shared" si="3"/>
        <v>22929</v>
      </c>
      <c r="BC92" s="49">
        <f t="shared" si="3"/>
        <v>22929</v>
      </c>
      <c r="BD92" s="49">
        <f t="shared" si="3"/>
        <v>22929</v>
      </c>
      <c r="BE92" s="49">
        <f t="shared" si="3"/>
        <v>22929</v>
      </c>
      <c r="BF92" s="49">
        <f t="shared" si="3"/>
        <v>22929</v>
      </c>
      <c r="BG92" s="49">
        <f t="shared" si="3"/>
        <v>22929</v>
      </c>
      <c r="BH92" s="49">
        <f t="shared" si="3"/>
        <v>22929</v>
      </c>
      <c r="BI92" s="49">
        <f t="shared" si="3"/>
        <v>22929</v>
      </c>
      <c r="BJ92" s="49">
        <f t="shared" si="3"/>
        <v>22929</v>
      </c>
      <c r="BK92" s="49">
        <f t="shared" si="3"/>
        <v>22929</v>
      </c>
    </row>
    <row r="94" spans="2:63" x14ac:dyDescent="0.25">
      <c r="B94" s="26" t="s">
        <v>241</v>
      </c>
      <c r="C94" s="26" t="s">
        <v>236</v>
      </c>
      <c r="D94" s="37" t="str">
        <f>+D3</f>
        <v>A1 m1</v>
      </c>
      <c r="E94" s="37" t="str">
        <f>+E3</f>
        <v>A1 m2</v>
      </c>
      <c r="F94" s="37" t="str">
        <f>+F3</f>
        <v>A1 m3</v>
      </c>
      <c r="G94" s="37" t="str">
        <f>+G3</f>
        <v>A1 m4</v>
      </c>
      <c r="H94" s="37" t="str">
        <f>+H3</f>
        <v>A1 m5</v>
      </c>
      <c r="I94" s="37" t="str">
        <f>+I3</f>
        <v>A1 m6</v>
      </c>
      <c r="J94" s="37" t="str">
        <f>+J3</f>
        <v>A1 m7</v>
      </c>
      <c r="K94" s="37" t="str">
        <f>+K3</f>
        <v>A1 m8</v>
      </c>
      <c r="L94" s="37" t="str">
        <f>+L3</f>
        <v>A1 m9</v>
      </c>
      <c r="M94" s="37" t="str">
        <f>+M3</f>
        <v>A1 m10</v>
      </c>
      <c r="N94" s="37" t="str">
        <f>+N3</f>
        <v>A1 m11</v>
      </c>
      <c r="O94" s="37" t="str">
        <f>+O3</f>
        <v>A1 m12</v>
      </c>
      <c r="P94" s="37" t="str">
        <f>+P3</f>
        <v>A2 m1</v>
      </c>
      <c r="Q94" s="37" t="str">
        <f>+Q3</f>
        <v>A2 m2</v>
      </c>
      <c r="R94" s="37" t="str">
        <f>+R3</f>
        <v>A2 m3</v>
      </c>
      <c r="S94" s="37" t="str">
        <f>+S3</f>
        <v>A2 m4</v>
      </c>
      <c r="T94" s="37" t="str">
        <f>+T3</f>
        <v>A2 m5</v>
      </c>
      <c r="U94" s="37" t="str">
        <f>+U3</f>
        <v>A2 m6</v>
      </c>
      <c r="V94" s="37" t="str">
        <f>+V3</f>
        <v>A2 m7</v>
      </c>
      <c r="W94" s="37" t="str">
        <f>+W3</f>
        <v>A2 m8</v>
      </c>
      <c r="X94" s="37" t="str">
        <f>+X3</f>
        <v>A2 m9</v>
      </c>
      <c r="Y94" s="37" t="str">
        <f>+Y3</f>
        <v>A2 m10</v>
      </c>
      <c r="Z94" s="37" t="str">
        <f>+Z3</f>
        <v>A2 m11</v>
      </c>
      <c r="AA94" s="37" t="str">
        <f>+AA3</f>
        <v>A2 m12</v>
      </c>
      <c r="AB94" s="37" t="str">
        <f>+AB3</f>
        <v>A3 m1</v>
      </c>
      <c r="AC94" s="37" t="str">
        <f>+AC3</f>
        <v>A3 m2</v>
      </c>
      <c r="AD94" s="37" t="str">
        <f>+AD3</f>
        <v>A3 m3</v>
      </c>
      <c r="AE94" s="37" t="str">
        <f>+AE3</f>
        <v>A3 m4</v>
      </c>
      <c r="AF94" s="37" t="str">
        <f>+AF3</f>
        <v>A3 m5</v>
      </c>
      <c r="AG94" s="37" t="str">
        <f>+AG3</f>
        <v>A3 m6</v>
      </c>
      <c r="AH94" s="37" t="str">
        <f>+AH3</f>
        <v>A3 m7</v>
      </c>
      <c r="AI94" s="37" t="str">
        <f>+AI3</f>
        <v>A3 m8</v>
      </c>
      <c r="AJ94" s="37" t="str">
        <f>+AJ3</f>
        <v>A3 m9</v>
      </c>
      <c r="AK94" s="37" t="str">
        <f>+AK3</f>
        <v>A3 m10</v>
      </c>
      <c r="AL94" s="37" t="str">
        <f>+AL3</f>
        <v>A3 m11</v>
      </c>
      <c r="AM94" s="37" t="str">
        <f>+AM3</f>
        <v>A3 m12</v>
      </c>
      <c r="AN94" s="37" t="str">
        <f>+AN3</f>
        <v>A4 m1</v>
      </c>
      <c r="AO94" s="37" t="str">
        <f>+AO3</f>
        <v>A4 m2</v>
      </c>
      <c r="AP94" s="37" t="str">
        <f>+AP3</f>
        <v>A4 m3</v>
      </c>
      <c r="AQ94" s="37" t="str">
        <f>+AQ3</f>
        <v>A4 m4</v>
      </c>
      <c r="AR94" s="37" t="str">
        <f>+AR3</f>
        <v>A4 m5</v>
      </c>
      <c r="AS94" s="37" t="str">
        <f>+AS3</f>
        <v>A4 m6</v>
      </c>
      <c r="AT94" s="37" t="str">
        <f>+AT3</f>
        <v>A4 m7</v>
      </c>
      <c r="AU94" s="37" t="str">
        <f>+AU3</f>
        <v>A4 m8</v>
      </c>
      <c r="AV94" s="37" t="str">
        <f>+AV3</f>
        <v>A4 m9</v>
      </c>
      <c r="AW94" s="37" t="str">
        <f>+AW3</f>
        <v>A4 m10</v>
      </c>
      <c r="AX94" s="37" t="str">
        <f>+AX3</f>
        <v>A4 m11</v>
      </c>
      <c r="AY94" s="37" t="str">
        <f>+AY3</f>
        <v>A4 m12</v>
      </c>
      <c r="AZ94" s="37" t="str">
        <f>+AZ3</f>
        <v>A5 m1</v>
      </c>
      <c r="BA94" s="37" t="str">
        <f>+BA3</f>
        <v>A5 m2</v>
      </c>
      <c r="BB94" s="37" t="str">
        <f>+BB3</f>
        <v>A5 m3</v>
      </c>
      <c r="BC94" s="37" t="str">
        <f>+BC3</f>
        <v>A5 m4</v>
      </c>
      <c r="BD94" s="37" t="str">
        <f>+BD3</f>
        <v>A5 m5</v>
      </c>
      <c r="BE94" s="37" t="str">
        <f>+BE3</f>
        <v>A5 m6</v>
      </c>
      <c r="BF94" s="37" t="str">
        <f>+BF3</f>
        <v>A5 m7</v>
      </c>
      <c r="BG94" s="37" t="str">
        <f>+BG3</f>
        <v>A5 m8</v>
      </c>
      <c r="BH94" s="37" t="str">
        <f>+BH3</f>
        <v>A5 m9</v>
      </c>
      <c r="BI94" s="37" t="str">
        <f>+BI3</f>
        <v>A5 m10</v>
      </c>
      <c r="BJ94" s="37" t="str">
        <f>+BJ3</f>
        <v>A5 m11</v>
      </c>
      <c r="BK94" s="37" t="str">
        <f>+BK3</f>
        <v>A5 m12</v>
      </c>
    </row>
    <row r="95" spans="2:63" x14ac:dyDescent="0.25">
      <c r="B95" t="str">
        <f>+B4</f>
        <v>Prodotto 1</v>
      </c>
      <c r="C95" s="41">
        <v>30</v>
      </c>
      <c r="D95" s="43">
        <f>+IF($C95=0,0,(D48+D72))</f>
        <v>54450</v>
      </c>
      <c r="E95" s="43">
        <f>+IF($C95=0,0,IF($C95=30,(E48+E72),(SUM(D48:E48)+SUM(D72:E72))))</f>
        <v>18150</v>
      </c>
      <c r="F95" s="43">
        <f>+IF($C95=0,0,IF($C95=30,(F48+F72),IF($C95=60,(SUM(E48:F48)+SUM(E72:F72)),(SUM(D48:F48)+SUM(D72:F72)))))</f>
        <v>18150</v>
      </c>
      <c r="G95" s="43">
        <f>+IF($C95=0,0,IF($C95=30,(G48+G72),IF($C95=60,(SUM(F48:G48)+SUM(F72:G72)),(SUM(E48:G48)+SUM(E72:G72)))))</f>
        <v>18150</v>
      </c>
      <c r="H95" s="43">
        <f>+IF($C95=0,0,IF($C95=30,(H48+H72),IF($C95=60,(SUM(G48:H48)+SUM(G72:H72)),(SUM(F48:H48)+SUM(F72:H72)))))</f>
        <v>18150</v>
      </c>
      <c r="I95" s="43">
        <f>+IF($C95=0,0,IF($C95=30,(I48+I72),IF($C95=60,(SUM(H48:I48)+SUM(H72:I72)),(SUM(G48:I48)+SUM(G72:I72)))))</f>
        <v>18150</v>
      </c>
      <c r="J95" s="43">
        <f>+IF($C95=0,0,IF($C95=30,(J48+J72),IF($C95=60,(SUM(I48:J48)+SUM(I72:J72)),(SUM(H48:J48)+SUM(H72:J72)))))</f>
        <v>18150</v>
      </c>
      <c r="K95" s="43">
        <f>+IF($C95=0,0,IF($C95=30,(K48+K72),IF($C95=60,(SUM(J48:K48)+SUM(J72:K72)),(SUM(I48:K48)+SUM(I72:K72)))))</f>
        <v>18150</v>
      </c>
      <c r="L95" s="43">
        <f>+IF($C95=0,0,IF($C95=30,(L48+L72),IF($C95=60,(SUM(K48:L48)+SUM(K72:L72)),(SUM(J48:L48)+SUM(J72:L72)))))</f>
        <v>18150</v>
      </c>
      <c r="M95" s="43">
        <f>+IF($C95=0,0,IF($C95=30,(M48+M72),IF($C95=60,(SUM(L48:M48)+SUM(L72:M72)),(SUM(K48:M48)+SUM(K72:M72)))))</f>
        <v>18150</v>
      </c>
      <c r="N95" s="43">
        <f>+IF($C95=0,0,IF($C95=30,(N48+N72),IF($C95=60,(SUM(M48:N48)+SUM(M72:N72)),(SUM(L48:N48)+SUM(L72:N72)))))</f>
        <v>18150</v>
      </c>
      <c r="O95" s="43">
        <f>+IF($C95=0,0,IF($C95=30,(O48+O72),IF($C95=60,(SUM(N48:O48)+SUM(N72:O72)),(SUM(M48:O48)+SUM(M72:O72)))))</f>
        <v>18150</v>
      </c>
      <c r="P95" s="43">
        <f>+IF($C95=0,0,IF($C95=30,(P48+P72),IF($C95=60,(SUM(O48:P48)+SUM(O72:P72)),(SUM(N48:P48)+SUM(N72:P72)))))</f>
        <v>18150</v>
      </c>
      <c r="Q95" s="43">
        <f>+IF($C95=0,0,IF($C95=30,(Q48+Q72),IF($C95=60,(SUM(P48:Q48)+SUM(P72:Q72)),(SUM(O48:Q48)+SUM(O72:Q72)))))</f>
        <v>18150</v>
      </c>
      <c r="R95" s="43">
        <f>+IF($C95=0,0,IF($C95=30,(R48+R72),IF($C95=60,(SUM(Q48:R48)+SUM(Q72:R72)),(SUM(P48:R48)+SUM(P72:R72)))))</f>
        <v>18150</v>
      </c>
      <c r="S95" s="43">
        <f>+IF($C95=0,0,IF($C95=30,(S48+S72),IF($C95=60,(SUM(R48:S48)+SUM(R72:S72)),(SUM(Q48:S48)+SUM(Q72:S72)))))</f>
        <v>18150</v>
      </c>
      <c r="T95" s="43">
        <f>+IF($C95=0,0,IF($C95=30,(T48+T72),IF($C95=60,(SUM(S48:T48)+SUM(S72:T72)),(SUM(R48:T48)+SUM(R72:T72)))))</f>
        <v>18150</v>
      </c>
      <c r="U95" s="43">
        <f>+IF($C95=0,0,IF($C95=30,(U48+U72),IF($C95=60,(SUM(T48:U48)+SUM(T72:U72)),(SUM(S48:U48)+SUM(S72:U72)))))</f>
        <v>18150</v>
      </c>
      <c r="V95" s="43">
        <f>+IF($C95=0,0,IF($C95=30,(V48+V72),IF($C95=60,(SUM(U48:V48)+SUM(U72:V72)),(SUM(T48:V48)+SUM(T72:V72)))))</f>
        <v>18150</v>
      </c>
      <c r="W95" s="43">
        <f>+IF($C95=0,0,IF($C95=30,(W48+W72),IF($C95=60,(SUM(V48:W48)+SUM(V72:W72)),(SUM(U48:W48)+SUM(U72:W72)))))</f>
        <v>18150</v>
      </c>
      <c r="X95" s="43">
        <f>+IF($C95=0,0,IF($C95=30,(X48+X72),IF($C95=60,(SUM(W48:X48)+SUM(W72:X72)),(SUM(V48:X48)+SUM(V72:X72)))))</f>
        <v>18150</v>
      </c>
      <c r="Y95" s="43">
        <f>+IF($C95=0,0,IF($C95=30,(Y48+Y72),IF($C95=60,(SUM(X48:Y48)+SUM(X72:Y72)),(SUM(W48:Y48)+SUM(W72:Y72)))))</f>
        <v>18150</v>
      </c>
      <c r="Z95" s="43">
        <f>+IF($C95=0,0,IF($C95=30,(Z48+Z72),IF($C95=60,(SUM(Y48:Z48)+SUM(Y72:Z72)),(SUM(X48:Z48)+SUM(X72:Z72)))))</f>
        <v>18150</v>
      </c>
      <c r="AA95" s="43">
        <f>+IF($C95=0,0,IF($C95=30,(AA48+AA72),IF($C95=60,(SUM(Z48:AA48)+SUM(Z72:AA72)),(SUM(Y48:AA48)+SUM(Y72:AA72)))))</f>
        <v>18150</v>
      </c>
      <c r="AB95" s="43">
        <f>+IF($C95=0,0,IF($C95=30,(AB48+AB72),IF($C95=60,(SUM(AA48:AB48)+SUM(AA72:AB72)),(SUM(Z48:AB48)+SUM(Z72:AB72)))))</f>
        <v>18150</v>
      </c>
      <c r="AC95" s="43">
        <f>+IF($C95=0,0,IF($C95=30,(AC48+AC72),IF($C95=60,(SUM(AB48:AC48)+SUM(AB72:AC72)),(SUM(AA48:AC48)+SUM(AA72:AC72)))))</f>
        <v>18150</v>
      </c>
      <c r="AD95" s="43">
        <f>+IF($C95=0,0,IF($C95=30,(AD48+AD72),IF($C95=60,(SUM(AC48:AD48)+SUM(AC72:AD72)),(SUM(AB48:AD48)+SUM(AB72:AD72)))))</f>
        <v>18150</v>
      </c>
      <c r="AE95" s="43">
        <f>+IF($C95=0,0,IF($C95=30,(AE48+AE72),IF($C95=60,(SUM(AD48:AE48)+SUM(AD72:AE72)),(SUM(AC48:AE48)+SUM(AC72:AE72)))))</f>
        <v>18150</v>
      </c>
      <c r="AF95" s="43">
        <f>+IF($C95=0,0,IF($C95=30,(AF48+AF72),IF($C95=60,(SUM(AE48:AF48)+SUM(AE72:AF72)),(SUM(AD48:AF48)+SUM(AD72:AF72)))))</f>
        <v>18150</v>
      </c>
      <c r="AG95" s="43">
        <f>+IF($C95=0,0,IF($C95=30,(AG48+AG72),IF($C95=60,(SUM(AF48:AG48)+SUM(AF72:AG72)),(SUM(AE48:AG48)+SUM(AE72:AG72)))))</f>
        <v>18150</v>
      </c>
      <c r="AH95" s="43">
        <f>+IF($C95=0,0,IF($C95=30,(AH48+AH72),IF($C95=60,(SUM(AG48:AH48)+SUM(AG72:AH72)),(SUM(AF48:AH48)+SUM(AF72:AH72)))))</f>
        <v>18150</v>
      </c>
      <c r="AI95" s="43">
        <f>+IF($C95=0,0,IF($C95=30,(AI48+AI72),IF($C95=60,(SUM(AH48:AI48)+SUM(AH72:AI72)),(SUM(AG48:AI48)+SUM(AG72:AI72)))))</f>
        <v>18150</v>
      </c>
      <c r="AJ95" s="43">
        <f>+IF($C95=0,0,IF($C95=30,(AJ48+AJ72),IF($C95=60,(SUM(AI48:AJ48)+SUM(AI72:AJ72)),(SUM(AH48:AJ48)+SUM(AH72:AJ72)))))</f>
        <v>18150</v>
      </c>
      <c r="AK95" s="43">
        <f>+IF($C95=0,0,IF($C95=30,(AK48+AK72),IF($C95=60,(SUM(AJ48:AK48)+SUM(AJ72:AK72)),(SUM(AI48:AK48)+SUM(AI72:AK72)))))</f>
        <v>18150</v>
      </c>
      <c r="AL95" s="43">
        <f>+IF($C95=0,0,IF($C95=30,(AL48+AL72),IF($C95=60,(SUM(AK48:AL48)+SUM(AK72:AL72)),(SUM(AJ48:AL48)+SUM(AJ72:AL72)))))</f>
        <v>18150</v>
      </c>
      <c r="AM95" s="43">
        <f>+IF($C95=0,0,IF($C95=30,(AM48+AM72),IF($C95=60,(SUM(AL48:AM48)+SUM(AL72:AM72)),(SUM(AK48:AM48)+SUM(AK72:AM72)))))</f>
        <v>18150</v>
      </c>
      <c r="AN95" s="43">
        <f>+IF($C95=0,0,IF($C95=30,(AN48+AN72),IF($C95=60,(SUM(AM48:AN48)+SUM(AM72:AN72)),(SUM(AL48:AN48)+SUM(AL72:AN72)))))</f>
        <v>18150</v>
      </c>
      <c r="AO95" s="43">
        <f>+IF($C95=0,0,IF($C95=30,(AO48+AO72),IF($C95=60,(SUM(AN48:AO48)+SUM(AN72:AO72)),(SUM(AM48:AO48)+SUM(AM72:AO72)))))</f>
        <v>18150</v>
      </c>
      <c r="AP95" s="43">
        <f>+IF($C95=0,0,IF($C95=30,(AP48+AP72),IF($C95=60,(SUM(AO48:AP48)+SUM(AO72:AP72)),(SUM(AN48:AP48)+SUM(AN72:AP72)))))</f>
        <v>18150</v>
      </c>
      <c r="AQ95" s="43">
        <f>+IF($C95=0,0,IF($C95=30,(AQ48+AQ72),IF($C95=60,(SUM(AP48:AQ48)+SUM(AP72:AQ72)),(SUM(AO48:AQ48)+SUM(AO72:AQ72)))))</f>
        <v>18150</v>
      </c>
      <c r="AR95" s="43">
        <f>+IF($C95=0,0,IF($C95=30,(AR48+AR72),IF($C95=60,(SUM(AQ48:AR48)+SUM(AQ72:AR72)),(SUM(AP48:AR48)+SUM(AP72:AR72)))))</f>
        <v>18150</v>
      </c>
      <c r="AS95" s="43">
        <f>+IF($C95=0,0,IF($C95=30,(AS48+AS72),IF($C95=60,(SUM(AR48:AS48)+SUM(AR72:AS72)),(SUM(AQ48:AS48)+SUM(AQ72:AS72)))))</f>
        <v>18150</v>
      </c>
      <c r="AT95" s="43">
        <f>+IF($C95=0,0,IF($C95=30,(AT48+AT72),IF($C95=60,(SUM(AS48:AT48)+SUM(AS72:AT72)),(SUM(AR48:AT48)+SUM(AR72:AT72)))))</f>
        <v>18150</v>
      </c>
      <c r="AU95" s="43">
        <f>+IF($C95=0,0,IF($C95=30,(AU48+AU72),IF($C95=60,(SUM(AT48:AU48)+SUM(AT72:AU72)),(SUM(AS48:AU48)+SUM(AS72:AU72)))))</f>
        <v>18150</v>
      </c>
      <c r="AV95" s="43">
        <f>+IF($C95=0,0,IF($C95=30,(AV48+AV72),IF($C95=60,(SUM(AU48:AV48)+SUM(AU72:AV72)),(SUM(AT48:AV48)+SUM(AT72:AV72)))))</f>
        <v>18150</v>
      </c>
      <c r="AW95" s="43">
        <f>+IF($C95=0,0,IF($C95=30,(AW48+AW72),IF($C95=60,(SUM(AV48:AW48)+SUM(AV72:AW72)),(SUM(AU48:AW48)+SUM(AU72:AW72)))))</f>
        <v>18150</v>
      </c>
      <c r="AX95" s="43">
        <f>+IF($C95=0,0,IF($C95=30,(AX48+AX72),IF($C95=60,(SUM(AW48:AX48)+SUM(AW72:AX72)),(SUM(AV48:AX48)+SUM(AV72:AX72)))))</f>
        <v>18150</v>
      </c>
      <c r="AY95" s="43">
        <f>+IF($C95=0,0,IF($C95=30,(AY48+AY72),IF($C95=60,(SUM(AX48:AY48)+SUM(AX72:AY72)),(SUM(AW48:AY48)+SUM(AW72:AY72)))))</f>
        <v>18150</v>
      </c>
      <c r="AZ95" s="43">
        <f>+IF($C95=0,0,IF($C95=30,(AZ48+AZ72),IF($C95=60,(SUM(AY48:AZ48)+SUM(AY72:AZ72)),(SUM(AX48:AZ48)+SUM(AX72:AZ72)))))</f>
        <v>18150</v>
      </c>
      <c r="BA95" s="43">
        <f>+IF($C95=0,0,IF($C95=30,(BA48+BA72),IF($C95=60,(SUM(AZ48:BA48)+SUM(AZ72:BA72)),(SUM(AY48:BA48)+SUM(AY72:BA72)))))</f>
        <v>18150</v>
      </c>
      <c r="BB95" s="43">
        <f>+IF($C95=0,0,IF($C95=30,(BB48+BB72),IF($C95=60,(SUM(BA48:BB48)+SUM(BA72:BB72)),(SUM(AZ48:BB48)+SUM(AZ72:BB72)))))</f>
        <v>18150</v>
      </c>
      <c r="BC95" s="43">
        <f>+IF($C95=0,0,IF($C95=30,(BC48+BC72),IF($C95=60,(SUM(BB48:BC48)+SUM(BB72:BC72)),(SUM(BA48:BC48)+SUM(BA72:BC72)))))</f>
        <v>18150</v>
      </c>
      <c r="BD95" s="43">
        <f>+IF($C95=0,0,IF($C95=30,(BD48+BD72),IF($C95=60,(SUM(BC48:BD48)+SUM(BC72:BD72)),(SUM(BB48:BD48)+SUM(BB72:BD72)))))</f>
        <v>18150</v>
      </c>
      <c r="BE95" s="43">
        <f>+IF($C95=0,0,IF($C95=30,(BE48+BE72),IF($C95=60,(SUM(BD48:BE48)+SUM(BD72:BE72)),(SUM(BC48:BE48)+SUM(BC72:BE72)))))</f>
        <v>18150</v>
      </c>
      <c r="BF95" s="43">
        <f>+IF($C95=0,0,IF($C95=30,(BF48+BF72),IF($C95=60,(SUM(BE48:BF48)+SUM(BE72:BF72)),(SUM(BD48:BF48)+SUM(BD72:BF72)))))</f>
        <v>18150</v>
      </c>
      <c r="BG95" s="43">
        <f>+IF($C95=0,0,IF($C95=30,(BG48+BG72),IF($C95=60,(SUM(BF48:BG48)+SUM(BF72:BG72)),(SUM(BE48:BG48)+SUM(BE72:BG72)))))</f>
        <v>18150</v>
      </c>
      <c r="BH95" s="43">
        <f>+IF($C95=0,0,IF($C95=30,(BH48+BH72),IF($C95=60,(SUM(BG48:BH48)+SUM(BG72:BH72)),(SUM(BF48:BH48)+SUM(BF72:BH72)))))</f>
        <v>18150</v>
      </c>
      <c r="BI95" s="43">
        <f>+IF($C95=0,0,IF($C95=30,(BI48+BI72),IF($C95=60,(SUM(BH48:BI48)+SUM(BH72:BI72)),(SUM(BG48:BI48)+SUM(BG72:BI72)))))</f>
        <v>18150</v>
      </c>
      <c r="BJ95" s="43">
        <f>+IF($C95=0,0,IF($C95=30,(BJ48+BJ72),IF($C95=60,(SUM(BI48:BJ48)+SUM(BI72:BJ72)),(SUM(BH48:BJ48)+SUM(BH72:BJ72)))))</f>
        <v>18150</v>
      </c>
      <c r="BK95" s="43">
        <f>+IF($C95=0,0,IF($C95=30,(BK48+BK72),IF($C95=60,(SUM(BJ48:BK48)+SUM(BJ72:BK72)),(SUM(BI48:BK48)+SUM(BI72:BK72)))))</f>
        <v>18150</v>
      </c>
    </row>
    <row r="96" spans="2:63" x14ac:dyDescent="0.25">
      <c r="B96" t="str">
        <f>+B5</f>
        <v>Prodotto 2</v>
      </c>
      <c r="C96" s="41">
        <v>60</v>
      </c>
      <c r="D96" s="43">
        <f>+IF($C96=0,0,(D49+D73))</f>
        <v>26136</v>
      </c>
      <c r="E96" s="43">
        <f>+IF($C96=0,0,IF($C96=30,(E49+E73),(SUM(D49:E49)+SUM(D73:E73))))</f>
        <v>34848</v>
      </c>
      <c r="F96" s="43">
        <f>+IF($C96=0,0,IF($C96=30,(F49+F73),IF($C96=60,(SUM(E49:F49)+SUM(E73:F73)),(SUM(D49:F49)+SUM(D73:F73)))))</f>
        <v>17424</v>
      </c>
      <c r="G96" s="43">
        <f>+IF($C96=0,0,IF($C96=30,(G49+G73),IF($C96=60,(SUM(F49:G49)+SUM(F73:G73)),(SUM(E49:G49)+SUM(E73:G73)))))</f>
        <v>17424</v>
      </c>
      <c r="H96" s="43">
        <f>+IF($C96=0,0,IF($C96=30,(H49+H73),IF($C96=60,(SUM(G49:H49)+SUM(G73:H73)),(SUM(F49:H49)+SUM(F73:H73)))))</f>
        <v>17424</v>
      </c>
      <c r="I96" s="43">
        <f>+IF($C96=0,0,IF($C96=30,(I49+I73),IF($C96=60,(SUM(H49:I49)+SUM(H73:I73)),(SUM(G49:I49)+SUM(G73:I73)))))</f>
        <v>17424</v>
      </c>
      <c r="J96" s="43">
        <f>+IF($C96=0,0,IF($C96=30,(J49+J73),IF($C96=60,(SUM(I49:J49)+SUM(I73:J73)),(SUM(H49:J49)+SUM(H73:J73)))))</f>
        <v>17424</v>
      </c>
      <c r="K96" s="43">
        <f>+IF($C96=0,0,IF($C96=30,(K49+K73),IF($C96=60,(SUM(J49:K49)+SUM(J73:K73)),(SUM(I49:K49)+SUM(I73:K73)))))</f>
        <v>17424</v>
      </c>
      <c r="L96" s="43">
        <f>+IF($C96=0,0,IF($C96=30,(L49+L73),IF($C96=60,(SUM(K49:L49)+SUM(K73:L73)),(SUM(J49:L49)+SUM(J73:L73)))))</f>
        <v>17424</v>
      </c>
      <c r="M96" s="43">
        <f>+IF($C96=0,0,IF($C96=30,(M49+M73),IF($C96=60,(SUM(L49:M49)+SUM(L73:M73)),(SUM(K49:M49)+SUM(K73:M73)))))</f>
        <v>17424</v>
      </c>
      <c r="N96" s="43">
        <f>+IF($C96=0,0,IF($C96=30,(N49+N73),IF($C96=60,(SUM(M49:N49)+SUM(M73:N73)),(SUM(L49:N49)+SUM(L73:N73)))))</f>
        <v>17424</v>
      </c>
      <c r="O96" s="43">
        <f>+IF($C96=0,0,IF($C96=30,(O49+O73),IF($C96=60,(SUM(N49:O49)+SUM(N73:O73)),(SUM(M49:O49)+SUM(M73:O73)))))</f>
        <v>17424</v>
      </c>
      <c r="P96" s="43">
        <f>+IF($C96=0,0,IF($C96=30,(P49+P73),IF($C96=60,(SUM(O49:P49)+SUM(O73:P73)),(SUM(N49:P49)+SUM(N73:P73)))))</f>
        <v>17424</v>
      </c>
      <c r="Q96" s="43">
        <f>+IF($C96=0,0,IF($C96=30,(Q49+Q73),IF($C96=60,(SUM(P49:Q49)+SUM(P73:Q73)),(SUM(O49:Q49)+SUM(O73:Q73)))))</f>
        <v>17424</v>
      </c>
      <c r="R96" s="43">
        <f>+IF($C96=0,0,IF($C96=30,(R49+R73),IF($C96=60,(SUM(Q49:R49)+SUM(Q73:R73)),(SUM(P49:R49)+SUM(P73:R73)))))</f>
        <v>17424</v>
      </c>
      <c r="S96" s="43">
        <f>+IF($C96=0,0,IF($C96=30,(S49+S73),IF($C96=60,(SUM(R49:S49)+SUM(R73:S73)),(SUM(Q49:S49)+SUM(Q73:S73)))))</f>
        <v>17424</v>
      </c>
      <c r="T96" s="43">
        <f>+IF($C96=0,0,IF($C96=30,(T49+T73),IF($C96=60,(SUM(S49:T49)+SUM(S73:T73)),(SUM(R49:T49)+SUM(R73:T73)))))</f>
        <v>17424</v>
      </c>
      <c r="U96" s="43">
        <f>+IF($C96=0,0,IF($C96=30,(U49+U73),IF($C96=60,(SUM(T49:U49)+SUM(T73:U73)),(SUM(S49:U49)+SUM(S73:U73)))))</f>
        <v>17424</v>
      </c>
      <c r="V96" s="43">
        <f>+IF($C96=0,0,IF($C96=30,(V49+V73),IF($C96=60,(SUM(U49:V49)+SUM(U73:V73)),(SUM(T49:V49)+SUM(T73:V73)))))</f>
        <v>17424</v>
      </c>
      <c r="W96" s="43">
        <f>+IF($C96=0,0,IF($C96=30,(W49+W73),IF($C96=60,(SUM(V49:W49)+SUM(V73:W73)),(SUM(U49:W49)+SUM(U73:W73)))))</f>
        <v>17424</v>
      </c>
      <c r="X96" s="43">
        <f>+IF($C96=0,0,IF($C96=30,(X49+X73),IF($C96=60,(SUM(W49:X49)+SUM(W73:X73)),(SUM(V49:X49)+SUM(V73:X73)))))</f>
        <v>17424</v>
      </c>
      <c r="Y96" s="43">
        <f>+IF($C96=0,0,IF($C96=30,(Y49+Y73),IF($C96=60,(SUM(X49:Y49)+SUM(X73:Y73)),(SUM(W49:Y49)+SUM(W73:Y73)))))</f>
        <v>17424</v>
      </c>
      <c r="Z96" s="43">
        <f>+IF($C96=0,0,IF($C96=30,(Z49+Z73),IF($C96=60,(SUM(Y49:Z49)+SUM(Y73:Z73)),(SUM(X49:Z49)+SUM(X73:Z73)))))</f>
        <v>17424</v>
      </c>
      <c r="AA96" s="43">
        <f>+IF($C96=0,0,IF($C96=30,(AA49+AA73),IF($C96=60,(SUM(Z49:AA49)+SUM(Z73:AA73)),(SUM(Y49:AA49)+SUM(Y73:AA73)))))</f>
        <v>17424</v>
      </c>
      <c r="AB96" s="43">
        <f>+IF($C96=0,0,IF($C96=30,(AB49+AB73),IF($C96=60,(SUM(AA49:AB49)+SUM(AA73:AB73)),(SUM(Z49:AB49)+SUM(Z73:AB73)))))</f>
        <v>17424</v>
      </c>
      <c r="AC96" s="43">
        <f>+IF($C96=0,0,IF($C96=30,(AC49+AC73),IF($C96=60,(SUM(AB49:AC49)+SUM(AB73:AC73)),(SUM(AA49:AC49)+SUM(AA73:AC73)))))</f>
        <v>17424</v>
      </c>
      <c r="AD96" s="43">
        <f>+IF($C96=0,0,IF($C96=30,(AD49+AD73),IF($C96=60,(SUM(AC49:AD49)+SUM(AC73:AD73)),(SUM(AB49:AD49)+SUM(AB73:AD73)))))</f>
        <v>17424</v>
      </c>
      <c r="AE96" s="43">
        <f>+IF($C96=0,0,IF($C96=30,(AE49+AE73),IF($C96=60,(SUM(AD49:AE49)+SUM(AD73:AE73)),(SUM(AC49:AE49)+SUM(AC73:AE73)))))</f>
        <v>17424</v>
      </c>
      <c r="AF96" s="43">
        <f>+IF($C96=0,0,IF($C96=30,(AF49+AF73),IF($C96=60,(SUM(AE49:AF49)+SUM(AE73:AF73)),(SUM(AD49:AF49)+SUM(AD73:AF73)))))</f>
        <v>17424</v>
      </c>
      <c r="AG96" s="43">
        <f>+IF($C96=0,0,IF($C96=30,(AG49+AG73),IF($C96=60,(SUM(AF49:AG49)+SUM(AF73:AG73)),(SUM(AE49:AG49)+SUM(AE73:AG73)))))</f>
        <v>17424</v>
      </c>
      <c r="AH96" s="43">
        <f>+IF($C96=0,0,IF($C96=30,(AH49+AH73),IF($C96=60,(SUM(AG49:AH49)+SUM(AG73:AH73)),(SUM(AF49:AH49)+SUM(AF73:AH73)))))</f>
        <v>17424</v>
      </c>
      <c r="AI96" s="43">
        <f>+IF($C96=0,0,IF($C96=30,(AI49+AI73),IF($C96=60,(SUM(AH49:AI49)+SUM(AH73:AI73)),(SUM(AG49:AI49)+SUM(AG73:AI73)))))</f>
        <v>17424</v>
      </c>
      <c r="AJ96" s="43">
        <f>+IF($C96=0,0,IF($C96=30,(AJ49+AJ73),IF($C96=60,(SUM(AI49:AJ49)+SUM(AI73:AJ73)),(SUM(AH49:AJ49)+SUM(AH73:AJ73)))))</f>
        <v>17424</v>
      </c>
      <c r="AK96" s="43">
        <f>+IF($C96=0,0,IF($C96=30,(AK49+AK73),IF($C96=60,(SUM(AJ49:AK49)+SUM(AJ73:AK73)),(SUM(AI49:AK49)+SUM(AI73:AK73)))))</f>
        <v>17424</v>
      </c>
      <c r="AL96" s="43">
        <f>+IF($C96=0,0,IF($C96=30,(AL49+AL73),IF($C96=60,(SUM(AK49:AL49)+SUM(AK73:AL73)),(SUM(AJ49:AL49)+SUM(AJ73:AL73)))))</f>
        <v>17424</v>
      </c>
      <c r="AM96" s="43">
        <f>+IF($C96=0,0,IF($C96=30,(AM49+AM73),IF($C96=60,(SUM(AL49:AM49)+SUM(AL73:AM73)),(SUM(AK49:AM49)+SUM(AK73:AM73)))))</f>
        <v>17424</v>
      </c>
      <c r="AN96" s="43">
        <f>+IF($C96=0,0,IF($C96=30,(AN49+AN73),IF($C96=60,(SUM(AM49:AN49)+SUM(AM73:AN73)),(SUM(AL49:AN49)+SUM(AL73:AN73)))))</f>
        <v>17424</v>
      </c>
      <c r="AO96" s="43">
        <f>+IF($C96=0,0,IF($C96=30,(AO49+AO73),IF($C96=60,(SUM(AN49:AO49)+SUM(AN73:AO73)),(SUM(AM49:AO49)+SUM(AM73:AO73)))))</f>
        <v>17424</v>
      </c>
      <c r="AP96" s="43">
        <f>+IF($C96=0,0,IF($C96=30,(AP49+AP73),IF($C96=60,(SUM(AO49:AP49)+SUM(AO73:AP73)),(SUM(AN49:AP49)+SUM(AN73:AP73)))))</f>
        <v>17424</v>
      </c>
      <c r="AQ96" s="43">
        <f>+IF($C96=0,0,IF($C96=30,(AQ49+AQ73),IF($C96=60,(SUM(AP49:AQ49)+SUM(AP73:AQ73)),(SUM(AO49:AQ49)+SUM(AO73:AQ73)))))</f>
        <v>17424</v>
      </c>
      <c r="AR96" s="43">
        <f>+IF($C96=0,0,IF($C96=30,(AR49+AR73),IF($C96=60,(SUM(AQ49:AR49)+SUM(AQ73:AR73)),(SUM(AP49:AR49)+SUM(AP73:AR73)))))</f>
        <v>17424</v>
      </c>
      <c r="AS96" s="43">
        <f>+IF($C96=0,0,IF($C96=30,(AS49+AS73),IF($C96=60,(SUM(AR49:AS49)+SUM(AR73:AS73)),(SUM(AQ49:AS49)+SUM(AQ73:AS73)))))</f>
        <v>17424</v>
      </c>
      <c r="AT96" s="43">
        <f>+IF($C96=0,0,IF($C96=30,(AT49+AT73),IF($C96=60,(SUM(AS49:AT49)+SUM(AS73:AT73)),(SUM(AR49:AT49)+SUM(AR73:AT73)))))</f>
        <v>17424</v>
      </c>
      <c r="AU96" s="43">
        <f>+IF($C96=0,0,IF($C96=30,(AU49+AU73),IF($C96=60,(SUM(AT49:AU49)+SUM(AT73:AU73)),(SUM(AS49:AU49)+SUM(AS73:AU73)))))</f>
        <v>17424</v>
      </c>
      <c r="AV96" s="43">
        <f>+IF($C96=0,0,IF($C96=30,(AV49+AV73),IF($C96=60,(SUM(AU49:AV49)+SUM(AU73:AV73)),(SUM(AT49:AV49)+SUM(AT73:AV73)))))</f>
        <v>17424</v>
      </c>
      <c r="AW96" s="43">
        <f>+IF($C96=0,0,IF($C96=30,(AW49+AW73),IF($C96=60,(SUM(AV49:AW49)+SUM(AV73:AW73)),(SUM(AU49:AW49)+SUM(AU73:AW73)))))</f>
        <v>17424</v>
      </c>
      <c r="AX96" s="43">
        <f>+IF($C96=0,0,IF($C96=30,(AX49+AX73),IF($C96=60,(SUM(AW49:AX49)+SUM(AW73:AX73)),(SUM(AV49:AX49)+SUM(AV73:AX73)))))</f>
        <v>17424</v>
      </c>
      <c r="AY96" s="43">
        <f>+IF($C96=0,0,IF($C96=30,(AY49+AY73),IF($C96=60,(SUM(AX49:AY49)+SUM(AX73:AY73)),(SUM(AW49:AY49)+SUM(AW73:AY73)))))</f>
        <v>17424</v>
      </c>
      <c r="AZ96" s="43">
        <f>+IF($C96=0,0,IF($C96=30,(AZ49+AZ73),IF($C96=60,(SUM(AY49:AZ49)+SUM(AY73:AZ73)),(SUM(AX49:AZ49)+SUM(AX73:AZ73)))))</f>
        <v>17424</v>
      </c>
      <c r="BA96" s="43">
        <f>+IF($C96=0,0,IF($C96=30,(BA49+BA73),IF($C96=60,(SUM(AZ49:BA49)+SUM(AZ73:BA73)),(SUM(AY49:BA49)+SUM(AY73:BA73)))))</f>
        <v>17424</v>
      </c>
      <c r="BB96" s="43">
        <f>+IF($C96=0,0,IF($C96=30,(BB49+BB73),IF($C96=60,(SUM(BA49:BB49)+SUM(BA73:BB73)),(SUM(AZ49:BB49)+SUM(AZ73:BB73)))))</f>
        <v>17424</v>
      </c>
      <c r="BC96" s="43">
        <f>+IF($C96=0,0,IF($C96=30,(BC49+BC73),IF($C96=60,(SUM(BB49:BC49)+SUM(BB73:BC73)),(SUM(BA49:BC49)+SUM(BA73:BC73)))))</f>
        <v>17424</v>
      </c>
      <c r="BD96" s="43">
        <f>+IF($C96=0,0,IF($C96=30,(BD49+BD73),IF($C96=60,(SUM(BC49:BD49)+SUM(BC73:BD73)),(SUM(BB49:BD49)+SUM(BB73:BD73)))))</f>
        <v>17424</v>
      </c>
      <c r="BE96" s="43">
        <f>+IF($C96=0,0,IF($C96=30,(BE49+BE73),IF($C96=60,(SUM(BD49:BE49)+SUM(BD73:BE73)),(SUM(BC49:BE49)+SUM(BC73:BE73)))))</f>
        <v>17424</v>
      </c>
      <c r="BF96" s="43">
        <f>+IF($C96=0,0,IF($C96=30,(BF49+BF73),IF($C96=60,(SUM(BE49:BF49)+SUM(BE73:BF73)),(SUM(BD49:BF49)+SUM(BD73:BF73)))))</f>
        <v>17424</v>
      </c>
      <c r="BG96" s="43">
        <f>+IF($C96=0,0,IF($C96=30,(BG49+BG73),IF($C96=60,(SUM(BF49:BG49)+SUM(BF73:BG73)),(SUM(BE49:BG49)+SUM(BE73:BG73)))))</f>
        <v>17424</v>
      </c>
      <c r="BH96" s="43">
        <f>+IF($C96=0,0,IF($C96=30,(BH49+BH73),IF($C96=60,(SUM(BG49:BH49)+SUM(BG73:BH73)),(SUM(BF49:BH49)+SUM(BF73:BH73)))))</f>
        <v>17424</v>
      </c>
      <c r="BI96" s="43">
        <f>+IF($C96=0,0,IF($C96=30,(BI49+BI73),IF($C96=60,(SUM(BH49:BI49)+SUM(BH73:BI73)),(SUM(BG49:BI49)+SUM(BG73:BI73)))))</f>
        <v>17424</v>
      </c>
      <c r="BJ96" s="43">
        <f>+IF($C96=0,0,IF($C96=30,(BJ49+BJ73),IF($C96=60,(SUM(BI49:BJ49)+SUM(BI73:BJ73)),(SUM(BH49:BJ49)+SUM(BH73:BJ73)))))</f>
        <v>17424</v>
      </c>
      <c r="BK96" s="43">
        <f>+IF($C96=0,0,IF($C96=30,(BK49+BK73),IF($C96=60,(SUM(BJ49:BK49)+SUM(BJ73:BK73)),(SUM(BI49:BK49)+SUM(BI73:BK73)))))</f>
        <v>17424</v>
      </c>
    </row>
    <row r="97" spans="2:63" x14ac:dyDescent="0.25">
      <c r="B97" t="str">
        <f>+B6</f>
        <v>Prodotto 3</v>
      </c>
      <c r="C97" s="41">
        <v>0</v>
      </c>
      <c r="D97" s="43">
        <f>+IF($C97=0,0,(D50+D74))</f>
        <v>0</v>
      </c>
      <c r="E97" s="43">
        <f>+IF($C97=0,0,IF($C97=30,(E50+E74),(SUM(D50:E50)+SUM(D74:E74))))</f>
        <v>0</v>
      </c>
      <c r="F97" s="43">
        <f>+IF($C97=0,0,IF($C97=30,(F50+F74),IF($C97=60,(SUM(E50:F50)+SUM(E74:F74)),(SUM(D50:F50)+SUM(D74:F74)))))</f>
        <v>0</v>
      </c>
      <c r="G97" s="43">
        <f>+IF($C97=0,0,IF($C97=30,(G50+G74),IF($C97=60,(SUM(F50:G50)+SUM(F74:G74)),(SUM(E50:G50)+SUM(E74:G74)))))</f>
        <v>0</v>
      </c>
      <c r="H97" s="43">
        <f>+IF($C97=0,0,IF($C97=30,(H50+H74),IF($C97=60,(SUM(G50:H50)+SUM(G74:H74)),(SUM(F50:H50)+SUM(F74:H74)))))</f>
        <v>0</v>
      </c>
      <c r="I97" s="43">
        <f>+IF($C97=0,0,IF($C97=30,(I50+I74),IF($C97=60,(SUM(H50:I50)+SUM(H74:I74)),(SUM(G50:I50)+SUM(G74:I74)))))</f>
        <v>0</v>
      </c>
      <c r="J97" s="43">
        <f>+IF($C97=0,0,IF($C97=30,(J50+J74),IF($C97=60,(SUM(I50:J50)+SUM(I74:J74)),(SUM(H50:J50)+SUM(H74:J74)))))</f>
        <v>0</v>
      </c>
      <c r="K97" s="43">
        <f>+IF($C97=0,0,IF($C97=30,(K50+K74),IF($C97=60,(SUM(J50:K50)+SUM(J74:K74)),(SUM(I50:K50)+SUM(I74:K74)))))</f>
        <v>0</v>
      </c>
      <c r="L97" s="43">
        <f>+IF($C97=0,0,IF($C97=30,(L50+L74),IF($C97=60,(SUM(K50:L50)+SUM(K74:L74)),(SUM(J50:L50)+SUM(J74:L74)))))</f>
        <v>0</v>
      </c>
      <c r="M97" s="43">
        <f>+IF($C97=0,0,IF($C97=30,(M50+M74),IF($C97=60,(SUM(L50:M50)+SUM(L74:M74)),(SUM(K50:M50)+SUM(K74:M74)))))</f>
        <v>0</v>
      </c>
      <c r="N97" s="43">
        <f>+IF($C97=0,0,IF($C97=30,(N50+N74),IF($C97=60,(SUM(M50:N50)+SUM(M74:N74)),(SUM(L50:N50)+SUM(L74:N74)))))</f>
        <v>0</v>
      </c>
      <c r="O97" s="43">
        <f>+IF($C97=0,0,IF($C97=30,(O50+O74),IF($C97=60,(SUM(N50:O50)+SUM(N74:O74)),(SUM(M50:O50)+SUM(M74:O74)))))</f>
        <v>0</v>
      </c>
      <c r="P97" s="43">
        <f>+IF($C97=0,0,IF($C97=30,(P50+P74),IF($C97=60,(SUM(O50:P50)+SUM(O74:P74)),(SUM(N50:P50)+SUM(N74:P74)))))</f>
        <v>0</v>
      </c>
      <c r="Q97" s="43">
        <f>+IF($C97=0,0,IF($C97=30,(Q50+Q74),IF($C97=60,(SUM(P50:Q50)+SUM(P74:Q74)),(SUM(O50:Q50)+SUM(O74:Q74)))))</f>
        <v>0</v>
      </c>
      <c r="R97" s="43">
        <f>+IF($C97=0,0,IF($C97=30,(R50+R74),IF($C97=60,(SUM(Q50:R50)+SUM(Q74:R74)),(SUM(P50:R50)+SUM(P74:R74)))))</f>
        <v>0</v>
      </c>
      <c r="S97" s="43">
        <f>+IF($C97=0,0,IF($C97=30,(S50+S74),IF($C97=60,(SUM(R50:S50)+SUM(R74:S74)),(SUM(Q50:S50)+SUM(Q74:S74)))))</f>
        <v>0</v>
      </c>
      <c r="T97" s="43">
        <f>+IF($C97=0,0,IF($C97=30,(T50+T74),IF($C97=60,(SUM(S50:T50)+SUM(S74:T74)),(SUM(R50:T50)+SUM(R74:T74)))))</f>
        <v>0</v>
      </c>
      <c r="U97" s="43">
        <f>+IF($C97=0,0,IF($C97=30,(U50+U74),IF($C97=60,(SUM(T50:U50)+SUM(T74:U74)),(SUM(S50:U50)+SUM(S74:U74)))))</f>
        <v>0</v>
      </c>
      <c r="V97" s="43">
        <f>+IF($C97=0,0,IF($C97=30,(V50+V74),IF($C97=60,(SUM(U50:V50)+SUM(U74:V74)),(SUM(T50:V50)+SUM(T74:V74)))))</f>
        <v>0</v>
      </c>
      <c r="W97" s="43">
        <f>+IF($C97=0,0,IF($C97=30,(W50+W74),IF($C97=60,(SUM(V50:W50)+SUM(V74:W74)),(SUM(U50:W50)+SUM(U74:W74)))))</f>
        <v>0</v>
      </c>
      <c r="X97" s="43">
        <f>+IF($C97=0,0,IF($C97=30,(X50+X74),IF($C97=60,(SUM(W50:X50)+SUM(W74:X74)),(SUM(V50:X50)+SUM(V74:X74)))))</f>
        <v>0</v>
      </c>
      <c r="Y97" s="43">
        <f>+IF($C97=0,0,IF($C97=30,(Y50+Y74),IF($C97=60,(SUM(X50:Y50)+SUM(X74:Y74)),(SUM(W50:Y50)+SUM(W74:Y74)))))</f>
        <v>0</v>
      </c>
      <c r="Z97" s="43">
        <f>+IF($C97=0,0,IF($C97=30,(Z50+Z74),IF($C97=60,(SUM(Y50:Z50)+SUM(Y74:Z74)),(SUM(X50:Z50)+SUM(X74:Z74)))))</f>
        <v>0</v>
      </c>
      <c r="AA97" s="43">
        <f>+IF($C97=0,0,IF($C97=30,(AA50+AA74),IF($C97=60,(SUM(Z50:AA50)+SUM(Z74:AA74)),(SUM(Y50:AA50)+SUM(Y74:AA74)))))</f>
        <v>0</v>
      </c>
      <c r="AB97" s="43">
        <f>+IF($C97=0,0,IF($C97=30,(AB50+AB74),IF($C97=60,(SUM(AA50:AB50)+SUM(AA74:AB74)),(SUM(Z50:AB50)+SUM(Z74:AB74)))))</f>
        <v>0</v>
      </c>
      <c r="AC97" s="43">
        <f>+IF($C97=0,0,IF($C97=30,(AC50+AC74),IF($C97=60,(SUM(AB50:AC50)+SUM(AB74:AC74)),(SUM(AA50:AC50)+SUM(AA74:AC74)))))</f>
        <v>0</v>
      </c>
      <c r="AD97" s="43">
        <f>+IF($C97=0,0,IF($C97=30,(AD50+AD74),IF($C97=60,(SUM(AC50:AD50)+SUM(AC74:AD74)),(SUM(AB50:AD50)+SUM(AB74:AD74)))))</f>
        <v>0</v>
      </c>
      <c r="AE97" s="43">
        <f>+IF($C97=0,0,IF($C97=30,(AE50+AE74),IF($C97=60,(SUM(AD50:AE50)+SUM(AD74:AE74)),(SUM(AC50:AE50)+SUM(AC74:AE74)))))</f>
        <v>0</v>
      </c>
      <c r="AF97" s="43">
        <f>+IF($C97=0,0,IF($C97=30,(AF50+AF74),IF($C97=60,(SUM(AE50:AF50)+SUM(AE74:AF74)),(SUM(AD50:AF50)+SUM(AD74:AF74)))))</f>
        <v>0</v>
      </c>
      <c r="AG97" s="43">
        <f>+IF($C97=0,0,IF($C97=30,(AG50+AG74),IF($C97=60,(SUM(AF50:AG50)+SUM(AF74:AG74)),(SUM(AE50:AG50)+SUM(AE74:AG74)))))</f>
        <v>0</v>
      </c>
      <c r="AH97" s="43">
        <f>+IF($C97=0,0,IF($C97=30,(AH50+AH74),IF($C97=60,(SUM(AG50:AH50)+SUM(AG74:AH74)),(SUM(AF50:AH50)+SUM(AF74:AH74)))))</f>
        <v>0</v>
      </c>
      <c r="AI97" s="43">
        <f>+IF($C97=0,0,IF($C97=30,(AI50+AI74),IF($C97=60,(SUM(AH50:AI50)+SUM(AH74:AI74)),(SUM(AG50:AI50)+SUM(AG74:AI74)))))</f>
        <v>0</v>
      </c>
      <c r="AJ97" s="43">
        <f>+IF($C97=0,0,IF($C97=30,(AJ50+AJ74),IF($C97=60,(SUM(AI50:AJ50)+SUM(AI74:AJ74)),(SUM(AH50:AJ50)+SUM(AH74:AJ74)))))</f>
        <v>0</v>
      </c>
      <c r="AK97" s="43">
        <f>+IF($C97=0,0,IF($C97=30,(AK50+AK74),IF($C97=60,(SUM(AJ50:AK50)+SUM(AJ74:AK74)),(SUM(AI50:AK50)+SUM(AI74:AK74)))))</f>
        <v>0</v>
      </c>
      <c r="AL97" s="43">
        <f>+IF($C97=0,0,IF($C97=30,(AL50+AL74),IF($C97=60,(SUM(AK50:AL50)+SUM(AK74:AL74)),(SUM(AJ50:AL50)+SUM(AJ74:AL74)))))</f>
        <v>0</v>
      </c>
      <c r="AM97" s="43">
        <f>+IF($C97=0,0,IF($C97=30,(AM50+AM74),IF($C97=60,(SUM(AL50:AM50)+SUM(AL74:AM74)),(SUM(AK50:AM50)+SUM(AK74:AM74)))))</f>
        <v>0</v>
      </c>
      <c r="AN97" s="43">
        <f>+IF($C97=0,0,IF($C97=30,(AN50+AN74),IF($C97=60,(SUM(AM50:AN50)+SUM(AM74:AN74)),(SUM(AL50:AN50)+SUM(AL74:AN74)))))</f>
        <v>0</v>
      </c>
      <c r="AO97" s="43">
        <f>+IF($C97=0,0,IF($C97=30,(AO50+AO74),IF($C97=60,(SUM(AN50:AO50)+SUM(AN74:AO74)),(SUM(AM50:AO50)+SUM(AM74:AO74)))))</f>
        <v>0</v>
      </c>
      <c r="AP97" s="43">
        <f>+IF($C97=0,0,IF($C97=30,(AP50+AP74),IF($C97=60,(SUM(AO50:AP50)+SUM(AO74:AP74)),(SUM(AN50:AP50)+SUM(AN74:AP74)))))</f>
        <v>0</v>
      </c>
      <c r="AQ97" s="43">
        <f>+IF($C97=0,0,IF($C97=30,(AQ50+AQ74),IF($C97=60,(SUM(AP50:AQ50)+SUM(AP74:AQ74)),(SUM(AO50:AQ50)+SUM(AO74:AQ74)))))</f>
        <v>0</v>
      </c>
      <c r="AR97" s="43">
        <f>+IF($C97=0,0,IF($C97=30,(AR50+AR74),IF($C97=60,(SUM(AQ50:AR50)+SUM(AQ74:AR74)),(SUM(AP50:AR50)+SUM(AP74:AR74)))))</f>
        <v>0</v>
      </c>
      <c r="AS97" s="43">
        <f>+IF($C97=0,0,IF($C97=30,(AS50+AS74),IF($C97=60,(SUM(AR50:AS50)+SUM(AR74:AS74)),(SUM(AQ50:AS50)+SUM(AQ74:AS74)))))</f>
        <v>0</v>
      </c>
      <c r="AT97" s="43">
        <f>+IF($C97=0,0,IF($C97=30,(AT50+AT74),IF($C97=60,(SUM(AS50:AT50)+SUM(AS74:AT74)),(SUM(AR50:AT50)+SUM(AR74:AT74)))))</f>
        <v>0</v>
      </c>
      <c r="AU97" s="43">
        <f>+IF($C97=0,0,IF($C97=30,(AU50+AU74),IF($C97=60,(SUM(AT50:AU50)+SUM(AT74:AU74)),(SUM(AS50:AU50)+SUM(AS74:AU74)))))</f>
        <v>0</v>
      </c>
      <c r="AV97" s="43">
        <f>+IF($C97=0,0,IF($C97=30,(AV50+AV74),IF($C97=60,(SUM(AU50:AV50)+SUM(AU74:AV74)),(SUM(AT50:AV50)+SUM(AT74:AV74)))))</f>
        <v>0</v>
      </c>
      <c r="AW97" s="43">
        <f>+IF($C97=0,0,IF($C97=30,(AW50+AW74),IF($C97=60,(SUM(AV50:AW50)+SUM(AV74:AW74)),(SUM(AU50:AW50)+SUM(AU74:AW74)))))</f>
        <v>0</v>
      </c>
      <c r="AX97" s="43">
        <f>+IF($C97=0,0,IF($C97=30,(AX50+AX74),IF($C97=60,(SUM(AW50:AX50)+SUM(AW74:AX74)),(SUM(AV50:AX50)+SUM(AV74:AX74)))))</f>
        <v>0</v>
      </c>
      <c r="AY97" s="43">
        <f>+IF($C97=0,0,IF($C97=30,(AY50+AY74),IF($C97=60,(SUM(AX50:AY50)+SUM(AX74:AY74)),(SUM(AW50:AY50)+SUM(AW74:AY74)))))</f>
        <v>0</v>
      </c>
      <c r="AZ97" s="43">
        <f>+IF($C97=0,0,IF($C97=30,(AZ50+AZ74),IF($C97=60,(SUM(AY50:AZ50)+SUM(AY74:AZ74)),(SUM(AX50:AZ50)+SUM(AX74:AZ74)))))</f>
        <v>0</v>
      </c>
      <c r="BA97" s="43">
        <f>+IF($C97=0,0,IF($C97=30,(BA50+BA74),IF($C97=60,(SUM(AZ50:BA50)+SUM(AZ74:BA74)),(SUM(AY50:BA50)+SUM(AY74:BA74)))))</f>
        <v>0</v>
      </c>
      <c r="BB97" s="43">
        <f>+IF($C97=0,0,IF($C97=30,(BB50+BB74),IF($C97=60,(SUM(BA50:BB50)+SUM(BA74:BB74)),(SUM(AZ50:BB50)+SUM(AZ74:BB74)))))</f>
        <v>0</v>
      </c>
      <c r="BC97" s="43">
        <f>+IF($C97=0,0,IF($C97=30,(BC50+BC74),IF($C97=60,(SUM(BB50:BC50)+SUM(BB74:BC74)),(SUM(BA50:BC50)+SUM(BA74:BC74)))))</f>
        <v>0</v>
      </c>
      <c r="BD97" s="43">
        <f>+IF($C97=0,0,IF($C97=30,(BD50+BD74),IF($C97=60,(SUM(BC50:BD50)+SUM(BC74:BD74)),(SUM(BB50:BD50)+SUM(BB74:BD74)))))</f>
        <v>0</v>
      </c>
      <c r="BE97" s="43">
        <f>+IF($C97=0,0,IF($C97=30,(BE50+BE74),IF($C97=60,(SUM(BD50:BE50)+SUM(BD74:BE74)),(SUM(BC50:BE50)+SUM(BC74:BE74)))))</f>
        <v>0</v>
      </c>
      <c r="BF97" s="43">
        <f>+IF($C97=0,0,IF($C97=30,(BF50+BF74),IF($C97=60,(SUM(BE50:BF50)+SUM(BE74:BF74)),(SUM(BD50:BF50)+SUM(BD74:BF74)))))</f>
        <v>0</v>
      </c>
      <c r="BG97" s="43">
        <f>+IF($C97=0,0,IF($C97=30,(BG50+BG74),IF($C97=60,(SUM(BF50:BG50)+SUM(BF74:BG74)),(SUM(BE50:BG50)+SUM(BE74:BG74)))))</f>
        <v>0</v>
      </c>
      <c r="BH97" s="43">
        <f>+IF($C97=0,0,IF($C97=30,(BH50+BH74),IF($C97=60,(SUM(BG50:BH50)+SUM(BG74:BH74)),(SUM(BF50:BH50)+SUM(BF74:BH74)))))</f>
        <v>0</v>
      </c>
      <c r="BI97" s="43">
        <f>+IF($C97=0,0,IF($C97=30,(BI50+BI74),IF($C97=60,(SUM(BH50:BI50)+SUM(BH74:BI74)),(SUM(BG50:BI50)+SUM(BG74:BI74)))))</f>
        <v>0</v>
      </c>
      <c r="BJ97" s="43">
        <f>+IF($C97=0,0,IF($C97=30,(BJ50+BJ74),IF($C97=60,(SUM(BI50:BJ50)+SUM(BI74:BJ74)),(SUM(BH50:BJ50)+SUM(BH74:BJ74)))))</f>
        <v>0</v>
      </c>
      <c r="BK97" s="43">
        <f>+IF($C97=0,0,IF($C97=30,(BK50+BK74),IF($C97=60,(SUM(BJ50:BK50)+SUM(BJ74:BK74)),(SUM(BI50:BK50)+SUM(BI74:BK74)))))</f>
        <v>0</v>
      </c>
    </row>
    <row r="98" spans="2:63" x14ac:dyDescent="0.25">
      <c r="B98" t="str">
        <f>+B7</f>
        <v>Prodotto 4</v>
      </c>
      <c r="C98" s="41">
        <v>30</v>
      </c>
      <c r="D98" s="43">
        <f>+IF($C98=0,0,(D51+D75))</f>
        <v>26208</v>
      </c>
      <c r="E98" s="43">
        <f>+IF($C98=0,0,IF($C98=30,(E51+E75),(SUM(D51:E51)+SUM(D75:E75))))</f>
        <v>8736</v>
      </c>
      <c r="F98" s="43">
        <f>+IF($C98=0,0,IF($C98=30,(F51+F75),IF($C98=60,(SUM(E51:F51)+SUM(E75:F75)),(SUM(D51:F51)+SUM(D75:F75)))))</f>
        <v>8736</v>
      </c>
      <c r="G98" s="43">
        <f>+IF($C98=0,0,IF($C98=30,(G51+G75),IF($C98=60,(SUM(F51:G51)+SUM(F75:G75)),(SUM(E51:G51)+SUM(E75:G75)))))</f>
        <v>8736</v>
      </c>
      <c r="H98" s="43">
        <f>+IF($C98=0,0,IF($C98=30,(H51+H75),IF($C98=60,(SUM(G51:H51)+SUM(G75:H75)),(SUM(F51:H51)+SUM(F75:H75)))))</f>
        <v>8736</v>
      </c>
      <c r="I98" s="43">
        <f>+IF($C98=0,0,IF($C98=30,(I51+I75),IF($C98=60,(SUM(H51:I51)+SUM(H75:I75)),(SUM(G51:I51)+SUM(G75:I75)))))</f>
        <v>8736</v>
      </c>
      <c r="J98" s="43">
        <f>+IF($C98=0,0,IF($C98=30,(J51+J75),IF($C98=60,(SUM(I51:J51)+SUM(I75:J75)),(SUM(H51:J51)+SUM(H75:J75)))))</f>
        <v>8736</v>
      </c>
      <c r="K98" s="43">
        <f>+IF($C98=0,0,IF($C98=30,(K51+K75),IF($C98=60,(SUM(J51:K51)+SUM(J75:K75)),(SUM(I51:K51)+SUM(I75:K75)))))</f>
        <v>8736</v>
      </c>
      <c r="L98" s="43">
        <f>+IF($C98=0,0,IF($C98=30,(L51+L75),IF($C98=60,(SUM(K51:L51)+SUM(K75:L75)),(SUM(J51:L51)+SUM(J75:L75)))))</f>
        <v>8736</v>
      </c>
      <c r="M98" s="43">
        <f>+IF($C98=0,0,IF($C98=30,(M51+M75),IF($C98=60,(SUM(L51:M51)+SUM(L75:M75)),(SUM(K51:M51)+SUM(K75:M75)))))</f>
        <v>8736</v>
      </c>
      <c r="N98" s="43">
        <f>+IF($C98=0,0,IF($C98=30,(N51+N75),IF($C98=60,(SUM(M51:N51)+SUM(M75:N75)),(SUM(L51:N51)+SUM(L75:N75)))))</f>
        <v>8736</v>
      </c>
      <c r="O98" s="43">
        <f>+IF($C98=0,0,IF($C98=30,(O51+O75),IF($C98=60,(SUM(N51:O51)+SUM(N75:O75)),(SUM(M51:O51)+SUM(M75:O75)))))</f>
        <v>8736</v>
      </c>
      <c r="P98" s="43">
        <f>+IF($C98=0,0,IF($C98=30,(P51+P75),IF($C98=60,(SUM(O51:P51)+SUM(O75:P75)),(SUM(N51:P51)+SUM(N75:P75)))))</f>
        <v>8736</v>
      </c>
      <c r="Q98" s="43">
        <f>+IF($C98=0,0,IF($C98=30,(Q51+Q75),IF($C98=60,(SUM(P51:Q51)+SUM(P75:Q75)),(SUM(O51:Q51)+SUM(O75:Q75)))))</f>
        <v>8736</v>
      </c>
      <c r="R98" s="43">
        <f>+IF($C98=0,0,IF($C98=30,(R51+R75),IF($C98=60,(SUM(Q51:R51)+SUM(Q75:R75)),(SUM(P51:R51)+SUM(P75:R75)))))</f>
        <v>8736</v>
      </c>
      <c r="S98" s="43">
        <f>+IF($C98=0,0,IF($C98=30,(S51+S75),IF($C98=60,(SUM(R51:S51)+SUM(R75:S75)),(SUM(Q51:S51)+SUM(Q75:S75)))))</f>
        <v>8736</v>
      </c>
      <c r="T98" s="43">
        <f>+IF($C98=0,0,IF($C98=30,(T51+T75),IF($C98=60,(SUM(S51:T51)+SUM(S75:T75)),(SUM(R51:T51)+SUM(R75:T75)))))</f>
        <v>8736</v>
      </c>
      <c r="U98" s="43">
        <f>+IF($C98=0,0,IF($C98=30,(U51+U75),IF($C98=60,(SUM(T51:U51)+SUM(T75:U75)),(SUM(S51:U51)+SUM(S75:U75)))))</f>
        <v>8736</v>
      </c>
      <c r="V98" s="43">
        <f>+IF($C98=0,0,IF($C98=30,(V51+V75),IF($C98=60,(SUM(U51:V51)+SUM(U75:V75)),(SUM(T51:V51)+SUM(T75:V75)))))</f>
        <v>8736</v>
      </c>
      <c r="W98" s="43">
        <f>+IF($C98=0,0,IF($C98=30,(W51+W75),IF($C98=60,(SUM(V51:W51)+SUM(V75:W75)),(SUM(U51:W51)+SUM(U75:W75)))))</f>
        <v>8736</v>
      </c>
      <c r="X98" s="43">
        <f>+IF($C98=0,0,IF($C98=30,(X51+X75),IF($C98=60,(SUM(W51:X51)+SUM(W75:X75)),(SUM(V51:X51)+SUM(V75:X75)))))</f>
        <v>8736</v>
      </c>
      <c r="Y98" s="43">
        <f>+IF($C98=0,0,IF($C98=30,(Y51+Y75),IF($C98=60,(SUM(X51:Y51)+SUM(X75:Y75)),(SUM(W51:Y51)+SUM(W75:Y75)))))</f>
        <v>8736</v>
      </c>
      <c r="Z98" s="43">
        <f>+IF($C98=0,0,IF($C98=30,(Z51+Z75),IF($C98=60,(SUM(Y51:Z51)+SUM(Y75:Z75)),(SUM(X51:Z51)+SUM(X75:Z75)))))</f>
        <v>8736</v>
      </c>
      <c r="AA98" s="43">
        <f>+IF($C98=0,0,IF($C98=30,(AA51+AA75),IF($C98=60,(SUM(Z51:AA51)+SUM(Z75:AA75)),(SUM(Y51:AA51)+SUM(Y75:AA75)))))</f>
        <v>8736</v>
      </c>
      <c r="AB98" s="43">
        <f>+IF($C98=0,0,IF($C98=30,(AB51+AB75),IF($C98=60,(SUM(AA51:AB51)+SUM(AA75:AB75)),(SUM(Z51:AB51)+SUM(Z75:AB75)))))</f>
        <v>8736</v>
      </c>
      <c r="AC98" s="43">
        <f>+IF($C98=0,0,IF($C98=30,(AC51+AC75),IF($C98=60,(SUM(AB51:AC51)+SUM(AB75:AC75)),(SUM(AA51:AC51)+SUM(AA75:AC75)))))</f>
        <v>8736</v>
      </c>
      <c r="AD98" s="43">
        <f>+IF($C98=0,0,IF($C98=30,(AD51+AD75),IF($C98=60,(SUM(AC51:AD51)+SUM(AC75:AD75)),(SUM(AB51:AD51)+SUM(AB75:AD75)))))</f>
        <v>8736</v>
      </c>
      <c r="AE98" s="43">
        <f>+IF($C98=0,0,IF($C98=30,(AE51+AE75),IF($C98=60,(SUM(AD51:AE51)+SUM(AD75:AE75)),(SUM(AC51:AE51)+SUM(AC75:AE75)))))</f>
        <v>8736</v>
      </c>
      <c r="AF98" s="43">
        <f>+IF($C98=0,0,IF($C98=30,(AF51+AF75),IF($C98=60,(SUM(AE51:AF51)+SUM(AE75:AF75)),(SUM(AD51:AF51)+SUM(AD75:AF75)))))</f>
        <v>8736</v>
      </c>
      <c r="AG98" s="43">
        <f>+IF($C98=0,0,IF($C98=30,(AG51+AG75),IF($C98=60,(SUM(AF51:AG51)+SUM(AF75:AG75)),(SUM(AE51:AG51)+SUM(AE75:AG75)))))</f>
        <v>8736</v>
      </c>
      <c r="AH98" s="43">
        <f>+IF($C98=0,0,IF($C98=30,(AH51+AH75),IF($C98=60,(SUM(AG51:AH51)+SUM(AG75:AH75)),(SUM(AF51:AH51)+SUM(AF75:AH75)))))</f>
        <v>8736</v>
      </c>
      <c r="AI98" s="43">
        <f>+IF($C98=0,0,IF($C98=30,(AI51+AI75),IF($C98=60,(SUM(AH51:AI51)+SUM(AH75:AI75)),(SUM(AG51:AI51)+SUM(AG75:AI75)))))</f>
        <v>8736</v>
      </c>
      <c r="AJ98" s="43">
        <f>+IF($C98=0,0,IF($C98=30,(AJ51+AJ75),IF($C98=60,(SUM(AI51:AJ51)+SUM(AI75:AJ75)),(SUM(AH51:AJ51)+SUM(AH75:AJ75)))))</f>
        <v>8736</v>
      </c>
      <c r="AK98" s="43">
        <f>+IF($C98=0,0,IF($C98=30,(AK51+AK75),IF($C98=60,(SUM(AJ51:AK51)+SUM(AJ75:AK75)),(SUM(AI51:AK51)+SUM(AI75:AK75)))))</f>
        <v>8736</v>
      </c>
      <c r="AL98" s="43">
        <f>+IF($C98=0,0,IF($C98=30,(AL51+AL75),IF($C98=60,(SUM(AK51:AL51)+SUM(AK75:AL75)),(SUM(AJ51:AL51)+SUM(AJ75:AL75)))))</f>
        <v>8736</v>
      </c>
      <c r="AM98" s="43">
        <f>+IF($C98=0,0,IF($C98=30,(AM51+AM75),IF($C98=60,(SUM(AL51:AM51)+SUM(AL75:AM75)),(SUM(AK51:AM51)+SUM(AK75:AM75)))))</f>
        <v>8736</v>
      </c>
      <c r="AN98" s="43">
        <f>+IF($C98=0,0,IF($C98=30,(AN51+AN75),IF($C98=60,(SUM(AM51:AN51)+SUM(AM75:AN75)),(SUM(AL51:AN51)+SUM(AL75:AN75)))))</f>
        <v>8736</v>
      </c>
      <c r="AO98" s="43">
        <f>+IF($C98=0,0,IF($C98=30,(AO51+AO75),IF($C98=60,(SUM(AN51:AO51)+SUM(AN75:AO75)),(SUM(AM51:AO51)+SUM(AM75:AO75)))))</f>
        <v>8736</v>
      </c>
      <c r="AP98" s="43">
        <f>+IF($C98=0,0,IF($C98=30,(AP51+AP75),IF($C98=60,(SUM(AO51:AP51)+SUM(AO75:AP75)),(SUM(AN51:AP51)+SUM(AN75:AP75)))))</f>
        <v>8736</v>
      </c>
      <c r="AQ98" s="43">
        <f>+IF($C98=0,0,IF($C98=30,(AQ51+AQ75),IF($C98=60,(SUM(AP51:AQ51)+SUM(AP75:AQ75)),(SUM(AO51:AQ51)+SUM(AO75:AQ75)))))</f>
        <v>8736</v>
      </c>
      <c r="AR98" s="43">
        <f>+IF($C98=0,0,IF($C98=30,(AR51+AR75),IF($C98=60,(SUM(AQ51:AR51)+SUM(AQ75:AR75)),(SUM(AP51:AR51)+SUM(AP75:AR75)))))</f>
        <v>8736</v>
      </c>
      <c r="AS98" s="43">
        <f>+IF($C98=0,0,IF($C98=30,(AS51+AS75),IF($C98=60,(SUM(AR51:AS51)+SUM(AR75:AS75)),(SUM(AQ51:AS51)+SUM(AQ75:AS75)))))</f>
        <v>8736</v>
      </c>
      <c r="AT98" s="43">
        <f>+IF($C98=0,0,IF($C98=30,(AT51+AT75),IF($C98=60,(SUM(AS51:AT51)+SUM(AS75:AT75)),(SUM(AR51:AT51)+SUM(AR75:AT75)))))</f>
        <v>8736</v>
      </c>
      <c r="AU98" s="43">
        <f>+IF($C98=0,0,IF($C98=30,(AU51+AU75),IF($C98=60,(SUM(AT51:AU51)+SUM(AT75:AU75)),(SUM(AS51:AU51)+SUM(AS75:AU75)))))</f>
        <v>8736</v>
      </c>
      <c r="AV98" s="43">
        <f>+IF($C98=0,0,IF($C98=30,(AV51+AV75),IF($C98=60,(SUM(AU51:AV51)+SUM(AU75:AV75)),(SUM(AT51:AV51)+SUM(AT75:AV75)))))</f>
        <v>8736</v>
      </c>
      <c r="AW98" s="43">
        <f>+IF($C98=0,0,IF($C98=30,(AW51+AW75),IF($C98=60,(SUM(AV51:AW51)+SUM(AV75:AW75)),(SUM(AU51:AW51)+SUM(AU75:AW75)))))</f>
        <v>8736</v>
      </c>
      <c r="AX98" s="43">
        <f>+IF($C98=0,0,IF($C98=30,(AX51+AX75),IF($C98=60,(SUM(AW51:AX51)+SUM(AW75:AX75)),(SUM(AV51:AX51)+SUM(AV75:AX75)))))</f>
        <v>8736</v>
      </c>
      <c r="AY98" s="43">
        <f>+IF($C98=0,0,IF($C98=30,(AY51+AY75),IF($C98=60,(SUM(AX51:AY51)+SUM(AX75:AY75)),(SUM(AW51:AY51)+SUM(AW75:AY75)))))</f>
        <v>8736</v>
      </c>
      <c r="AZ98" s="43">
        <f>+IF($C98=0,0,IF($C98=30,(AZ51+AZ75),IF($C98=60,(SUM(AY51:AZ51)+SUM(AY75:AZ75)),(SUM(AX51:AZ51)+SUM(AX75:AZ75)))))</f>
        <v>8736</v>
      </c>
      <c r="BA98" s="43">
        <f>+IF($C98=0,0,IF($C98=30,(BA51+BA75),IF($C98=60,(SUM(AZ51:BA51)+SUM(AZ75:BA75)),(SUM(AY51:BA51)+SUM(AY75:BA75)))))</f>
        <v>8736</v>
      </c>
      <c r="BB98" s="43">
        <f>+IF($C98=0,0,IF($C98=30,(BB51+BB75),IF($C98=60,(SUM(BA51:BB51)+SUM(BA75:BB75)),(SUM(AZ51:BB51)+SUM(AZ75:BB75)))))</f>
        <v>8736</v>
      </c>
      <c r="BC98" s="43">
        <f>+IF($C98=0,0,IF($C98=30,(BC51+BC75),IF($C98=60,(SUM(BB51:BC51)+SUM(BB75:BC75)),(SUM(BA51:BC51)+SUM(BA75:BC75)))))</f>
        <v>8736</v>
      </c>
      <c r="BD98" s="43">
        <f>+IF($C98=0,0,IF($C98=30,(BD51+BD75),IF($C98=60,(SUM(BC51:BD51)+SUM(BC75:BD75)),(SUM(BB51:BD51)+SUM(BB75:BD75)))))</f>
        <v>8736</v>
      </c>
      <c r="BE98" s="43">
        <f>+IF($C98=0,0,IF($C98=30,(BE51+BE75),IF($C98=60,(SUM(BD51:BE51)+SUM(BD75:BE75)),(SUM(BC51:BE51)+SUM(BC75:BE75)))))</f>
        <v>8736</v>
      </c>
      <c r="BF98" s="43">
        <f>+IF($C98=0,0,IF($C98=30,(BF51+BF75),IF($C98=60,(SUM(BE51:BF51)+SUM(BE75:BF75)),(SUM(BD51:BF51)+SUM(BD75:BF75)))))</f>
        <v>8736</v>
      </c>
      <c r="BG98" s="43">
        <f>+IF($C98=0,0,IF($C98=30,(BG51+BG75),IF($C98=60,(SUM(BF51:BG51)+SUM(BF75:BG75)),(SUM(BE51:BG51)+SUM(BE75:BG75)))))</f>
        <v>8736</v>
      </c>
      <c r="BH98" s="43">
        <f>+IF($C98=0,0,IF($C98=30,(BH51+BH75),IF($C98=60,(SUM(BG51:BH51)+SUM(BG75:BH75)),(SUM(BF51:BH51)+SUM(BF75:BH75)))))</f>
        <v>8736</v>
      </c>
      <c r="BI98" s="43">
        <f>+IF($C98=0,0,IF($C98=30,(BI51+BI75),IF($C98=60,(SUM(BH51:BI51)+SUM(BH75:BI75)),(SUM(BG51:BI51)+SUM(BG75:BI75)))))</f>
        <v>8736</v>
      </c>
      <c r="BJ98" s="43">
        <f>+IF($C98=0,0,IF($C98=30,(BJ51+BJ75),IF($C98=60,(SUM(BI51:BJ51)+SUM(BI75:BJ75)),(SUM(BH51:BJ51)+SUM(BH75:BJ75)))))</f>
        <v>8736</v>
      </c>
      <c r="BK98" s="43">
        <f>+IF($C98=0,0,IF($C98=30,(BK51+BK75),IF($C98=60,(SUM(BJ51:BK51)+SUM(BJ75:BK75)),(SUM(BI51:BK51)+SUM(BI75:BK75)))))</f>
        <v>8736</v>
      </c>
    </row>
    <row r="99" spans="2:63" x14ac:dyDescent="0.25">
      <c r="B99" t="str">
        <f>+B8</f>
        <v>Prodotto 5</v>
      </c>
      <c r="C99" s="41">
        <v>30</v>
      </c>
      <c r="D99" s="43">
        <f>+IF($C99=0,0,(D52+D76))</f>
        <v>4356</v>
      </c>
      <c r="E99" s="43">
        <f>+IF($C99=0,0,IF($C99=30,(E52+E76),(SUM(D52:E52)+SUM(D76:E76))))</f>
        <v>1452</v>
      </c>
      <c r="F99" s="43">
        <f>+IF($C99=0,0,IF($C99=30,(F52+F76),IF($C99=60,(SUM(E52:F52)+SUM(E76:F76)),(SUM(D52:F52)+SUM(D76:F76)))))</f>
        <v>1452</v>
      </c>
      <c r="G99" s="43">
        <f>+IF($C99=0,0,IF($C99=30,(G52+G76),IF($C99=60,(SUM(F52:G52)+SUM(F76:G76)),(SUM(E52:G52)+SUM(E76:G76)))))</f>
        <v>1452</v>
      </c>
      <c r="H99" s="43">
        <f>+IF($C99=0,0,IF($C99=30,(H52+H76),IF($C99=60,(SUM(G52:H52)+SUM(G76:H76)),(SUM(F52:H52)+SUM(F76:H76)))))</f>
        <v>1452</v>
      </c>
      <c r="I99" s="43">
        <f>+IF($C99=0,0,IF($C99=30,(I52+I76),IF($C99=60,(SUM(H52:I52)+SUM(H76:I76)),(SUM(G52:I52)+SUM(G76:I76)))))</f>
        <v>1452</v>
      </c>
      <c r="J99" s="43">
        <f>+IF($C99=0,0,IF($C99=30,(J52+J76),IF($C99=60,(SUM(I52:J52)+SUM(I76:J76)),(SUM(H52:J52)+SUM(H76:J76)))))</f>
        <v>1452</v>
      </c>
      <c r="K99" s="43">
        <f>+IF($C99=0,0,IF($C99=30,(K52+K76),IF($C99=60,(SUM(J52:K52)+SUM(J76:K76)),(SUM(I52:K52)+SUM(I76:K76)))))</f>
        <v>1452</v>
      </c>
      <c r="L99" s="43">
        <f>+IF($C99=0,0,IF($C99=30,(L52+L76),IF($C99=60,(SUM(K52:L52)+SUM(K76:L76)),(SUM(J52:L52)+SUM(J76:L76)))))</f>
        <v>1452</v>
      </c>
      <c r="M99" s="43">
        <f>+IF($C99=0,0,IF($C99=30,(M52+M76),IF($C99=60,(SUM(L52:M52)+SUM(L76:M76)),(SUM(K52:M52)+SUM(K76:M76)))))</f>
        <v>1452</v>
      </c>
      <c r="N99" s="43">
        <f>+IF($C99=0,0,IF($C99=30,(N52+N76),IF($C99=60,(SUM(M52:N52)+SUM(M76:N76)),(SUM(L52:N52)+SUM(L76:N76)))))</f>
        <v>1452</v>
      </c>
      <c r="O99" s="43">
        <f>+IF($C99=0,0,IF($C99=30,(O52+O76),IF($C99=60,(SUM(N52:O52)+SUM(N76:O76)),(SUM(M52:O52)+SUM(M76:O76)))))</f>
        <v>1452</v>
      </c>
      <c r="P99" s="43">
        <f>+IF($C99=0,0,IF($C99=30,(P52+P76),IF($C99=60,(SUM(O52:P52)+SUM(O76:P76)),(SUM(N52:P52)+SUM(N76:P76)))))</f>
        <v>1452</v>
      </c>
      <c r="Q99" s="43">
        <f>+IF($C99=0,0,IF($C99=30,(Q52+Q76),IF($C99=60,(SUM(P52:Q52)+SUM(P76:Q76)),(SUM(O52:Q52)+SUM(O76:Q76)))))</f>
        <v>1452</v>
      </c>
      <c r="R99" s="43">
        <f>+IF($C99=0,0,IF($C99=30,(R52+R76),IF($C99=60,(SUM(Q52:R52)+SUM(Q76:R76)),(SUM(P52:R52)+SUM(P76:R76)))))</f>
        <v>1452</v>
      </c>
      <c r="S99" s="43">
        <f>+IF($C99=0,0,IF($C99=30,(S52+S76),IF($C99=60,(SUM(R52:S52)+SUM(R76:S76)),(SUM(Q52:S52)+SUM(Q76:S76)))))</f>
        <v>1452</v>
      </c>
      <c r="T99" s="43">
        <f>+IF($C99=0,0,IF($C99=30,(T52+T76),IF($C99=60,(SUM(S52:T52)+SUM(S76:T76)),(SUM(R52:T52)+SUM(R76:T76)))))</f>
        <v>1452</v>
      </c>
      <c r="U99" s="43">
        <f>+IF($C99=0,0,IF($C99=30,(U52+U76),IF($C99=60,(SUM(T52:U52)+SUM(T76:U76)),(SUM(S52:U52)+SUM(S76:U76)))))</f>
        <v>1452</v>
      </c>
      <c r="V99" s="43">
        <f>+IF($C99=0,0,IF($C99=30,(V52+V76),IF($C99=60,(SUM(U52:V52)+SUM(U76:V76)),(SUM(T52:V52)+SUM(T76:V76)))))</f>
        <v>1452</v>
      </c>
      <c r="W99" s="43">
        <f>+IF($C99=0,0,IF($C99=30,(W52+W76),IF($C99=60,(SUM(V52:W52)+SUM(V76:W76)),(SUM(U52:W52)+SUM(U76:W76)))))</f>
        <v>1452</v>
      </c>
      <c r="X99" s="43">
        <f>+IF($C99=0,0,IF($C99=30,(X52+X76),IF($C99=60,(SUM(W52:X52)+SUM(W76:X76)),(SUM(V52:X52)+SUM(V76:X76)))))</f>
        <v>1452</v>
      </c>
      <c r="Y99" s="43">
        <f>+IF($C99=0,0,IF($C99=30,(Y52+Y76),IF($C99=60,(SUM(X52:Y52)+SUM(X76:Y76)),(SUM(W52:Y52)+SUM(W76:Y76)))))</f>
        <v>1452</v>
      </c>
      <c r="Z99" s="43">
        <f>+IF($C99=0,0,IF($C99=30,(Z52+Z76),IF($C99=60,(SUM(Y52:Z52)+SUM(Y76:Z76)),(SUM(X52:Z52)+SUM(X76:Z76)))))</f>
        <v>1452</v>
      </c>
      <c r="AA99" s="43">
        <f>+IF($C99=0,0,IF($C99=30,(AA52+AA76),IF($C99=60,(SUM(Z52:AA52)+SUM(Z76:AA76)),(SUM(Y52:AA52)+SUM(Y76:AA76)))))</f>
        <v>1452</v>
      </c>
      <c r="AB99" s="43">
        <f>+IF($C99=0,0,IF($C99=30,(AB52+AB76),IF($C99=60,(SUM(AA52:AB52)+SUM(AA76:AB76)),(SUM(Z52:AB52)+SUM(Z76:AB76)))))</f>
        <v>1452</v>
      </c>
      <c r="AC99" s="43">
        <f>+IF($C99=0,0,IF($C99=30,(AC52+AC76),IF($C99=60,(SUM(AB52:AC52)+SUM(AB76:AC76)),(SUM(AA52:AC52)+SUM(AA76:AC76)))))</f>
        <v>1452</v>
      </c>
      <c r="AD99" s="43">
        <f>+IF($C99=0,0,IF($C99=30,(AD52+AD76),IF($C99=60,(SUM(AC52:AD52)+SUM(AC76:AD76)),(SUM(AB52:AD52)+SUM(AB76:AD76)))))</f>
        <v>1452</v>
      </c>
      <c r="AE99" s="43">
        <f>+IF($C99=0,0,IF($C99=30,(AE52+AE76),IF($C99=60,(SUM(AD52:AE52)+SUM(AD76:AE76)),(SUM(AC52:AE52)+SUM(AC76:AE76)))))</f>
        <v>1452</v>
      </c>
      <c r="AF99" s="43">
        <f>+IF($C99=0,0,IF($C99=30,(AF52+AF76),IF($C99=60,(SUM(AE52:AF52)+SUM(AE76:AF76)),(SUM(AD52:AF52)+SUM(AD76:AF76)))))</f>
        <v>1452</v>
      </c>
      <c r="AG99" s="43">
        <f>+IF($C99=0,0,IF($C99=30,(AG52+AG76),IF($C99=60,(SUM(AF52:AG52)+SUM(AF76:AG76)),(SUM(AE52:AG52)+SUM(AE76:AG76)))))</f>
        <v>1452</v>
      </c>
      <c r="AH99" s="43">
        <f>+IF($C99=0,0,IF($C99=30,(AH52+AH76),IF($C99=60,(SUM(AG52:AH52)+SUM(AG76:AH76)),(SUM(AF52:AH52)+SUM(AF76:AH76)))))</f>
        <v>1452</v>
      </c>
      <c r="AI99" s="43">
        <f>+IF($C99=0,0,IF($C99=30,(AI52+AI76),IF($C99=60,(SUM(AH52:AI52)+SUM(AH76:AI76)),(SUM(AG52:AI52)+SUM(AG76:AI76)))))</f>
        <v>1452</v>
      </c>
      <c r="AJ99" s="43">
        <f>+IF($C99=0,0,IF($C99=30,(AJ52+AJ76),IF($C99=60,(SUM(AI52:AJ52)+SUM(AI76:AJ76)),(SUM(AH52:AJ52)+SUM(AH76:AJ76)))))</f>
        <v>1452</v>
      </c>
      <c r="AK99" s="43">
        <f>+IF($C99=0,0,IF($C99=30,(AK52+AK76),IF($C99=60,(SUM(AJ52:AK52)+SUM(AJ76:AK76)),(SUM(AI52:AK52)+SUM(AI76:AK76)))))</f>
        <v>1452</v>
      </c>
      <c r="AL99" s="43">
        <f>+IF($C99=0,0,IF($C99=30,(AL52+AL76),IF($C99=60,(SUM(AK52:AL52)+SUM(AK76:AL76)),(SUM(AJ52:AL52)+SUM(AJ76:AL76)))))</f>
        <v>1452</v>
      </c>
      <c r="AM99" s="43">
        <f>+IF($C99=0,0,IF($C99=30,(AM52+AM76),IF($C99=60,(SUM(AL52:AM52)+SUM(AL76:AM76)),(SUM(AK52:AM52)+SUM(AK76:AM76)))))</f>
        <v>1452</v>
      </c>
      <c r="AN99" s="43">
        <f>+IF($C99=0,0,IF($C99=30,(AN52+AN76),IF($C99=60,(SUM(AM52:AN52)+SUM(AM76:AN76)),(SUM(AL52:AN52)+SUM(AL76:AN76)))))</f>
        <v>1452</v>
      </c>
      <c r="AO99" s="43">
        <f>+IF($C99=0,0,IF($C99=30,(AO52+AO76),IF($C99=60,(SUM(AN52:AO52)+SUM(AN76:AO76)),(SUM(AM52:AO52)+SUM(AM76:AO76)))))</f>
        <v>1452</v>
      </c>
      <c r="AP99" s="43">
        <f>+IF($C99=0,0,IF($C99=30,(AP52+AP76),IF($C99=60,(SUM(AO52:AP52)+SUM(AO76:AP76)),(SUM(AN52:AP52)+SUM(AN76:AP76)))))</f>
        <v>1452</v>
      </c>
      <c r="AQ99" s="43">
        <f>+IF($C99=0,0,IF($C99=30,(AQ52+AQ76),IF($C99=60,(SUM(AP52:AQ52)+SUM(AP76:AQ76)),(SUM(AO52:AQ52)+SUM(AO76:AQ76)))))</f>
        <v>1452</v>
      </c>
      <c r="AR99" s="43">
        <f>+IF($C99=0,0,IF($C99=30,(AR52+AR76),IF($C99=60,(SUM(AQ52:AR52)+SUM(AQ76:AR76)),(SUM(AP52:AR52)+SUM(AP76:AR76)))))</f>
        <v>1452</v>
      </c>
      <c r="AS99" s="43">
        <f>+IF($C99=0,0,IF($C99=30,(AS52+AS76),IF($C99=60,(SUM(AR52:AS52)+SUM(AR76:AS76)),(SUM(AQ52:AS52)+SUM(AQ76:AS76)))))</f>
        <v>1452</v>
      </c>
      <c r="AT99" s="43">
        <f>+IF($C99=0,0,IF($C99=30,(AT52+AT76),IF($C99=60,(SUM(AS52:AT52)+SUM(AS76:AT76)),(SUM(AR52:AT52)+SUM(AR76:AT76)))))</f>
        <v>1452</v>
      </c>
      <c r="AU99" s="43">
        <f>+IF($C99=0,0,IF($C99=30,(AU52+AU76),IF($C99=60,(SUM(AT52:AU52)+SUM(AT76:AU76)),(SUM(AS52:AU52)+SUM(AS76:AU76)))))</f>
        <v>1452</v>
      </c>
      <c r="AV99" s="43">
        <f>+IF($C99=0,0,IF($C99=30,(AV52+AV76),IF($C99=60,(SUM(AU52:AV52)+SUM(AU76:AV76)),(SUM(AT52:AV52)+SUM(AT76:AV76)))))</f>
        <v>1452</v>
      </c>
      <c r="AW99" s="43">
        <f>+IF($C99=0,0,IF($C99=30,(AW52+AW76),IF($C99=60,(SUM(AV52:AW52)+SUM(AV76:AW76)),(SUM(AU52:AW52)+SUM(AU76:AW76)))))</f>
        <v>1452</v>
      </c>
      <c r="AX99" s="43">
        <f>+IF($C99=0,0,IF($C99=30,(AX52+AX76),IF($C99=60,(SUM(AW52:AX52)+SUM(AW76:AX76)),(SUM(AV52:AX52)+SUM(AV76:AX76)))))</f>
        <v>1452</v>
      </c>
      <c r="AY99" s="43">
        <f>+IF($C99=0,0,IF($C99=30,(AY52+AY76),IF($C99=60,(SUM(AX52:AY52)+SUM(AX76:AY76)),(SUM(AW52:AY52)+SUM(AW76:AY76)))))</f>
        <v>1452</v>
      </c>
      <c r="AZ99" s="43">
        <f>+IF($C99=0,0,IF($C99=30,(AZ52+AZ76),IF($C99=60,(SUM(AY52:AZ52)+SUM(AY76:AZ76)),(SUM(AX52:AZ52)+SUM(AX76:AZ76)))))</f>
        <v>1452</v>
      </c>
      <c r="BA99" s="43">
        <f>+IF($C99=0,0,IF($C99=30,(BA52+BA76),IF($C99=60,(SUM(AZ52:BA52)+SUM(AZ76:BA76)),(SUM(AY52:BA52)+SUM(AY76:BA76)))))</f>
        <v>1452</v>
      </c>
      <c r="BB99" s="43">
        <f>+IF($C99=0,0,IF($C99=30,(BB52+BB76),IF($C99=60,(SUM(BA52:BB52)+SUM(BA76:BB76)),(SUM(AZ52:BB52)+SUM(AZ76:BB76)))))</f>
        <v>1452</v>
      </c>
      <c r="BC99" s="43">
        <f>+IF($C99=0,0,IF($C99=30,(BC52+BC76),IF($C99=60,(SUM(BB52:BC52)+SUM(BB76:BC76)),(SUM(BA52:BC52)+SUM(BA76:BC76)))))</f>
        <v>1452</v>
      </c>
      <c r="BD99" s="43">
        <f>+IF($C99=0,0,IF($C99=30,(BD52+BD76),IF($C99=60,(SUM(BC52:BD52)+SUM(BC76:BD76)),(SUM(BB52:BD52)+SUM(BB76:BD76)))))</f>
        <v>1452</v>
      </c>
      <c r="BE99" s="43">
        <f>+IF($C99=0,0,IF($C99=30,(BE52+BE76),IF($C99=60,(SUM(BD52:BE52)+SUM(BD76:BE76)),(SUM(BC52:BE52)+SUM(BC76:BE76)))))</f>
        <v>1452</v>
      </c>
      <c r="BF99" s="43">
        <f>+IF($C99=0,0,IF($C99=30,(BF52+BF76),IF($C99=60,(SUM(BE52:BF52)+SUM(BE76:BF76)),(SUM(BD52:BF52)+SUM(BD76:BF76)))))</f>
        <v>1452</v>
      </c>
      <c r="BG99" s="43">
        <f>+IF($C99=0,0,IF($C99=30,(BG52+BG76),IF($C99=60,(SUM(BF52:BG52)+SUM(BF76:BG76)),(SUM(BE52:BG52)+SUM(BE76:BG76)))))</f>
        <v>1452</v>
      </c>
      <c r="BH99" s="43">
        <f>+IF($C99=0,0,IF($C99=30,(BH52+BH76),IF($C99=60,(SUM(BG52:BH52)+SUM(BG76:BH76)),(SUM(BF52:BH52)+SUM(BF76:BH76)))))</f>
        <v>1452</v>
      </c>
      <c r="BI99" s="43">
        <f>+IF($C99=0,0,IF($C99=30,(BI52+BI76),IF($C99=60,(SUM(BH52:BI52)+SUM(BH76:BI76)),(SUM(BG52:BI52)+SUM(BG76:BI76)))))</f>
        <v>1452</v>
      </c>
      <c r="BJ99" s="43">
        <f>+IF($C99=0,0,IF($C99=30,(BJ52+BJ76),IF($C99=60,(SUM(BI52:BJ52)+SUM(BI76:BJ76)),(SUM(BH52:BJ52)+SUM(BH76:BJ76)))))</f>
        <v>1452</v>
      </c>
      <c r="BK99" s="43">
        <f>+IF($C99=0,0,IF($C99=30,(BK52+BK76),IF($C99=60,(SUM(BJ52:BK52)+SUM(BJ76:BK76)),(SUM(BI52:BK52)+SUM(BI76:BK76)))))</f>
        <v>1452</v>
      </c>
    </row>
    <row r="100" spans="2:63" x14ac:dyDescent="0.25">
      <c r="B100" t="str">
        <f>+B9</f>
        <v>Prodotto 6</v>
      </c>
      <c r="C100" s="41">
        <v>30</v>
      </c>
      <c r="D100" s="43">
        <f>+IF($C100=0,0,(D53+D77))</f>
        <v>35640</v>
      </c>
      <c r="E100" s="43">
        <f>+IF($C100=0,0,IF($C100=30,(E53+E77),(SUM(D53:E53)+SUM(D77:E77))))</f>
        <v>11879.999999999998</v>
      </c>
      <c r="F100" s="43">
        <f>+IF($C100=0,0,IF($C100=30,(F53+F77),IF($C100=60,(SUM(E53:F53)+SUM(E77:F77)),(SUM(D53:F53)+SUM(D77:F77)))))</f>
        <v>11879.999999999998</v>
      </c>
      <c r="G100" s="43">
        <f>+IF($C100=0,0,IF($C100=30,(G53+G77),IF($C100=60,(SUM(F53:G53)+SUM(F77:G77)),(SUM(E53:G53)+SUM(E77:G77)))))</f>
        <v>11879.999999999998</v>
      </c>
      <c r="H100" s="43">
        <f>+IF($C100=0,0,IF($C100=30,(H53+H77),IF($C100=60,(SUM(G53:H53)+SUM(G77:H77)),(SUM(F53:H53)+SUM(F77:H77)))))</f>
        <v>11879.999999999998</v>
      </c>
      <c r="I100" s="43">
        <f>+IF($C100=0,0,IF($C100=30,(I53+I77),IF($C100=60,(SUM(H53:I53)+SUM(H77:I77)),(SUM(G53:I53)+SUM(G77:I77)))))</f>
        <v>11879.999999999998</v>
      </c>
      <c r="J100" s="43">
        <f>+IF($C100=0,0,IF($C100=30,(J53+J77),IF($C100=60,(SUM(I53:J53)+SUM(I77:J77)),(SUM(H53:J53)+SUM(H77:J77)))))</f>
        <v>11879.999999999998</v>
      </c>
      <c r="K100" s="43">
        <f>+IF($C100=0,0,IF($C100=30,(K53+K77),IF($C100=60,(SUM(J53:K53)+SUM(J77:K77)),(SUM(I53:K53)+SUM(I77:K77)))))</f>
        <v>11879.999999999998</v>
      </c>
      <c r="L100" s="43">
        <f>+IF($C100=0,0,IF($C100=30,(L53+L77),IF($C100=60,(SUM(K53:L53)+SUM(K77:L77)),(SUM(J53:L53)+SUM(J77:L77)))))</f>
        <v>11879.999999999998</v>
      </c>
      <c r="M100" s="43">
        <f>+IF($C100=0,0,IF($C100=30,(M53+M77),IF($C100=60,(SUM(L53:M53)+SUM(L77:M77)),(SUM(K53:M53)+SUM(K77:M77)))))</f>
        <v>11879.999999999998</v>
      </c>
      <c r="N100" s="43">
        <f>+IF($C100=0,0,IF($C100=30,(N53+N77),IF($C100=60,(SUM(M53:N53)+SUM(M77:N77)),(SUM(L53:N53)+SUM(L77:N77)))))</f>
        <v>11879.999999999998</v>
      </c>
      <c r="O100" s="43">
        <f>+IF($C100=0,0,IF($C100=30,(O53+O77),IF($C100=60,(SUM(N53:O53)+SUM(N77:O77)),(SUM(M53:O53)+SUM(M77:O77)))))</f>
        <v>11879.999999999998</v>
      </c>
      <c r="P100" s="43">
        <f>+IF($C100=0,0,IF($C100=30,(P53+P77),IF($C100=60,(SUM(O53:P53)+SUM(O77:P77)),(SUM(N53:P53)+SUM(N77:P77)))))</f>
        <v>11879.999999999998</v>
      </c>
      <c r="Q100" s="43">
        <f>+IF($C100=0,0,IF($C100=30,(Q53+Q77),IF($C100=60,(SUM(P53:Q53)+SUM(P77:Q77)),(SUM(O53:Q53)+SUM(O77:Q77)))))</f>
        <v>11879.999999999998</v>
      </c>
      <c r="R100" s="43">
        <f>+IF($C100=0,0,IF($C100=30,(R53+R77),IF($C100=60,(SUM(Q53:R53)+SUM(Q77:R77)),(SUM(P53:R53)+SUM(P77:R77)))))</f>
        <v>11879.999999999998</v>
      </c>
      <c r="S100" s="43">
        <f>+IF($C100=0,0,IF($C100=30,(S53+S77),IF($C100=60,(SUM(R53:S53)+SUM(R77:S77)),(SUM(Q53:S53)+SUM(Q77:S77)))))</f>
        <v>11879.999999999998</v>
      </c>
      <c r="T100" s="43">
        <f>+IF($C100=0,0,IF($C100=30,(T53+T77),IF($C100=60,(SUM(S53:T53)+SUM(S77:T77)),(SUM(R53:T53)+SUM(R77:T77)))))</f>
        <v>11879.999999999998</v>
      </c>
      <c r="U100" s="43">
        <f>+IF($C100=0,0,IF($C100=30,(U53+U77),IF($C100=60,(SUM(T53:U53)+SUM(T77:U77)),(SUM(S53:U53)+SUM(S77:U77)))))</f>
        <v>11879.999999999998</v>
      </c>
      <c r="V100" s="43">
        <f>+IF($C100=0,0,IF($C100=30,(V53+V77),IF($C100=60,(SUM(U53:V53)+SUM(U77:V77)),(SUM(T53:V53)+SUM(T77:V77)))))</f>
        <v>11879.999999999998</v>
      </c>
      <c r="W100" s="43">
        <f>+IF($C100=0,0,IF($C100=30,(W53+W77),IF($C100=60,(SUM(V53:W53)+SUM(V77:W77)),(SUM(U53:W53)+SUM(U77:W77)))))</f>
        <v>11879.999999999998</v>
      </c>
      <c r="X100" s="43">
        <f>+IF($C100=0,0,IF($C100=30,(X53+X77),IF($C100=60,(SUM(W53:X53)+SUM(W77:X77)),(SUM(V53:X53)+SUM(V77:X77)))))</f>
        <v>11879.999999999998</v>
      </c>
      <c r="Y100" s="43">
        <f>+IF($C100=0,0,IF($C100=30,(Y53+Y77),IF($C100=60,(SUM(X53:Y53)+SUM(X77:Y77)),(SUM(W53:Y53)+SUM(W77:Y77)))))</f>
        <v>11879.999999999998</v>
      </c>
      <c r="Z100" s="43">
        <f>+IF($C100=0,0,IF($C100=30,(Z53+Z77),IF($C100=60,(SUM(Y53:Z53)+SUM(Y77:Z77)),(SUM(X53:Z53)+SUM(X77:Z77)))))</f>
        <v>11879.999999999998</v>
      </c>
      <c r="AA100" s="43">
        <f>+IF($C100=0,0,IF($C100=30,(AA53+AA77),IF($C100=60,(SUM(Z53:AA53)+SUM(Z77:AA77)),(SUM(Y53:AA53)+SUM(Y77:AA77)))))</f>
        <v>11879.999999999998</v>
      </c>
      <c r="AB100" s="43">
        <f>+IF($C100=0,0,IF($C100=30,(AB53+AB77),IF($C100=60,(SUM(AA53:AB53)+SUM(AA77:AB77)),(SUM(Z53:AB53)+SUM(Z77:AB77)))))</f>
        <v>11879.999999999998</v>
      </c>
      <c r="AC100" s="43">
        <f>+IF($C100=0,0,IF($C100=30,(AC53+AC77),IF($C100=60,(SUM(AB53:AC53)+SUM(AB77:AC77)),(SUM(AA53:AC53)+SUM(AA77:AC77)))))</f>
        <v>11879.999999999998</v>
      </c>
      <c r="AD100" s="43">
        <f>+IF($C100=0,0,IF($C100=30,(AD53+AD77),IF($C100=60,(SUM(AC53:AD53)+SUM(AC77:AD77)),(SUM(AB53:AD53)+SUM(AB77:AD77)))))</f>
        <v>11879.999999999998</v>
      </c>
      <c r="AE100" s="43">
        <f>+IF($C100=0,0,IF($C100=30,(AE53+AE77),IF($C100=60,(SUM(AD53:AE53)+SUM(AD77:AE77)),(SUM(AC53:AE53)+SUM(AC77:AE77)))))</f>
        <v>11879.999999999998</v>
      </c>
      <c r="AF100" s="43">
        <f>+IF($C100=0,0,IF($C100=30,(AF53+AF77),IF($C100=60,(SUM(AE53:AF53)+SUM(AE77:AF77)),(SUM(AD53:AF53)+SUM(AD77:AF77)))))</f>
        <v>11879.999999999998</v>
      </c>
      <c r="AG100" s="43">
        <f>+IF($C100=0,0,IF($C100=30,(AG53+AG77),IF($C100=60,(SUM(AF53:AG53)+SUM(AF77:AG77)),(SUM(AE53:AG53)+SUM(AE77:AG77)))))</f>
        <v>11879.999999999998</v>
      </c>
      <c r="AH100" s="43">
        <f>+IF($C100=0,0,IF($C100=30,(AH53+AH77),IF($C100=60,(SUM(AG53:AH53)+SUM(AG77:AH77)),(SUM(AF53:AH53)+SUM(AF77:AH77)))))</f>
        <v>11879.999999999998</v>
      </c>
      <c r="AI100" s="43">
        <f>+IF($C100=0,0,IF($C100=30,(AI53+AI77),IF($C100=60,(SUM(AH53:AI53)+SUM(AH77:AI77)),(SUM(AG53:AI53)+SUM(AG77:AI77)))))</f>
        <v>11879.999999999998</v>
      </c>
      <c r="AJ100" s="43">
        <f>+IF($C100=0,0,IF($C100=30,(AJ53+AJ77),IF($C100=60,(SUM(AI53:AJ53)+SUM(AI77:AJ77)),(SUM(AH53:AJ53)+SUM(AH77:AJ77)))))</f>
        <v>11879.999999999998</v>
      </c>
      <c r="AK100" s="43">
        <f>+IF($C100=0,0,IF($C100=30,(AK53+AK77),IF($C100=60,(SUM(AJ53:AK53)+SUM(AJ77:AK77)),(SUM(AI53:AK53)+SUM(AI77:AK77)))))</f>
        <v>11879.999999999998</v>
      </c>
      <c r="AL100" s="43">
        <f>+IF($C100=0,0,IF($C100=30,(AL53+AL77),IF($C100=60,(SUM(AK53:AL53)+SUM(AK77:AL77)),(SUM(AJ53:AL53)+SUM(AJ77:AL77)))))</f>
        <v>11879.999999999998</v>
      </c>
      <c r="AM100" s="43">
        <f>+IF($C100=0,0,IF($C100=30,(AM53+AM77),IF($C100=60,(SUM(AL53:AM53)+SUM(AL77:AM77)),(SUM(AK53:AM53)+SUM(AK77:AM77)))))</f>
        <v>11879.999999999998</v>
      </c>
      <c r="AN100" s="43">
        <f>+IF($C100=0,0,IF($C100=30,(AN53+AN77),IF($C100=60,(SUM(AM53:AN53)+SUM(AM77:AN77)),(SUM(AL53:AN53)+SUM(AL77:AN77)))))</f>
        <v>11879.999999999998</v>
      </c>
      <c r="AO100" s="43">
        <f>+IF($C100=0,0,IF($C100=30,(AO53+AO77),IF($C100=60,(SUM(AN53:AO53)+SUM(AN77:AO77)),(SUM(AM53:AO53)+SUM(AM77:AO77)))))</f>
        <v>11879.999999999998</v>
      </c>
      <c r="AP100" s="43">
        <f>+IF($C100=0,0,IF($C100=30,(AP53+AP77),IF($C100=60,(SUM(AO53:AP53)+SUM(AO77:AP77)),(SUM(AN53:AP53)+SUM(AN77:AP77)))))</f>
        <v>11879.999999999998</v>
      </c>
      <c r="AQ100" s="43">
        <f>+IF($C100=0,0,IF($C100=30,(AQ53+AQ77),IF($C100=60,(SUM(AP53:AQ53)+SUM(AP77:AQ77)),(SUM(AO53:AQ53)+SUM(AO77:AQ77)))))</f>
        <v>11879.999999999998</v>
      </c>
      <c r="AR100" s="43">
        <f>+IF($C100=0,0,IF($C100=30,(AR53+AR77),IF($C100=60,(SUM(AQ53:AR53)+SUM(AQ77:AR77)),(SUM(AP53:AR53)+SUM(AP77:AR77)))))</f>
        <v>11879.999999999998</v>
      </c>
      <c r="AS100" s="43">
        <f>+IF($C100=0,0,IF($C100=30,(AS53+AS77),IF($C100=60,(SUM(AR53:AS53)+SUM(AR77:AS77)),(SUM(AQ53:AS53)+SUM(AQ77:AS77)))))</f>
        <v>11879.999999999998</v>
      </c>
      <c r="AT100" s="43">
        <f>+IF($C100=0,0,IF($C100=30,(AT53+AT77),IF($C100=60,(SUM(AS53:AT53)+SUM(AS77:AT77)),(SUM(AR53:AT53)+SUM(AR77:AT77)))))</f>
        <v>11879.999999999998</v>
      </c>
      <c r="AU100" s="43">
        <f>+IF($C100=0,0,IF($C100=30,(AU53+AU77),IF($C100=60,(SUM(AT53:AU53)+SUM(AT77:AU77)),(SUM(AS53:AU53)+SUM(AS77:AU77)))))</f>
        <v>11879.999999999998</v>
      </c>
      <c r="AV100" s="43">
        <f>+IF($C100=0,0,IF($C100=30,(AV53+AV77),IF($C100=60,(SUM(AU53:AV53)+SUM(AU77:AV77)),(SUM(AT53:AV53)+SUM(AT77:AV77)))))</f>
        <v>11879.999999999998</v>
      </c>
      <c r="AW100" s="43">
        <f>+IF($C100=0,0,IF($C100=30,(AW53+AW77),IF($C100=60,(SUM(AV53:AW53)+SUM(AV77:AW77)),(SUM(AU53:AW53)+SUM(AU77:AW77)))))</f>
        <v>11879.999999999998</v>
      </c>
      <c r="AX100" s="43">
        <f>+IF($C100=0,0,IF($C100=30,(AX53+AX77),IF($C100=60,(SUM(AW53:AX53)+SUM(AW77:AX77)),(SUM(AV53:AX53)+SUM(AV77:AX77)))))</f>
        <v>11879.999999999998</v>
      </c>
      <c r="AY100" s="43">
        <f>+IF($C100=0,0,IF($C100=30,(AY53+AY77),IF($C100=60,(SUM(AX53:AY53)+SUM(AX77:AY77)),(SUM(AW53:AY53)+SUM(AW77:AY77)))))</f>
        <v>11879.999999999998</v>
      </c>
      <c r="AZ100" s="43">
        <f>+IF($C100=0,0,IF($C100=30,(AZ53+AZ77),IF($C100=60,(SUM(AY53:AZ53)+SUM(AY77:AZ77)),(SUM(AX53:AZ53)+SUM(AX77:AZ77)))))</f>
        <v>11879.999999999998</v>
      </c>
      <c r="BA100" s="43">
        <f>+IF($C100=0,0,IF($C100=30,(BA53+BA77),IF($C100=60,(SUM(AZ53:BA53)+SUM(AZ77:BA77)),(SUM(AY53:BA53)+SUM(AY77:BA77)))))</f>
        <v>11879.999999999998</v>
      </c>
      <c r="BB100" s="43">
        <f>+IF($C100=0,0,IF($C100=30,(BB53+BB77),IF($C100=60,(SUM(BA53:BB53)+SUM(BA77:BB77)),(SUM(AZ53:BB53)+SUM(AZ77:BB77)))))</f>
        <v>11879.999999999998</v>
      </c>
      <c r="BC100" s="43">
        <f>+IF($C100=0,0,IF($C100=30,(BC53+BC77),IF($C100=60,(SUM(BB53:BC53)+SUM(BB77:BC77)),(SUM(BA53:BC53)+SUM(BA77:BC77)))))</f>
        <v>11879.999999999998</v>
      </c>
      <c r="BD100" s="43">
        <f>+IF($C100=0,0,IF($C100=30,(BD53+BD77),IF($C100=60,(SUM(BC53:BD53)+SUM(BC77:BD77)),(SUM(BB53:BD53)+SUM(BB77:BD77)))))</f>
        <v>11879.999999999998</v>
      </c>
      <c r="BE100" s="43">
        <f>+IF($C100=0,0,IF($C100=30,(BE53+BE77),IF($C100=60,(SUM(BD53:BE53)+SUM(BD77:BE77)),(SUM(BC53:BE53)+SUM(BC77:BE77)))))</f>
        <v>11879.999999999998</v>
      </c>
      <c r="BF100" s="43">
        <f>+IF($C100=0,0,IF($C100=30,(BF53+BF77),IF($C100=60,(SUM(BE53:BF53)+SUM(BE77:BF77)),(SUM(BD53:BF53)+SUM(BD77:BF77)))))</f>
        <v>11879.999999999998</v>
      </c>
      <c r="BG100" s="43">
        <f>+IF($C100=0,0,IF($C100=30,(BG53+BG77),IF($C100=60,(SUM(BF53:BG53)+SUM(BF77:BG77)),(SUM(BE53:BG53)+SUM(BE77:BG77)))))</f>
        <v>11879.999999999998</v>
      </c>
      <c r="BH100" s="43">
        <f>+IF($C100=0,0,IF($C100=30,(BH53+BH77),IF($C100=60,(SUM(BG53:BH53)+SUM(BG77:BH77)),(SUM(BF53:BH53)+SUM(BF77:BH77)))))</f>
        <v>11879.999999999998</v>
      </c>
      <c r="BI100" s="43">
        <f>+IF($C100=0,0,IF($C100=30,(BI53+BI77),IF($C100=60,(SUM(BH53:BI53)+SUM(BH77:BI77)),(SUM(BG53:BI53)+SUM(BG77:BI77)))))</f>
        <v>11879.999999999998</v>
      </c>
      <c r="BJ100" s="43">
        <f>+IF($C100=0,0,IF($C100=30,(BJ53+BJ77),IF($C100=60,(SUM(BI53:BJ53)+SUM(BI77:BJ77)),(SUM(BH53:BJ53)+SUM(BH77:BJ77)))))</f>
        <v>11879.999999999998</v>
      </c>
      <c r="BK100" s="43">
        <f>+IF($C100=0,0,IF($C100=30,(BK53+BK77),IF($C100=60,(SUM(BJ53:BK53)+SUM(BJ77:BK77)),(SUM(BI53:BK53)+SUM(BI77:BK77)))))</f>
        <v>11879.999999999998</v>
      </c>
    </row>
    <row r="101" spans="2:63" x14ac:dyDescent="0.25">
      <c r="B101" t="str">
        <f>+B10</f>
        <v>Prodotto 7</v>
      </c>
      <c r="C101" s="41">
        <v>30</v>
      </c>
      <c r="D101" s="43">
        <f>+IF($C101=0,0,(D54+D78))</f>
        <v>52416</v>
      </c>
      <c r="E101" s="43">
        <f>+IF($C101=0,0,IF($C101=30,(E54+E78),(SUM(D54:E54)+SUM(D78:E78))))</f>
        <v>17472</v>
      </c>
      <c r="F101" s="43">
        <f>+IF($C101=0,0,IF($C101=30,(F54+F78),IF($C101=60,(SUM(E54:F54)+SUM(E78:F78)),(SUM(D54:F54)+SUM(D78:F78)))))</f>
        <v>17472</v>
      </c>
      <c r="G101" s="43">
        <f>+IF($C101=0,0,IF($C101=30,(G54+G78),IF($C101=60,(SUM(F54:G54)+SUM(F78:G78)),(SUM(E54:G54)+SUM(E78:G78)))))</f>
        <v>17472</v>
      </c>
      <c r="H101" s="43">
        <f>+IF($C101=0,0,IF($C101=30,(H54+H78),IF($C101=60,(SUM(G54:H54)+SUM(G78:H78)),(SUM(F54:H54)+SUM(F78:H78)))))</f>
        <v>17472</v>
      </c>
      <c r="I101" s="43">
        <f>+IF($C101=0,0,IF($C101=30,(I54+I78),IF($C101=60,(SUM(H54:I54)+SUM(H78:I78)),(SUM(G54:I54)+SUM(G78:I78)))))</f>
        <v>17472</v>
      </c>
      <c r="J101" s="43">
        <f>+IF($C101=0,0,IF($C101=30,(J54+J78),IF($C101=60,(SUM(I54:J54)+SUM(I78:J78)),(SUM(H54:J54)+SUM(H78:J78)))))</f>
        <v>17472</v>
      </c>
      <c r="K101" s="43">
        <f>+IF($C101=0,0,IF($C101=30,(K54+K78),IF($C101=60,(SUM(J54:K54)+SUM(J78:K78)),(SUM(I54:K54)+SUM(I78:K78)))))</f>
        <v>17472</v>
      </c>
      <c r="L101" s="43">
        <f>+IF($C101=0,0,IF($C101=30,(L54+L78),IF($C101=60,(SUM(K54:L54)+SUM(K78:L78)),(SUM(J54:L54)+SUM(J78:L78)))))</f>
        <v>17472</v>
      </c>
      <c r="M101" s="43">
        <f>+IF($C101=0,0,IF($C101=30,(M54+M78),IF($C101=60,(SUM(L54:M54)+SUM(L78:M78)),(SUM(K54:M54)+SUM(K78:M78)))))</f>
        <v>17472</v>
      </c>
      <c r="N101" s="43">
        <f>+IF($C101=0,0,IF($C101=30,(N54+N78),IF($C101=60,(SUM(M54:N54)+SUM(M78:N78)),(SUM(L54:N54)+SUM(L78:N78)))))</f>
        <v>17472</v>
      </c>
      <c r="O101" s="43">
        <f>+IF($C101=0,0,IF($C101=30,(O54+O78),IF($C101=60,(SUM(N54:O54)+SUM(N78:O78)),(SUM(M54:O54)+SUM(M78:O78)))))</f>
        <v>17472</v>
      </c>
      <c r="P101" s="43">
        <f>+IF($C101=0,0,IF($C101=30,(P54+P78),IF($C101=60,(SUM(O54:P54)+SUM(O78:P78)),(SUM(N54:P54)+SUM(N78:P78)))))</f>
        <v>17472</v>
      </c>
      <c r="Q101" s="43">
        <f>+IF($C101=0,0,IF($C101=30,(Q54+Q78),IF($C101=60,(SUM(P54:Q54)+SUM(P78:Q78)),(SUM(O54:Q54)+SUM(O78:Q78)))))</f>
        <v>17472</v>
      </c>
      <c r="R101" s="43">
        <f>+IF($C101=0,0,IF($C101=30,(R54+R78),IF($C101=60,(SUM(Q54:R54)+SUM(Q78:R78)),(SUM(P54:R54)+SUM(P78:R78)))))</f>
        <v>17472</v>
      </c>
      <c r="S101" s="43">
        <f>+IF($C101=0,0,IF($C101=30,(S54+S78),IF($C101=60,(SUM(R54:S54)+SUM(R78:S78)),(SUM(Q54:S54)+SUM(Q78:S78)))))</f>
        <v>17472</v>
      </c>
      <c r="T101" s="43">
        <f>+IF($C101=0,0,IF($C101=30,(T54+T78),IF($C101=60,(SUM(S54:T54)+SUM(S78:T78)),(SUM(R54:T54)+SUM(R78:T78)))))</f>
        <v>17472</v>
      </c>
      <c r="U101" s="43">
        <f>+IF($C101=0,0,IF($C101=30,(U54+U78),IF($C101=60,(SUM(T54:U54)+SUM(T78:U78)),(SUM(S54:U54)+SUM(S78:U78)))))</f>
        <v>17472</v>
      </c>
      <c r="V101" s="43">
        <f>+IF($C101=0,0,IF($C101=30,(V54+V78),IF($C101=60,(SUM(U54:V54)+SUM(U78:V78)),(SUM(T54:V54)+SUM(T78:V78)))))</f>
        <v>17472</v>
      </c>
      <c r="W101" s="43">
        <f>+IF($C101=0,0,IF($C101=30,(W54+W78),IF($C101=60,(SUM(V54:W54)+SUM(V78:W78)),(SUM(U54:W54)+SUM(U78:W78)))))</f>
        <v>17472</v>
      </c>
      <c r="X101" s="43">
        <f>+IF($C101=0,0,IF($C101=30,(X54+X78),IF($C101=60,(SUM(W54:X54)+SUM(W78:X78)),(SUM(V54:X54)+SUM(V78:X78)))))</f>
        <v>17472</v>
      </c>
      <c r="Y101" s="43">
        <f>+IF($C101=0,0,IF($C101=30,(Y54+Y78),IF($C101=60,(SUM(X54:Y54)+SUM(X78:Y78)),(SUM(W54:Y54)+SUM(W78:Y78)))))</f>
        <v>17472</v>
      </c>
      <c r="Z101" s="43">
        <f>+IF($C101=0,0,IF($C101=30,(Z54+Z78),IF($C101=60,(SUM(Y54:Z54)+SUM(Y78:Z78)),(SUM(X54:Z54)+SUM(X78:Z78)))))</f>
        <v>17472</v>
      </c>
      <c r="AA101" s="43">
        <f>+IF($C101=0,0,IF($C101=30,(AA54+AA78),IF($C101=60,(SUM(Z54:AA54)+SUM(Z78:AA78)),(SUM(Y54:AA54)+SUM(Y78:AA78)))))</f>
        <v>17472</v>
      </c>
      <c r="AB101" s="43">
        <f>+IF($C101=0,0,IF($C101=30,(AB54+AB78),IF($C101=60,(SUM(AA54:AB54)+SUM(AA78:AB78)),(SUM(Z54:AB54)+SUM(Z78:AB78)))))</f>
        <v>17472</v>
      </c>
      <c r="AC101" s="43">
        <f>+IF($C101=0,0,IF($C101=30,(AC54+AC78),IF($C101=60,(SUM(AB54:AC54)+SUM(AB78:AC78)),(SUM(AA54:AC54)+SUM(AA78:AC78)))))</f>
        <v>17472</v>
      </c>
      <c r="AD101" s="43">
        <f>+IF($C101=0,0,IF($C101=30,(AD54+AD78),IF($C101=60,(SUM(AC54:AD54)+SUM(AC78:AD78)),(SUM(AB54:AD54)+SUM(AB78:AD78)))))</f>
        <v>17472</v>
      </c>
      <c r="AE101" s="43">
        <f>+IF($C101=0,0,IF($C101=30,(AE54+AE78),IF($C101=60,(SUM(AD54:AE54)+SUM(AD78:AE78)),(SUM(AC54:AE54)+SUM(AC78:AE78)))))</f>
        <v>17472</v>
      </c>
      <c r="AF101" s="43">
        <f>+IF($C101=0,0,IF($C101=30,(AF54+AF78),IF($C101=60,(SUM(AE54:AF54)+SUM(AE78:AF78)),(SUM(AD54:AF54)+SUM(AD78:AF78)))))</f>
        <v>17472</v>
      </c>
      <c r="AG101" s="43">
        <f>+IF($C101=0,0,IF($C101=30,(AG54+AG78),IF($C101=60,(SUM(AF54:AG54)+SUM(AF78:AG78)),(SUM(AE54:AG54)+SUM(AE78:AG78)))))</f>
        <v>17472</v>
      </c>
      <c r="AH101" s="43">
        <f>+IF($C101=0,0,IF($C101=30,(AH54+AH78),IF($C101=60,(SUM(AG54:AH54)+SUM(AG78:AH78)),(SUM(AF54:AH54)+SUM(AF78:AH78)))))</f>
        <v>17472</v>
      </c>
      <c r="AI101" s="43">
        <f>+IF($C101=0,0,IF($C101=30,(AI54+AI78),IF($C101=60,(SUM(AH54:AI54)+SUM(AH78:AI78)),(SUM(AG54:AI54)+SUM(AG78:AI78)))))</f>
        <v>17472</v>
      </c>
      <c r="AJ101" s="43">
        <f>+IF($C101=0,0,IF($C101=30,(AJ54+AJ78),IF($C101=60,(SUM(AI54:AJ54)+SUM(AI78:AJ78)),(SUM(AH54:AJ54)+SUM(AH78:AJ78)))))</f>
        <v>17472</v>
      </c>
      <c r="AK101" s="43">
        <f>+IF($C101=0,0,IF($C101=30,(AK54+AK78),IF($C101=60,(SUM(AJ54:AK54)+SUM(AJ78:AK78)),(SUM(AI54:AK54)+SUM(AI78:AK78)))))</f>
        <v>17472</v>
      </c>
      <c r="AL101" s="43">
        <f>+IF($C101=0,0,IF($C101=30,(AL54+AL78),IF($C101=60,(SUM(AK54:AL54)+SUM(AK78:AL78)),(SUM(AJ54:AL54)+SUM(AJ78:AL78)))))</f>
        <v>17472</v>
      </c>
      <c r="AM101" s="43">
        <f>+IF($C101=0,0,IF($C101=30,(AM54+AM78),IF($C101=60,(SUM(AL54:AM54)+SUM(AL78:AM78)),(SUM(AK54:AM54)+SUM(AK78:AM78)))))</f>
        <v>17472</v>
      </c>
      <c r="AN101" s="43">
        <f>+IF($C101=0,0,IF($C101=30,(AN54+AN78),IF($C101=60,(SUM(AM54:AN54)+SUM(AM78:AN78)),(SUM(AL54:AN54)+SUM(AL78:AN78)))))</f>
        <v>17472</v>
      </c>
      <c r="AO101" s="43">
        <f>+IF($C101=0,0,IF($C101=30,(AO54+AO78),IF($C101=60,(SUM(AN54:AO54)+SUM(AN78:AO78)),(SUM(AM54:AO54)+SUM(AM78:AO78)))))</f>
        <v>17472</v>
      </c>
      <c r="AP101" s="43">
        <f>+IF($C101=0,0,IF($C101=30,(AP54+AP78),IF($C101=60,(SUM(AO54:AP54)+SUM(AO78:AP78)),(SUM(AN54:AP54)+SUM(AN78:AP78)))))</f>
        <v>17472</v>
      </c>
      <c r="AQ101" s="43">
        <f>+IF($C101=0,0,IF($C101=30,(AQ54+AQ78),IF($C101=60,(SUM(AP54:AQ54)+SUM(AP78:AQ78)),(SUM(AO54:AQ54)+SUM(AO78:AQ78)))))</f>
        <v>17472</v>
      </c>
      <c r="AR101" s="43">
        <f>+IF($C101=0,0,IF($C101=30,(AR54+AR78),IF($C101=60,(SUM(AQ54:AR54)+SUM(AQ78:AR78)),(SUM(AP54:AR54)+SUM(AP78:AR78)))))</f>
        <v>17472</v>
      </c>
      <c r="AS101" s="43">
        <f>+IF($C101=0,0,IF($C101=30,(AS54+AS78),IF($C101=60,(SUM(AR54:AS54)+SUM(AR78:AS78)),(SUM(AQ54:AS54)+SUM(AQ78:AS78)))))</f>
        <v>17472</v>
      </c>
      <c r="AT101" s="43">
        <f>+IF($C101=0,0,IF($C101=30,(AT54+AT78),IF($C101=60,(SUM(AS54:AT54)+SUM(AS78:AT78)),(SUM(AR54:AT54)+SUM(AR78:AT78)))))</f>
        <v>17472</v>
      </c>
      <c r="AU101" s="43">
        <f>+IF($C101=0,0,IF($C101=30,(AU54+AU78),IF($C101=60,(SUM(AT54:AU54)+SUM(AT78:AU78)),(SUM(AS54:AU54)+SUM(AS78:AU78)))))</f>
        <v>17472</v>
      </c>
      <c r="AV101" s="43">
        <f>+IF($C101=0,0,IF($C101=30,(AV54+AV78),IF($C101=60,(SUM(AU54:AV54)+SUM(AU78:AV78)),(SUM(AT54:AV54)+SUM(AT78:AV78)))))</f>
        <v>17472</v>
      </c>
      <c r="AW101" s="43">
        <f>+IF($C101=0,0,IF($C101=30,(AW54+AW78),IF($C101=60,(SUM(AV54:AW54)+SUM(AV78:AW78)),(SUM(AU54:AW54)+SUM(AU78:AW78)))))</f>
        <v>17472</v>
      </c>
      <c r="AX101" s="43">
        <f>+IF($C101=0,0,IF($C101=30,(AX54+AX78),IF($C101=60,(SUM(AW54:AX54)+SUM(AW78:AX78)),(SUM(AV54:AX54)+SUM(AV78:AX78)))))</f>
        <v>17472</v>
      </c>
      <c r="AY101" s="43">
        <f>+IF($C101=0,0,IF($C101=30,(AY54+AY78),IF($C101=60,(SUM(AX54:AY54)+SUM(AX78:AY78)),(SUM(AW54:AY54)+SUM(AW78:AY78)))))</f>
        <v>17472</v>
      </c>
      <c r="AZ101" s="43">
        <f>+IF($C101=0,0,IF($C101=30,(AZ54+AZ78),IF($C101=60,(SUM(AY54:AZ54)+SUM(AY78:AZ78)),(SUM(AX54:AZ54)+SUM(AX78:AZ78)))))</f>
        <v>17472</v>
      </c>
      <c r="BA101" s="43">
        <f>+IF($C101=0,0,IF($C101=30,(BA54+BA78),IF($C101=60,(SUM(AZ54:BA54)+SUM(AZ78:BA78)),(SUM(AY54:BA54)+SUM(AY78:BA78)))))</f>
        <v>17472</v>
      </c>
      <c r="BB101" s="43">
        <f>+IF($C101=0,0,IF($C101=30,(BB54+BB78),IF($C101=60,(SUM(BA54:BB54)+SUM(BA78:BB78)),(SUM(AZ54:BB54)+SUM(AZ78:BB78)))))</f>
        <v>17472</v>
      </c>
      <c r="BC101" s="43">
        <f>+IF($C101=0,0,IF($C101=30,(BC54+BC78),IF($C101=60,(SUM(BB54:BC54)+SUM(BB78:BC78)),(SUM(BA54:BC54)+SUM(BA78:BC78)))))</f>
        <v>17472</v>
      </c>
      <c r="BD101" s="43">
        <f>+IF($C101=0,0,IF($C101=30,(BD54+BD78),IF($C101=60,(SUM(BC54:BD54)+SUM(BC78:BD78)),(SUM(BB54:BD54)+SUM(BB78:BD78)))))</f>
        <v>17472</v>
      </c>
      <c r="BE101" s="43">
        <f>+IF($C101=0,0,IF($C101=30,(BE54+BE78),IF($C101=60,(SUM(BD54:BE54)+SUM(BD78:BE78)),(SUM(BC54:BE54)+SUM(BC78:BE78)))))</f>
        <v>17472</v>
      </c>
      <c r="BF101" s="43">
        <f>+IF($C101=0,0,IF($C101=30,(BF54+BF78),IF($C101=60,(SUM(BE54:BF54)+SUM(BE78:BF78)),(SUM(BD54:BF54)+SUM(BD78:BF78)))))</f>
        <v>17472</v>
      </c>
      <c r="BG101" s="43">
        <f>+IF($C101=0,0,IF($C101=30,(BG54+BG78),IF($C101=60,(SUM(BF54:BG54)+SUM(BF78:BG78)),(SUM(BE54:BG54)+SUM(BE78:BG78)))))</f>
        <v>17472</v>
      </c>
      <c r="BH101" s="43">
        <f>+IF($C101=0,0,IF($C101=30,(BH54+BH78),IF($C101=60,(SUM(BG54:BH54)+SUM(BG78:BH78)),(SUM(BF54:BH54)+SUM(BF78:BH78)))))</f>
        <v>17472</v>
      </c>
      <c r="BI101" s="43">
        <f>+IF($C101=0,0,IF($C101=30,(BI54+BI78),IF($C101=60,(SUM(BH54:BI54)+SUM(BH78:BI78)),(SUM(BG54:BI54)+SUM(BG78:BI78)))))</f>
        <v>17472</v>
      </c>
      <c r="BJ101" s="43">
        <f>+IF($C101=0,0,IF($C101=30,(BJ54+BJ78),IF($C101=60,(SUM(BI54:BJ54)+SUM(BI78:BJ78)),(SUM(BH54:BJ54)+SUM(BH78:BJ78)))))</f>
        <v>17472</v>
      </c>
      <c r="BK101" s="43">
        <f>+IF($C101=0,0,IF($C101=30,(BK54+BK78),IF($C101=60,(SUM(BJ54:BK54)+SUM(BJ78:BK78)),(SUM(BI54:BK54)+SUM(BI78:BK78)))))</f>
        <v>17472</v>
      </c>
    </row>
    <row r="102" spans="2:63" x14ac:dyDescent="0.25">
      <c r="B102" t="str">
        <f>+B11</f>
        <v>Prodotto 8</v>
      </c>
      <c r="C102" s="41">
        <v>30</v>
      </c>
      <c r="D102" s="43">
        <f>+IF($C102=0,0,(D55+D79))</f>
        <v>17424</v>
      </c>
      <c r="E102" s="43">
        <f>+IF($C102=0,0,IF($C102=30,(E55+E79),(SUM(D55:E55)+SUM(D79:E79))))</f>
        <v>5808</v>
      </c>
      <c r="F102" s="43">
        <f>+IF($C102=0,0,IF($C102=30,(F55+F79),IF($C102=60,(SUM(E55:F55)+SUM(E79:F79)),(SUM(D55:F55)+SUM(D79:F79)))))</f>
        <v>5808</v>
      </c>
      <c r="G102" s="43">
        <f>+IF($C102=0,0,IF($C102=30,(G55+G79),IF($C102=60,(SUM(F55:G55)+SUM(F79:G79)),(SUM(E55:G55)+SUM(E79:G79)))))</f>
        <v>5808</v>
      </c>
      <c r="H102" s="43">
        <f>+IF($C102=0,0,IF($C102=30,(H55+H79),IF($C102=60,(SUM(G55:H55)+SUM(G79:H79)),(SUM(F55:H55)+SUM(F79:H79)))))</f>
        <v>5808</v>
      </c>
      <c r="I102" s="43">
        <f>+IF($C102=0,0,IF($C102=30,(I55+I79),IF($C102=60,(SUM(H55:I55)+SUM(H79:I79)),(SUM(G55:I55)+SUM(G79:I79)))))</f>
        <v>5808</v>
      </c>
      <c r="J102" s="43">
        <f>+IF($C102=0,0,IF($C102=30,(J55+J79),IF($C102=60,(SUM(I55:J55)+SUM(I79:J79)),(SUM(H55:J55)+SUM(H79:J79)))))</f>
        <v>5808</v>
      </c>
      <c r="K102" s="43">
        <f>+IF($C102=0,0,IF($C102=30,(K55+K79),IF($C102=60,(SUM(J55:K55)+SUM(J79:K79)),(SUM(I55:K55)+SUM(I79:K79)))))</f>
        <v>5808</v>
      </c>
      <c r="L102" s="43">
        <f>+IF($C102=0,0,IF($C102=30,(L55+L79),IF($C102=60,(SUM(K55:L55)+SUM(K79:L79)),(SUM(J55:L55)+SUM(J79:L79)))))</f>
        <v>5808</v>
      </c>
      <c r="M102" s="43">
        <f>+IF($C102=0,0,IF($C102=30,(M55+M79),IF($C102=60,(SUM(L55:M55)+SUM(L79:M79)),(SUM(K55:M55)+SUM(K79:M79)))))</f>
        <v>5808</v>
      </c>
      <c r="N102" s="43">
        <f>+IF($C102=0,0,IF($C102=30,(N55+N79),IF($C102=60,(SUM(M55:N55)+SUM(M79:N79)),(SUM(L55:N55)+SUM(L79:N79)))))</f>
        <v>5808</v>
      </c>
      <c r="O102" s="43">
        <f>+IF($C102=0,0,IF($C102=30,(O55+O79),IF($C102=60,(SUM(N55:O55)+SUM(N79:O79)),(SUM(M55:O55)+SUM(M79:O79)))))</f>
        <v>5808</v>
      </c>
      <c r="P102" s="43">
        <f>+IF($C102=0,0,IF($C102=30,(P55+P79),IF($C102=60,(SUM(O55:P55)+SUM(O79:P79)),(SUM(N55:P55)+SUM(N79:P79)))))</f>
        <v>5808</v>
      </c>
      <c r="Q102" s="43">
        <f>+IF($C102=0,0,IF($C102=30,(Q55+Q79),IF($C102=60,(SUM(P55:Q55)+SUM(P79:Q79)),(SUM(O55:Q55)+SUM(O79:Q79)))))</f>
        <v>5808</v>
      </c>
      <c r="R102" s="43">
        <f>+IF($C102=0,0,IF($C102=30,(R55+R79),IF($C102=60,(SUM(Q55:R55)+SUM(Q79:R79)),(SUM(P55:R55)+SUM(P79:R79)))))</f>
        <v>5808</v>
      </c>
      <c r="S102" s="43">
        <f>+IF($C102=0,0,IF($C102=30,(S55+S79),IF($C102=60,(SUM(R55:S55)+SUM(R79:S79)),(SUM(Q55:S55)+SUM(Q79:S79)))))</f>
        <v>5808</v>
      </c>
      <c r="T102" s="43">
        <f>+IF($C102=0,0,IF($C102=30,(T55+T79),IF($C102=60,(SUM(S55:T55)+SUM(S79:T79)),(SUM(R55:T55)+SUM(R79:T79)))))</f>
        <v>5808</v>
      </c>
      <c r="U102" s="43">
        <f>+IF($C102=0,0,IF($C102=30,(U55+U79),IF($C102=60,(SUM(T55:U55)+SUM(T79:U79)),(SUM(S55:U55)+SUM(S79:U79)))))</f>
        <v>5808</v>
      </c>
      <c r="V102" s="43">
        <f>+IF($C102=0,0,IF($C102=30,(V55+V79),IF($C102=60,(SUM(U55:V55)+SUM(U79:V79)),(SUM(T55:V55)+SUM(T79:V79)))))</f>
        <v>5808</v>
      </c>
      <c r="W102" s="43">
        <f>+IF($C102=0,0,IF($C102=30,(W55+W79),IF($C102=60,(SUM(V55:W55)+SUM(V79:W79)),(SUM(U55:W55)+SUM(U79:W79)))))</f>
        <v>5808</v>
      </c>
      <c r="X102" s="43">
        <f>+IF($C102=0,0,IF($C102=30,(X55+X79),IF($C102=60,(SUM(W55:X55)+SUM(W79:X79)),(SUM(V55:X55)+SUM(V79:X79)))))</f>
        <v>5808</v>
      </c>
      <c r="Y102" s="43">
        <f>+IF($C102=0,0,IF($C102=30,(Y55+Y79),IF($C102=60,(SUM(X55:Y55)+SUM(X79:Y79)),(SUM(W55:Y55)+SUM(W79:Y79)))))</f>
        <v>5808</v>
      </c>
      <c r="Z102" s="43">
        <f>+IF($C102=0,0,IF($C102=30,(Z55+Z79),IF($C102=60,(SUM(Y55:Z55)+SUM(Y79:Z79)),(SUM(X55:Z55)+SUM(X79:Z79)))))</f>
        <v>5808</v>
      </c>
      <c r="AA102" s="43">
        <f>+IF($C102=0,0,IF($C102=30,(AA55+AA79),IF($C102=60,(SUM(Z55:AA55)+SUM(Z79:AA79)),(SUM(Y55:AA55)+SUM(Y79:AA79)))))</f>
        <v>5808</v>
      </c>
      <c r="AB102" s="43">
        <f>+IF($C102=0,0,IF($C102=30,(AB55+AB79),IF($C102=60,(SUM(AA55:AB55)+SUM(AA79:AB79)),(SUM(Z55:AB55)+SUM(Z79:AB79)))))</f>
        <v>5808</v>
      </c>
      <c r="AC102" s="43">
        <f>+IF($C102=0,0,IF($C102=30,(AC55+AC79),IF($C102=60,(SUM(AB55:AC55)+SUM(AB79:AC79)),(SUM(AA55:AC55)+SUM(AA79:AC79)))))</f>
        <v>5808</v>
      </c>
      <c r="AD102" s="43">
        <f>+IF($C102=0,0,IF($C102=30,(AD55+AD79),IF($C102=60,(SUM(AC55:AD55)+SUM(AC79:AD79)),(SUM(AB55:AD55)+SUM(AB79:AD79)))))</f>
        <v>5808</v>
      </c>
      <c r="AE102" s="43">
        <f>+IF($C102=0,0,IF($C102=30,(AE55+AE79),IF($C102=60,(SUM(AD55:AE55)+SUM(AD79:AE79)),(SUM(AC55:AE55)+SUM(AC79:AE79)))))</f>
        <v>5808</v>
      </c>
      <c r="AF102" s="43">
        <f>+IF($C102=0,0,IF($C102=30,(AF55+AF79),IF($C102=60,(SUM(AE55:AF55)+SUM(AE79:AF79)),(SUM(AD55:AF55)+SUM(AD79:AF79)))))</f>
        <v>5808</v>
      </c>
      <c r="AG102" s="43">
        <f>+IF($C102=0,0,IF($C102=30,(AG55+AG79),IF($C102=60,(SUM(AF55:AG55)+SUM(AF79:AG79)),(SUM(AE55:AG55)+SUM(AE79:AG79)))))</f>
        <v>5808</v>
      </c>
      <c r="AH102" s="43">
        <f>+IF($C102=0,0,IF($C102=30,(AH55+AH79),IF($C102=60,(SUM(AG55:AH55)+SUM(AG79:AH79)),(SUM(AF55:AH55)+SUM(AF79:AH79)))))</f>
        <v>5808</v>
      </c>
      <c r="AI102" s="43">
        <f>+IF($C102=0,0,IF($C102=30,(AI55+AI79),IF($C102=60,(SUM(AH55:AI55)+SUM(AH79:AI79)),(SUM(AG55:AI55)+SUM(AG79:AI79)))))</f>
        <v>5808</v>
      </c>
      <c r="AJ102" s="43">
        <f>+IF($C102=0,0,IF($C102=30,(AJ55+AJ79),IF($C102=60,(SUM(AI55:AJ55)+SUM(AI79:AJ79)),(SUM(AH55:AJ55)+SUM(AH79:AJ79)))))</f>
        <v>5808</v>
      </c>
      <c r="AK102" s="43">
        <f>+IF($C102=0,0,IF($C102=30,(AK55+AK79),IF($C102=60,(SUM(AJ55:AK55)+SUM(AJ79:AK79)),(SUM(AI55:AK55)+SUM(AI79:AK79)))))</f>
        <v>5808</v>
      </c>
      <c r="AL102" s="43">
        <f>+IF($C102=0,0,IF($C102=30,(AL55+AL79),IF($C102=60,(SUM(AK55:AL55)+SUM(AK79:AL79)),(SUM(AJ55:AL55)+SUM(AJ79:AL79)))))</f>
        <v>5808</v>
      </c>
      <c r="AM102" s="43">
        <f>+IF($C102=0,0,IF($C102=30,(AM55+AM79),IF($C102=60,(SUM(AL55:AM55)+SUM(AL79:AM79)),(SUM(AK55:AM55)+SUM(AK79:AM79)))))</f>
        <v>5808</v>
      </c>
      <c r="AN102" s="43">
        <f>+IF($C102=0,0,IF($C102=30,(AN55+AN79),IF($C102=60,(SUM(AM55:AN55)+SUM(AM79:AN79)),(SUM(AL55:AN55)+SUM(AL79:AN79)))))</f>
        <v>5808</v>
      </c>
      <c r="AO102" s="43">
        <f>+IF($C102=0,0,IF($C102=30,(AO55+AO79),IF($C102=60,(SUM(AN55:AO55)+SUM(AN79:AO79)),(SUM(AM55:AO55)+SUM(AM79:AO79)))))</f>
        <v>5808</v>
      </c>
      <c r="AP102" s="43">
        <f>+IF($C102=0,0,IF($C102=30,(AP55+AP79),IF($C102=60,(SUM(AO55:AP55)+SUM(AO79:AP79)),(SUM(AN55:AP55)+SUM(AN79:AP79)))))</f>
        <v>5808</v>
      </c>
      <c r="AQ102" s="43">
        <f>+IF($C102=0,0,IF($C102=30,(AQ55+AQ79),IF($C102=60,(SUM(AP55:AQ55)+SUM(AP79:AQ79)),(SUM(AO55:AQ55)+SUM(AO79:AQ79)))))</f>
        <v>5808</v>
      </c>
      <c r="AR102" s="43">
        <f>+IF($C102=0,0,IF($C102=30,(AR55+AR79),IF($C102=60,(SUM(AQ55:AR55)+SUM(AQ79:AR79)),(SUM(AP55:AR55)+SUM(AP79:AR79)))))</f>
        <v>5808</v>
      </c>
      <c r="AS102" s="43">
        <f>+IF($C102=0,0,IF($C102=30,(AS55+AS79),IF($C102=60,(SUM(AR55:AS55)+SUM(AR79:AS79)),(SUM(AQ55:AS55)+SUM(AQ79:AS79)))))</f>
        <v>5808</v>
      </c>
      <c r="AT102" s="43">
        <f>+IF($C102=0,0,IF($C102=30,(AT55+AT79),IF($C102=60,(SUM(AS55:AT55)+SUM(AS79:AT79)),(SUM(AR55:AT55)+SUM(AR79:AT79)))))</f>
        <v>5808</v>
      </c>
      <c r="AU102" s="43">
        <f>+IF($C102=0,0,IF($C102=30,(AU55+AU79),IF($C102=60,(SUM(AT55:AU55)+SUM(AT79:AU79)),(SUM(AS55:AU55)+SUM(AS79:AU79)))))</f>
        <v>5808</v>
      </c>
      <c r="AV102" s="43">
        <f>+IF($C102=0,0,IF($C102=30,(AV55+AV79),IF($C102=60,(SUM(AU55:AV55)+SUM(AU79:AV79)),(SUM(AT55:AV55)+SUM(AT79:AV79)))))</f>
        <v>5808</v>
      </c>
      <c r="AW102" s="43">
        <f>+IF($C102=0,0,IF($C102=30,(AW55+AW79),IF($C102=60,(SUM(AV55:AW55)+SUM(AV79:AW79)),(SUM(AU55:AW55)+SUM(AU79:AW79)))))</f>
        <v>5808</v>
      </c>
      <c r="AX102" s="43">
        <f>+IF($C102=0,0,IF($C102=30,(AX55+AX79),IF($C102=60,(SUM(AW55:AX55)+SUM(AW79:AX79)),(SUM(AV55:AX55)+SUM(AV79:AX79)))))</f>
        <v>5808</v>
      </c>
      <c r="AY102" s="43">
        <f>+IF($C102=0,0,IF($C102=30,(AY55+AY79),IF($C102=60,(SUM(AX55:AY55)+SUM(AX79:AY79)),(SUM(AW55:AY55)+SUM(AW79:AY79)))))</f>
        <v>5808</v>
      </c>
      <c r="AZ102" s="43">
        <f>+IF($C102=0,0,IF($C102=30,(AZ55+AZ79),IF($C102=60,(SUM(AY55:AZ55)+SUM(AY79:AZ79)),(SUM(AX55:AZ55)+SUM(AX79:AZ79)))))</f>
        <v>5808</v>
      </c>
      <c r="BA102" s="43">
        <f>+IF($C102=0,0,IF($C102=30,(BA55+BA79),IF($C102=60,(SUM(AZ55:BA55)+SUM(AZ79:BA79)),(SUM(AY55:BA55)+SUM(AY79:BA79)))))</f>
        <v>5808</v>
      </c>
      <c r="BB102" s="43">
        <f>+IF($C102=0,0,IF($C102=30,(BB55+BB79),IF($C102=60,(SUM(BA55:BB55)+SUM(BA79:BB79)),(SUM(AZ55:BB55)+SUM(AZ79:BB79)))))</f>
        <v>5808</v>
      </c>
      <c r="BC102" s="43">
        <f>+IF($C102=0,0,IF($C102=30,(BC55+BC79),IF($C102=60,(SUM(BB55:BC55)+SUM(BB79:BC79)),(SUM(BA55:BC55)+SUM(BA79:BC79)))))</f>
        <v>5808</v>
      </c>
      <c r="BD102" s="43">
        <f>+IF($C102=0,0,IF($C102=30,(BD55+BD79),IF($C102=60,(SUM(BC55:BD55)+SUM(BC79:BD79)),(SUM(BB55:BD55)+SUM(BB79:BD79)))))</f>
        <v>5808</v>
      </c>
      <c r="BE102" s="43">
        <f>+IF($C102=0,0,IF($C102=30,(BE55+BE79),IF($C102=60,(SUM(BD55:BE55)+SUM(BD79:BE79)),(SUM(BC55:BE55)+SUM(BC79:BE79)))))</f>
        <v>5808</v>
      </c>
      <c r="BF102" s="43">
        <f>+IF($C102=0,0,IF($C102=30,(BF55+BF79),IF($C102=60,(SUM(BE55:BF55)+SUM(BE79:BF79)),(SUM(BD55:BF55)+SUM(BD79:BF79)))))</f>
        <v>5808</v>
      </c>
      <c r="BG102" s="43">
        <f>+IF($C102=0,0,IF($C102=30,(BG55+BG79),IF($C102=60,(SUM(BF55:BG55)+SUM(BF79:BG79)),(SUM(BE55:BG55)+SUM(BE79:BG79)))))</f>
        <v>5808</v>
      </c>
      <c r="BH102" s="43">
        <f>+IF($C102=0,0,IF($C102=30,(BH55+BH79),IF($C102=60,(SUM(BG55:BH55)+SUM(BG79:BH79)),(SUM(BF55:BH55)+SUM(BF79:BH79)))))</f>
        <v>5808</v>
      </c>
      <c r="BI102" s="43">
        <f>+IF($C102=0,0,IF($C102=30,(BI55+BI79),IF($C102=60,(SUM(BH55:BI55)+SUM(BH79:BI79)),(SUM(BG55:BI55)+SUM(BG79:BI79)))))</f>
        <v>5808</v>
      </c>
      <c r="BJ102" s="43">
        <f>+IF($C102=0,0,IF($C102=30,(BJ55+BJ79),IF($C102=60,(SUM(BI55:BJ55)+SUM(BI79:BJ79)),(SUM(BH55:BJ55)+SUM(BH79:BJ79)))))</f>
        <v>5808</v>
      </c>
      <c r="BK102" s="43">
        <f>+IF($C102=0,0,IF($C102=30,(BK55+BK79),IF($C102=60,(SUM(BJ55:BK55)+SUM(BJ79:BK79)),(SUM(BI55:BK55)+SUM(BI79:BK79)))))</f>
        <v>5808</v>
      </c>
    </row>
    <row r="103" spans="2:63" x14ac:dyDescent="0.25">
      <c r="B103" t="str">
        <f>+B12</f>
        <v>Prodotto 9</v>
      </c>
      <c r="C103" s="41">
        <v>30</v>
      </c>
      <c r="D103" s="43">
        <f>+IF($C103=0,0,(D56+D80))</f>
        <v>3266.9999999999995</v>
      </c>
      <c r="E103" s="43">
        <f>+IF($C103=0,0,IF($C103=30,(E56+E80),(SUM(D56:E56)+SUM(D80:E80))))</f>
        <v>1088.9999999999998</v>
      </c>
      <c r="F103" s="43">
        <f>+IF($C103=0,0,IF($C103=30,(F56+F80),IF($C103=60,(SUM(E56:F56)+SUM(E80:F80)),(SUM(D56:F56)+SUM(D80:F80)))))</f>
        <v>1088.9999999999998</v>
      </c>
      <c r="G103" s="43">
        <f>+IF($C103=0,0,IF($C103=30,(G56+G80),IF($C103=60,(SUM(F56:G56)+SUM(F80:G80)),(SUM(E56:G56)+SUM(E80:G80)))))</f>
        <v>1088.9999999999998</v>
      </c>
      <c r="H103" s="43">
        <f>+IF($C103=0,0,IF($C103=30,(H56+H80),IF($C103=60,(SUM(G56:H56)+SUM(G80:H80)),(SUM(F56:H56)+SUM(F80:H80)))))</f>
        <v>1088.9999999999998</v>
      </c>
      <c r="I103" s="43">
        <f>+IF($C103=0,0,IF($C103=30,(I56+I80),IF($C103=60,(SUM(H56:I56)+SUM(H80:I80)),(SUM(G56:I56)+SUM(G80:I80)))))</f>
        <v>1088.9999999999998</v>
      </c>
      <c r="J103" s="43">
        <f>+IF($C103=0,0,IF($C103=30,(J56+J80),IF($C103=60,(SUM(I56:J56)+SUM(I80:J80)),(SUM(H56:J56)+SUM(H80:J80)))))</f>
        <v>1088.9999999999998</v>
      </c>
      <c r="K103" s="43">
        <f>+IF($C103=0,0,IF($C103=30,(K56+K80),IF($C103=60,(SUM(J56:K56)+SUM(J80:K80)),(SUM(I56:K56)+SUM(I80:K80)))))</f>
        <v>1088.9999999999998</v>
      </c>
      <c r="L103" s="43">
        <f>+IF($C103=0,0,IF($C103=30,(L56+L80),IF($C103=60,(SUM(K56:L56)+SUM(K80:L80)),(SUM(J56:L56)+SUM(J80:L80)))))</f>
        <v>1088.9999999999998</v>
      </c>
      <c r="M103" s="43">
        <f>+IF($C103=0,0,IF($C103=30,(M56+M80),IF($C103=60,(SUM(L56:M56)+SUM(L80:M80)),(SUM(K56:M56)+SUM(K80:M80)))))</f>
        <v>1088.9999999999998</v>
      </c>
      <c r="N103" s="43">
        <f>+IF($C103=0,0,IF($C103=30,(N56+N80),IF($C103=60,(SUM(M56:N56)+SUM(M80:N80)),(SUM(L56:N56)+SUM(L80:N80)))))</f>
        <v>1088.9999999999998</v>
      </c>
      <c r="O103" s="43">
        <f>+IF($C103=0,0,IF($C103=30,(O56+O80),IF($C103=60,(SUM(N56:O56)+SUM(N80:O80)),(SUM(M56:O56)+SUM(M80:O80)))))</f>
        <v>1088.9999999999998</v>
      </c>
      <c r="P103" s="43">
        <f>+IF($C103=0,0,IF($C103=30,(P56+P80),IF($C103=60,(SUM(O56:P56)+SUM(O80:P80)),(SUM(N56:P56)+SUM(N80:P80)))))</f>
        <v>1088.9999999999998</v>
      </c>
      <c r="Q103" s="43">
        <f>+IF($C103=0,0,IF($C103=30,(Q56+Q80),IF($C103=60,(SUM(P56:Q56)+SUM(P80:Q80)),(SUM(O56:Q56)+SUM(O80:Q80)))))</f>
        <v>1088.9999999999998</v>
      </c>
      <c r="R103" s="43">
        <f>+IF($C103=0,0,IF($C103=30,(R56+R80),IF($C103=60,(SUM(Q56:R56)+SUM(Q80:R80)),(SUM(P56:R56)+SUM(P80:R80)))))</f>
        <v>1088.9999999999998</v>
      </c>
      <c r="S103" s="43">
        <f>+IF($C103=0,0,IF($C103=30,(S56+S80),IF($C103=60,(SUM(R56:S56)+SUM(R80:S80)),(SUM(Q56:S56)+SUM(Q80:S80)))))</f>
        <v>1088.9999999999998</v>
      </c>
      <c r="T103" s="43">
        <f>+IF($C103=0,0,IF($C103=30,(T56+T80),IF($C103=60,(SUM(S56:T56)+SUM(S80:T80)),(SUM(R56:T56)+SUM(R80:T80)))))</f>
        <v>1088.9999999999998</v>
      </c>
      <c r="U103" s="43">
        <f>+IF($C103=0,0,IF($C103=30,(U56+U80),IF($C103=60,(SUM(T56:U56)+SUM(T80:U80)),(SUM(S56:U56)+SUM(S80:U80)))))</f>
        <v>1088.9999999999998</v>
      </c>
      <c r="V103" s="43">
        <f>+IF($C103=0,0,IF($C103=30,(V56+V80),IF($C103=60,(SUM(U56:V56)+SUM(U80:V80)),(SUM(T56:V56)+SUM(T80:V80)))))</f>
        <v>1088.9999999999998</v>
      </c>
      <c r="W103" s="43">
        <f>+IF($C103=0,0,IF($C103=30,(W56+W80),IF($C103=60,(SUM(V56:W56)+SUM(V80:W80)),(SUM(U56:W56)+SUM(U80:W80)))))</f>
        <v>1088.9999999999998</v>
      </c>
      <c r="X103" s="43">
        <f>+IF($C103=0,0,IF($C103=30,(X56+X80),IF($C103=60,(SUM(W56:X56)+SUM(W80:X80)),(SUM(V56:X56)+SUM(V80:X80)))))</f>
        <v>1088.9999999999998</v>
      </c>
      <c r="Y103" s="43">
        <f>+IF($C103=0,0,IF($C103=30,(Y56+Y80),IF($C103=60,(SUM(X56:Y56)+SUM(X80:Y80)),(SUM(W56:Y56)+SUM(W80:Y80)))))</f>
        <v>1088.9999999999998</v>
      </c>
      <c r="Z103" s="43">
        <f>+IF($C103=0,0,IF($C103=30,(Z56+Z80),IF($C103=60,(SUM(Y56:Z56)+SUM(Y80:Z80)),(SUM(X56:Z56)+SUM(X80:Z80)))))</f>
        <v>1088.9999999999998</v>
      </c>
      <c r="AA103" s="43">
        <f>+IF($C103=0,0,IF($C103=30,(AA56+AA80),IF($C103=60,(SUM(Z56:AA56)+SUM(Z80:AA80)),(SUM(Y56:AA56)+SUM(Y80:AA80)))))</f>
        <v>1088.9999999999998</v>
      </c>
      <c r="AB103" s="43">
        <f>+IF($C103=0,0,IF($C103=30,(AB56+AB80),IF($C103=60,(SUM(AA56:AB56)+SUM(AA80:AB80)),(SUM(Z56:AB56)+SUM(Z80:AB80)))))</f>
        <v>1088.9999999999998</v>
      </c>
      <c r="AC103" s="43">
        <f>+IF($C103=0,0,IF($C103=30,(AC56+AC80),IF($C103=60,(SUM(AB56:AC56)+SUM(AB80:AC80)),(SUM(AA56:AC56)+SUM(AA80:AC80)))))</f>
        <v>1088.9999999999998</v>
      </c>
      <c r="AD103" s="43">
        <f>+IF($C103=0,0,IF($C103=30,(AD56+AD80),IF($C103=60,(SUM(AC56:AD56)+SUM(AC80:AD80)),(SUM(AB56:AD56)+SUM(AB80:AD80)))))</f>
        <v>1088.9999999999998</v>
      </c>
      <c r="AE103" s="43">
        <f>+IF($C103=0,0,IF($C103=30,(AE56+AE80),IF($C103=60,(SUM(AD56:AE56)+SUM(AD80:AE80)),(SUM(AC56:AE56)+SUM(AC80:AE80)))))</f>
        <v>1088.9999999999998</v>
      </c>
      <c r="AF103" s="43">
        <f>+IF($C103=0,0,IF($C103=30,(AF56+AF80),IF($C103=60,(SUM(AE56:AF56)+SUM(AE80:AF80)),(SUM(AD56:AF56)+SUM(AD80:AF80)))))</f>
        <v>1088.9999999999998</v>
      </c>
      <c r="AG103" s="43">
        <f>+IF($C103=0,0,IF($C103=30,(AG56+AG80),IF($C103=60,(SUM(AF56:AG56)+SUM(AF80:AG80)),(SUM(AE56:AG56)+SUM(AE80:AG80)))))</f>
        <v>1088.9999999999998</v>
      </c>
      <c r="AH103" s="43">
        <f>+IF($C103=0,0,IF($C103=30,(AH56+AH80),IF($C103=60,(SUM(AG56:AH56)+SUM(AG80:AH80)),(SUM(AF56:AH56)+SUM(AF80:AH80)))))</f>
        <v>1088.9999999999998</v>
      </c>
      <c r="AI103" s="43">
        <f>+IF($C103=0,0,IF($C103=30,(AI56+AI80),IF($C103=60,(SUM(AH56:AI56)+SUM(AH80:AI80)),(SUM(AG56:AI56)+SUM(AG80:AI80)))))</f>
        <v>1088.9999999999998</v>
      </c>
      <c r="AJ103" s="43">
        <f>+IF($C103=0,0,IF($C103=30,(AJ56+AJ80),IF($C103=60,(SUM(AI56:AJ56)+SUM(AI80:AJ80)),(SUM(AH56:AJ56)+SUM(AH80:AJ80)))))</f>
        <v>1088.9999999999998</v>
      </c>
      <c r="AK103" s="43">
        <f>+IF($C103=0,0,IF($C103=30,(AK56+AK80),IF($C103=60,(SUM(AJ56:AK56)+SUM(AJ80:AK80)),(SUM(AI56:AK56)+SUM(AI80:AK80)))))</f>
        <v>1088.9999999999998</v>
      </c>
      <c r="AL103" s="43">
        <f>+IF($C103=0,0,IF($C103=30,(AL56+AL80),IF($C103=60,(SUM(AK56:AL56)+SUM(AK80:AL80)),(SUM(AJ56:AL56)+SUM(AJ80:AL80)))))</f>
        <v>1088.9999999999998</v>
      </c>
      <c r="AM103" s="43">
        <f>+IF($C103=0,0,IF($C103=30,(AM56+AM80),IF($C103=60,(SUM(AL56:AM56)+SUM(AL80:AM80)),(SUM(AK56:AM56)+SUM(AK80:AM80)))))</f>
        <v>1088.9999999999998</v>
      </c>
      <c r="AN103" s="43">
        <f>+IF($C103=0,0,IF($C103=30,(AN56+AN80),IF($C103=60,(SUM(AM56:AN56)+SUM(AM80:AN80)),(SUM(AL56:AN56)+SUM(AL80:AN80)))))</f>
        <v>1088.9999999999998</v>
      </c>
      <c r="AO103" s="43">
        <f>+IF($C103=0,0,IF($C103=30,(AO56+AO80),IF($C103=60,(SUM(AN56:AO56)+SUM(AN80:AO80)),(SUM(AM56:AO56)+SUM(AM80:AO80)))))</f>
        <v>1088.9999999999998</v>
      </c>
      <c r="AP103" s="43">
        <f>+IF($C103=0,0,IF($C103=30,(AP56+AP80),IF($C103=60,(SUM(AO56:AP56)+SUM(AO80:AP80)),(SUM(AN56:AP56)+SUM(AN80:AP80)))))</f>
        <v>1088.9999999999998</v>
      </c>
      <c r="AQ103" s="43">
        <f>+IF($C103=0,0,IF($C103=30,(AQ56+AQ80),IF($C103=60,(SUM(AP56:AQ56)+SUM(AP80:AQ80)),(SUM(AO56:AQ56)+SUM(AO80:AQ80)))))</f>
        <v>1088.9999999999998</v>
      </c>
      <c r="AR103" s="43">
        <f>+IF($C103=0,0,IF($C103=30,(AR56+AR80),IF($C103=60,(SUM(AQ56:AR56)+SUM(AQ80:AR80)),(SUM(AP56:AR56)+SUM(AP80:AR80)))))</f>
        <v>1088.9999999999998</v>
      </c>
      <c r="AS103" s="43">
        <f>+IF($C103=0,0,IF($C103=30,(AS56+AS80),IF($C103=60,(SUM(AR56:AS56)+SUM(AR80:AS80)),(SUM(AQ56:AS56)+SUM(AQ80:AS80)))))</f>
        <v>1088.9999999999998</v>
      </c>
      <c r="AT103" s="43">
        <f>+IF($C103=0,0,IF($C103=30,(AT56+AT80),IF($C103=60,(SUM(AS56:AT56)+SUM(AS80:AT80)),(SUM(AR56:AT56)+SUM(AR80:AT80)))))</f>
        <v>1088.9999999999998</v>
      </c>
      <c r="AU103" s="43">
        <f>+IF($C103=0,0,IF($C103=30,(AU56+AU80),IF($C103=60,(SUM(AT56:AU56)+SUM(AT80:AU80)),(SUM(AS56:AU56)+SUM(AS80:AU80)))))</f>
        <v>1088.9999999999998</v>
      </c>
      <c r="AV103" s="43">
        <f>+IF($C103=0,0,IF($C103=30,(AV56+AV80),IF($C103=60,(SUM(AU56:AV56)+SUM(AU80:AV80)),(SUM(AT56:AV56)+SUM(AT80:AV80)))))</f>
        <v>1088.9999999999998</v>
      </c>
      <c r="AW103" s="43">
        <f>+IF($C103=0,0,IF($C103=30,(AW56+AW80),IF($C103=60,(SUM(AV56:AW56)+SUM(AV80:AW80)),(SUM(AU56:AW56)+SUM(AU80:AW80)))))</f>
        <v>1088.9999999999998</v>
      </c>
      <c r="AX103" s="43">
        <f>+IF($C103=0,0,IF($C103=30,(AX56+AX80),IF($C103=60,(SUM(AW56:AX56)+SUM(AW80:AX80)),(SUM(AV56:AX56)+SUM(AV80:AX80)))))</f>
        <v>1088.9999999999998</v>
      </c>
      <c r="AY103" s="43">
        <f>+IF($C103=0,0,IF($C103=30,(AY56+AY80),IF($C103=60,(SUM(AX56:AY56)+SUM(AX80:AY80)),(SUM(AW56:AY56)+SUM(AW80:AY80)))))</f>
        <v>1088.9999999999998</v>
      </c>
      <c r="AZ103" s="43">
        <f>+IF($C103=0,0,IF($C103=30,(AZ56+AZ80),IF($C103=60,(SUM(AY56:AZ56)+SUM(AY80:AZ80)),(SUM(AX56:AZ56)+SUM(AX80:AZ80)))))</f>
        <v>1088.9999999999998</v>
      </c>
      <c r="BA103" s="43">
        <f>+IF($C103=0,0,IF($C103=30,(BA56+BA80),IF($C103=60,(SUM(AZ56:BA56)+SUM(AZ80:BA80)),(SUM(AY56:BA56)+SUM(AY80:BA80)))))</f>
        <v>1088.9999999999998</v>
      </c>
      <c r="BB103" s="43">
        <f>+IF($C103=0,0,IF($C103=30,(BB56+BB80),IF($C103=60,(SUM(BA56:BB56)+SUM(BA80:BB80)),(SUM(AZ56:BB56)+SUM(AZ80:BB80)))))</f>
        <v>1088.9999999999998</v>
      </c>
      <c r="BC103" s="43">
        <f>+IF($C103=0,0,IF($C103=30,(BC56+BC80),IF($C103=60,(SUM(BB56:BC56)+SUM(BB80:BC80)),(SUM(BA56:BC56)+SUM(BA80:BC80)))))</f>
        <v>1088.9999999999998</v>
      </c>
      <c r="BD103" s="43">
        <f>+IF($C103=0,0,IF($C103=30,(BD56+BD80),IF($C103=60,(SUM(BC56:BD56)+SUM(BC80:BD80)),(SUM(BB56:BD56)+SUM(BB80:BD80)))))</f>
        <v>1088.9999999999998</v>
      </c>
      <c r="BE103" s="43">
        <f>+IF($C103=0,0,IF($C103=30,(BE56+BE80),IF($C103=60,(SUM(BD56:BE56)+SUM(BD80:BE80)),(SUM(BC56:BE56)+SUM(BC80:BE80)))))</f>
        <v>1088.9999999999998</v>
      </c>
      <c r="BF103" s="43">
        <f>+IF($C103=0,0,IF($C103=30,(BF56+BF80),IF($C103=60,(SUM(BE56:BF56)+SUM(BE80:BF80)),(SUM(BD56:BF56)+SUM(BD80:BF80)))))</f>
        <v>1088.9999999999998</v>
      </c>
      <c r="BG103" s="43">
        <f>+IF($C103=0,0,IF($C103=30,(BG56+BG80),IF($C103=60,(SUM(BF56:BG56)+SUM(BF80:BG80)),(SUM(BE56:BG56)+SUM(BE80:BG80)))))</f>
        <v>1088.9999999999998</v>
      </c>
      <c r="BH103" s="43">
        <f>+IF($C103=0,0,IF($C103=30,(BH56+BH80),IF($C103=60,(SUM(BG56:BH56)+SUM(BG80:BH80)),(SUM(BF56:BH56)+SUM(BF80:BH80)))))</f>
        <v>1088.9999999999998</v>
      </c>
      <c r="BI103" s="43">
        <f>+IF($C103=0,0,IF($C103=30,(BI56+BI80),IF($C103=60,(SUM(BH56:BI56)+SUM(BH80:BI80)),(SUM(BG56:BI56)+SUM(BG80:BI80)))))</f>
        <v>1088.9999999999998</v>
      </c>
      <c r="BJ103" s="43">
        <f>+IF($C103=0,0,IF($C103=30,(BJ56+BJ80),IF($C103=60,(SUM(BI56:BJ56)+SUM(BI80:BJ80)),(SUM(BH56:BJ56)+SUM(BH80:BJ80)))))</f>
        <v>1088.9999999999998</v>
      </c>
      <c r="BK103" s="43">
        <f>+IF($C103=0,0,IF($C103=30,(BK56+BK80),IF($C103=60,(SUM(BJ56:BK56)+SUM(BJ80:BK80)),(SUM(BI56:BK56)+SUM(BI80:BK80)))))</f>
        <v>1088.9999999999998</v>
      </c>
    </row>
    <row r="104" spans="2:63" x14ac:dyDescent="0.25">
      <c r="B104" t="str">
        <f>+B13</f>
        <v>Prodotto 10</v>
      </c>
      <c r="C104" s="41">
        <v>30</v>
      </c>
      <c r="D104" s="43">
        <f>+IF($C104=0,0,(D57+D81))</f>
        <v>52272</v>
      </c>
      <c r="E104" s="43">
        <f>+IF($C104=0,0,IF($C104=30,(E57+E81),(SUM(D57:E57)+SUM(D81:E81))))</f>
        <v>17424</v>
      </c>
      <c r="F104" s="43">
        <f>+IF($C104=0,0,IF($C104=30,(F57+F81),IF($C104=60,(SUM(E57:F57)+SUM(E81:F81)),(SUM(D57:F57)+SUM(D81:F81)))))</f>
        <v>17424</v>
      </c>
      <c r="G104" s="43">
        <f>+IF($C104=0,0,IF($C104=30,(G57+G81),IF($C104=60,(SUM(F57:G57)+SUM(F81:G81)),(SUM(E57:G57)+SUM(E81:G81)))))</f>
        <v>17424</v>
      </c>
      <c r="H104" s="43">
        <f>+IF($C104=0,0,IF($C104=30,(H57+H81),IF($C104=60,(SUM(G57:H57)+SUM(G81:H81)),(SUM(F57:H57)+SUM(F81:H81)))))</f>
        <v>17424</v>
      </c>
      <c r="I104" s="43">
        <f>+IF($C104=0,0,IF($C104=30,(I57+I81),IF($C104=60,(SUM(H57:I57)+SUM(H81:I81)),(SUM(G57:I57)+SUM(G81:I81)))))</f>
        <v>17424</v>
      </c>
      <c r="J104" s="43">
        <f>+IF($C104=0,0,IF($C104=30,(J57+J81),IF($C104=60,(SUM(I57:J57)+SUM(I81:J81)),(SUM(H57:J57)+SUM(H81:J81)))))</f>
        <v>17424</v>
      </c>
      <c r="K104" s="43">
        <f>+IF($C104=0,0,IF($C104=30,(K57+K81),IF($C104=60,(SUM(J57:K57)+SUM(J81:K81)),(SUM(I57:K57)+SUM(I81:K81)))))</f>
        <v>17424</v>
      </c>
      <c r="L104" s="43">
        <f>+IF($C104=0,0,IF($C104=30,(L57+L81),IF($C104=60,(SUM(K57:L57)+SUM(K81:L81)),(SUM(J57:L57)+SUM(J81:L81)))))</f>
        <v>17424</v>
      </c>
      <c r="M104" s="43">
        <f>+IF($C104=0,0,IF($C104=30,(M57+M81),IF($C104=60,(SUM(L57:M57)+SUM(L81:M81)),(SUM(K57:M57)+SUM(K81:M81)))))</f>
        <v>17424</v>
      </c>
      <c r="N104" s="43">
        <f>+IF($C104=0,0,IF($C104=30,(N57+N81),IF($C104=60,(SUM(M57:N57)+SUM(M81:N81)),(SUM(L57:N57)+SUM(L81:N81)))))</f>
        <v>17424</v>
      </c>
      <c r="O104" s="43">
        <f>+IF($C104=0,0,IF($C104=30,(O57+O81),IF($C104=60,(SUM(N57:O57)+SUM(N81:O81)),(SUM(M57:O57)+SUM(M81:O81)))))</f>
        <v>17424</v>
      </c>
      <c r="P104" s="43">
        <f>+IF($C104=0,0,IF($C104=30,(P57+P81),IF($C104=60,(SUM(O57:P57)+SUM(O81:P81)),(SUM(N57:P57)+SUM(N81:P81)))))</f>
        <v>17424</v>
      </c>
      <c r="Q104" s="43">
        <f>+IF($C104=0,0,IF($C104=30,(Q57+Q81),IF($C104=60,(SUM(P57:Q57)+SUM(P81:Q81)),(SUM(O57:Q57)+SUM(O81:Q81)))))</f>
        <v>17424</v>
      </c>
      <c r="R104" s="43">
        <f>+IF($C104=0,0,IF($C104=30,(R57+R81),IF($C104=60,(SUM(Q57:R57)+SUM(Q81:R81)),(SUM(P57:R57)+SUM(P81:R81)))))</f>
        <v>17424</v>
      </c>
      <c r="S104" s="43">
        <f>+IF($C104=0,0,IF($C104=30,(S57+S81),IF($C104=60,(SUM(R57:S57)+SUM(R81:S81)),(SUM(Q57:S57)+SUM(Q81:S81)))))</f>
        <v>17424</v>
      </c>
      <c r="T104" s="43">
        <f>+IF($C104=0,0,IF($C104=30,(T57+T81),IF($C104=60,(SUM(S57:T57)+SUM(S81:T81)),(SUM(R57:T57)+SUM(R81:T81)))))</f>
        <v>17424</v>
      </c>
      <c r="U104" s="43">
        <f>+IF($C104=0,0,IF($C104=30,(U57+U81),IF($C104=60,(SUM(T57:U57)+SUM(T81:U81)),(SUM(S57:U57)+SUM(S81:U81)))))</f>
        <v>17424</v>
      </c>
      <c r="V104" s="43">
        <f>+IF($C104=0,0,IF($C104=30,(V57+V81),IF($C104=60,(SUM(U57:V57)+SUM(U81:V81)),(SUM(T57:V57)+SUM(T81:V81)))))</f>
        <v>17424</v>
      </c>
      <c r="W104" s="43">
        <f>+IF($C104=0,0,IF($C104=30,(W57+W81),IF($C104=60,(SUM(V57:W57)+SUM(V81:W81)),(SUM(U57:W57)+SUM(U81:W81)))))</f>
        <v>17424</v>
      </c>
      <c r="X104" s="43">
        <f>+IF($C104=0,0,IF($C104=30,(X57+X81),IF($C104=60,(SUM(W57:X57)+SUM(W81:X81)),(SUM(V57:X57)+SUM(V81:X81)))))</f>
        <v>17424</v>
      </c>
      <c r="Y104" s="43">
        <f>+IF($C104=0,0,IF($C104=30,(Y57+Y81),IF($C104=60,(SUM(X57:Y57)+SUM(X81:Y81)),(SUM(W57:Y57)+SUM(W81:Y81)))))</f>
        <v>17424</v>
      </c>
      <c r="Z104" s="43">
        <f>+IF($C104=0,0,IF($C104=30,(Z57+Z81),IF($C104=60,(SUM(Y57:Z57)+SUM(Y81:Z81)),(SUM(X57:Z57)+SUM(X81:Z81)))))</f>
        <v>17424</v>
      </c>
      <c r="AA104" s="43">
        <f>+IF($C104=0,0,IF($C104=30,(AA57+AA81),IF($C104=60,(SUM(Z57:AA57)+SUM(Z81:AA81)),(SUM(Y57:AA57)+SUM(Y81:AA81)))))</f>
        <v>17424</v>
      </c>
      <c r="AB104" s="43">
        <f>+IF($C104=0,0,IF($C104=30,(AB57+AB81),IF($C104=60,(SUM(AA57:AB57)+SUM(AA81:AB81)),(SUM(Z57:AB57)+SUM(Z81:AB81)))))</f>
        <v>17424</v>
      </c>
      <c r="AC104" s="43">
        <f>+IF($C104=0,0,IF($C104=30,(AC57+AC81),IF($C104=60,(SUM(AB57:AC57)+SUM(AB81:AC81)),(SUM(AA57:AC57)+SUM(AA81:AC81)))))</f>
        <v>17424</v>
      </c>
      <c r="AD104" s="43">
        <f>+IF($C104=0,0,IF($C104=30,(AD57+AD81),IF($C104=60,(SUM(AC57:AD57)+SUM(AC81:AD81)),(SUM(AB57:AD57)+SUM(AB81:AD81)))))</f>
        <v>17424</v>
      </c>
      <c r="AE104" s="43">
        <f>+IF($C104=0,0,IF($C104=30,(AE57+AE81),IF($C104=60,(SUM(AD57:AE57)+SUM(AD81:AE81)),(SUM(AC57:AE57)+SUM(AC81:AE81)))))</f>
        <v>17424</v>
      </c>
      <c r="AF104" s="43">
        <f>+IF($C104=0,0,IF($C104=30,(AF57+AF81),IF($C104=60,(SUM(AE57:AF57)+SUM(AE81:AF81)),(SUM(AD57:AF57)+SUM(AD81:AF81)))))</f>
        <v>17424</v>
      </c>
      <c r="AG104" s="43">
        <f>+IF($C104=0,0,IF($C104=30,(AG57+AG81),IF($C104=60,(SUM(AF57:AG57)+SUM(AF81:AG81)),(SUM(AE57:AG57)+SUM(AE81:AG81)))))</f>
        <v>17424</v>
      </c>
      <c r="AH104" s="43">
        <f>+IF($C104=0,0,IF($C104=30,(AH57+AH81),IF($C104=60,(SUM(AG57:AH57)+SUM(AG81:AH81)),(SUM(AF57:AH57)+SUM(AF81:AH81)))))</f>
        <v>17424</v>
      </c>
      <c r="AI104" s="43">
        <f>+IF($C104=0,0,IF($C104=30,(AI57+AI81),IF($C104=60,(SUM(AH57:AI57)+SUM(AH81:AI81)),(SUM(AG57:AI57)+SUM(AG81:AI81)))))</f>
        <v>17424</v>
      </c>
      <c r="AJ104" s="43">
        <f>+IF($C104=0,0,IF($C104=30,(AJ57+AJ81),IF($C104=60,(SUM(AI57:AJ57)+SUM(AI81:AJ81)),(SUM(AH57:AJ57)+SUM(AH81:AJ81)))))</f>
        <v>17424</v>
      </c>
      <c r="AK104" s="43">
        <f>+IF($C104=0,0,IF($C104=30,(AK57+AK81),IF($C104=60,(SUM(AJ57:AK57)+SUM(AJ81:AK81)),(SUM(AI57:AK57)+SUM(AI81:AK81)))))</f>
        <v>17424</v>
      </c>
      <c r="AL104" s="43">
        <f>+IF($C104=0,0,IF($C104=30,(AL57+AL81),IF($C104=60,(SUM(AK57:AL57)+SUM(AK81:AL81)),(SUM(AJ57:AL57)+SUM(AJ81:AL81)))))</f>
        <v>17424</v>
      </c>
      <c r="AM104" s="43">
        <f>+IF($C104=0,0,IF($C104=30,(AM57+AM81),IF($C104=60,(SUM(AL57:AM57)+SUM(AL81:AM81)),(SUM(AK57:AM57)+SUM(AK81:AM81)))))</f>
        <v>17424</v>
      </c>
      <c r="AN104" s="43">
        <f>+IF($C104=0,0,IF($C104=30,(AN57+AN81),IF($C104=60,(SUM(AM57:AN57)+SUM(AM81:AN81)),(SUM(AL57:AN57)+SUM(AL81:AN81)))))</f>
        <v>17424</v>
      </c>
      <c r="AO104" s="43">
        <f>+IF($C104=0,0,IF($C104=30,(AO57+AO81),IF($C104=60,(SUM(AN57:AO57)+SUM(AN81:AO81)),(SUM(AM57:AO57)+SUM(AM81:AO81)))))</f>
        <v>17424</v>
      </c>
      <c r="AP104" s="43">
        <f>+IF($C104=0,0,IF($C104=30,(AP57+AP81),IF($C104=60,(SUM(AO57:AP57)+SUM(AO81:AP81)),(SUM(AN57:AP57)+SUM(AN81:AP81)))))</f>
        <v>17424</v>
      </c>
      <c r="AQ104" s="43">
        <f>+IF($C104=0,0,IF($C104=30,(AQ57+AQ81),IF($C104=60,(SUM(AP57:AQ57)+SUM(AP81:AQ81)),(SUM(AO57:AQ57)+SUM(AO81:AQ81)))))</f>
        <v>17424</v>
      </c>
      <c r="AR104" s="43">
        <f>+IF($C104=0,0,IF($C104=30,(AR57+AR81),IF($C104=60,(SUM(AQ57:AR57)+SUM(AQ81:AR81)),(SUM(AP57:AR57)+SUM(AP81:AR81)))))</f>
        <v>17424</v>
      </c>
      <c r="AS104" s="43">
        <f>+IF($C104=0,0,IF($C104=30,(AS57+AS81),IF($C104=60,(SUM(AR57:AS57)+SUM(AR81:AS81)),(SUM(AQ57:AS57)+SUM(AQ81:AS81)))))</f>
        <v>17424</v>
      </c>
      <c r="AT104" s="43">
        <f>+IF($C104=0,0,IF($C104=30,(AT57+AT81),IF($C104=60,(SUM(AS57:AT57)+SUM(AS81:AT81)),(SUM(AR57:AT57)+SUM(AR81:AT81)))))</f>
        <v>17424</v>
      </c>
      <c r="AU104" s="43">
        <f>+IF($C104=0,0,IF($C104=30,(AU57+AU81),IF($C104=60,(SUM(AT57:AU57)+SUM(AT81:AU81)),(SUM(AS57:AU57)+SUM(AS81:AU81)))))</f>
        <v>17424</v>
      </c>
      <c r="AV104" s="43">
        <f>+IF($C104=0,0,IF($C104=30,(AV57+AV81),IF($C104=60,(SUM(AU57:AV57)+SUM(AU81:AV81)),(SUM(AT57:AV57)+SUM(AT81:AV81)))))</f>
        <v>17424</v>
      </c>
      <c r="AW104" s="43">
        <f>+IF($C104=0,0,IF($C104=30,(AW57+AW81),IF($C104=60,(SUM(AV57:AW57)+SUM(AV81:AW81)),(SUM(AU57:AW57)+SUM(AU81:AW81)))))</f>
        <v>17424</v>
      </c>
      <c r="AX104" s="43">
        <f>+IF($C104=0,0,IF($C104=30,(AX57+AX81),IF($C104=60,(SUM(AW57:AX57)+SUM(AW81:AX81)),(SUM(AV57:AX57)+SUM(AV81:AX81)))))</f>
        <v>17424</v>
      </c>
      <c r="AY104" s="43">
        <f>+IF($C104=0,0,IF($C104=30,(AY57+AY81),IF($C104=60,(SUM(AX57:AY57)+SUM(AX81:AY81)),(SUM(AW57:AY57)+SUM(AW81:AY81)))))</f>
        <v>17424</v>
      </c>
      <c r="AZ104" s="43">
        <f>+IF($C104=0,0,IF($C104=30,(AZ57+AZ81),IF($C104=60,(SUM(AY57:AZ57)+SUM(AY81:AZ81)),(SUM(AX57:AZ57)+SUM(AX81:AZ81)))))</f>
        <v>17424</v>
      </c>
      <c r="BA104" s="43">
        <f>+IF($C104=0,0,IF($C104=30,(BA57+BA81),IF($C104=60,(SUM(AZ57:BA57)+SUM(AZ81:BA81)),(SUM(AY57:BA57)+SUM(AY81:BA81)))))</f>
        <v>17424</v>
      </c>
      <c r="BB104" s="43">
        <f>+IF($C104=0,0,IF($C104=30,(BB57+BB81),IF($C104=60,(SUM(BA57:BB57)+SUM(BA81:BB81)),(SUM(AZ57:BB57)+SUM(AZ81:BB81)))))</f>
        <v>17424</v>
      </c>
      <c r="BC104" s="43">
        <f>+IF($C104=0,0,IF($C104=30,(BC57+BC81),IF($C104=60,(SUM(BB57:BC57)+SUM(BB81:BC81)),(SUM(BA57:BC57)+SUM(BA81:BC81)))))</f>
        <v>17424</v>
      </c>
      <c r="BD104" s="43">
        <f>+IF($C104=0,0,IF($C104=30,(BD57+BD81),IF($C104=60,(SUM(BC57:BD57)+SUM(BC81:BD81)),(SUM(BB57:BD57)+SUM(BB81:BD81)))))</f>
        <v>17424</v>
      </c>
      <c r="BE104" s="43">
        <f>+IF($C104=0,0,IF($C104=30,(BE57+BE81),IF($C104=60,(SUM(BD57:BE57)+SUM(BD81:BE81)),(SUM(BC57:BE57)+SUM(BC81:BE81)))))</f>
        <v>17424</v>
      </c>
      <c r="BF104" s="43">
        <f>+IF($C104=0,0,IF($C104=30,(BF57+BF81),IF($C104=60,(SUM(BE57:BF57)+SUM(BE81:BF81)),(SUM(BD57:BF57)+SUM(BD81:BF81)))))</f>
        <v>17424</v>
      </c>
      <c r="BG104" s="43">
        <f>+IF($C104=0,0,IF($C104=30,(BG57+BG81),IF($C104=60,(SUM(BF57:BG57)+SUM(BF81:BG81)),(SUM(BE57:BG57)+SUM(BE81:BG81)))))</f>
        <v>17424</v>
      </c>
      <c r="BH104" s="43">
        <f>+IF($C104=0,0,IF($C104=30,(BH57+BH81),IF($C104=60,(SUM(BG57:BH57)+SUM(BG81:BH81)),(SUM(BF57:BH57)+SUM(BF81:BH81)))))</f>
        <v>17424</v>
      </c>
      <c r="BI104" s="43">
        <f>+IF($C104=0,0,IF($C104=30,(BI57+BI81),IF($C104=60,(SUM(BH57:BI57)+SUM(BH81:BI81)),(SUM(BG57:BI57)+SUM(BG81:BI81)))))</f>
        <v>17424</v>
      </c>
      <c r="BJ104" s="43">
        <f>+IF($C104=0,0,IF($C104=30,(BJ57+BJ81),IF($C104=60,(SUM(BI57:BJ57)+SUM(BI81:BJ81)),(SUM(BH57:BJ57)+SUM(BH81:BJ81)))))</f>
        <v>17424</v>
      </c>
      <c r="BK104" s="43">
        <f>+IF($C104=0,0,IF($C104=30,(BK57+BK81),IF($C104=60,(SUM(BJ57:BK57)+SUM(BJ81:BK81)),(SUM(BI57:BK57)+SUM(BI81:BK81)))))</f>
        <v>17424</v>
      </c>
    </row>
    <row r="105" spans="2:63" x14ac:dyDescent="0.25">
      <c r="B105" t="str">
        <f>+B14</f>
        <v>Prodotto 11</v>
      </c>
      <c r="C105" s="41">
        <v>30</v>
      </c>
      <c r="D105" s="43">
        <f>+IF($C105=0,0,(D58+D82))</f>
        <v>23759.999999999996</v>
      </c>
      <c r="E105" s="43">
        <f>+IF($C105=0,0,IF($C105=30,(E58+E82),(SUM(D58:E58)+SUM(D82:E82))))</f>
        <v>7919.9999999999991</v>
      </c>
      <c r="F105" s="43">
        <f>+IF($C105=0,0,IF($C105=30,(F58+F82),IF($C105=60,(SUM(E58:F58)+SUM(E82:F82)),(SUM(D58:F58)+SUM(D82:F82)))))</f>
        <v>7919.9999999999991</v>
      </c>
      <c r="G105" s="43">
        <f>+IF($C105=0,0,IF($C105=30,(G58+G82),IF($C105=60,(SUM(F58:G58)+SUM(F82:G82)),(SUM(E58:G58)+SUM(E82:G82)))))</f>
        <v>7919.9999999999991</v>
      </c>
      <c r="H105" s="43">
        <f>+IF($C105=0,0,IF($C105=30,(H58+H82),IF($C105=60,(SUM(G58:H58)+SUM(G82:H82)),(SUM(F58:H58)+SUM(F82:H82)))))</f>
        <v>7919.9999999999991</v>
      </c>
      <c r="I105" s="43">
        <f>+IF($C105=0,0,IF($C105=30,(I58+I82),IF($C105=60,(SUM(H58:I58)+SUM(H82:I82)),(SUM(G58:I58)+SUM(G82:I82)))))</f>
        <v>7919.9999999999991</v>
      </c>
      <c r="J105" s="43">
        <f>+IF($C105=0,0,IF($C105=30,(J58+J82),IF($C105=60,(SUM(I58:J58)+SUM(I82:J82)),(SUM(H58:J58)+SUM(H82:J82)))))</f>
        <v>7919.9999999999991</v>
      </c>
      <c r="K105" s="43">
        <f>+IF($C105=0,0,IF($C105=30,(K58+K82),IF($C105=60,(SUM(J58:K58)+SUM(J82:K82)),(SUM(I58:K58)+SUM(I82:K82)))))</f>
        <v>7919.9999999999991</v>
      </c>
      <c r="L105" s="43">
        <f>+IF($C105=0,0,IF($C105=30,(L58+L82),IF($C105=60,(SUM(K58:L58)+SUM(K82:L82)),(SUM(J58:L58)+SUM(J82:L82)))))</f>
        <v>7919.9999999999991</v>
      </c>
      <c r="M105" s="43">
        <f>+IF($C105=0,0,IF($C105=30,(M58+M82),IF($C105=60,(SUM(L58:M58)+SUM(L82:M82)),(SUM(K58:M58)+SUM(K82:M82)))))</f>
        <v>7919.9999999999991</v>
      </c>
      <c r="N105" s="43">
        <f>+IF($C105=0,0,IF($C105=30,(N58+N82),IF($C105=60,(SUM(M58:N58)+SUM(M82:N82)),(SUM(L58:N58)+SUM(L82:N82)))))</f>
        <v>7919.9999999999991</v>
      </c>
      <c r="O105" s="43">
        <f>+IF($C105=0,0,IF($C105=30,(O58+O82),IF($C105=60,(SUM(N58:O58)+SUM(N82:O82)),(SUM(M58:O58)+SUM(M82:O82)))))</f>
        <v>7919.9999999999991</v>
      </c>
      <c r="P105" s="43">
        <f>+IF($C105=0,0,IF($C105=30,(P58+P82),IF($C105=60,(SUM(O58:P58)+SUM(O82:P82)),(SUM(N58:P58)+SUM(N82:P82)))))</f>
        <v>7919.9999999999991</v>
      </c>
      <c r="Q105" s="43">
        <f>+IF($C105=0,0,IF($C105=30,(Q58+Q82),IF($C105=60,(SUM(P58:Q58)+SUM(P82:Q82)),(SUM(O58:Q58)+SUM(O82:Q82)))))</f>
        <v>7919.9999999999991</v>
      </c>
      <c r="R105" s="43">
        <f>+IF($C105=0,0,IF($C105=30,(R58+R82),IF($C105=60,(SUM(Q58:R58)+SUM(Q82:R82)),(SUM(P58:R58)+SUM(P82:R82)))))</f>
        <v>7919.9999999999991</v>
      </c>
      <c r="S105" s="43">
        <f>+IF($C105=0,0,IF($C105=30,(S58+S82),IF($C105=60,(SUM(R58:S58)+SUM(R82:S82)),(SUM(Q58:S58)+SUM(Q82:S82)))))</f>
        <v>7919.9999999999991</v>
      </c>
      <c r="T105" s="43">
        <f>+IF($C105=0,0,IF($C105=30,(T58+T82),IF($C105=60,(SUM(S58:T58)+SUM(S82:T82)),(SUM(R58:T58)+SUM(R82:T82)))))</f>
        <v>7919.9999999999991</v>
      </c>
      <c r="U105" s="43">
        <f>+IF($C105=0,0,IF($C105=30,(U58+U82),IF($C105=60,(SUM(T58:U58)+SUM(T82:U82)),(SUM(S58:U58)+SUM(S82:U82)))))</f>
        <v>7919.9999999999991</v>
      </c>
      <c r="V105" s="43">
        <f>+IF($C105=0,0,IF($C105=30,(V58+V82),IF($C105=60,(SUM(U58:V58)+SUM(U82:V82)),(SUM(T58:V58)+SUM(T82:V82)))))</f>
        <v>7919.9999999999991</v>
      </c>
      <c r="W105" s="43">
        <f>+IF($C105=0,0,IF($C105=30,(W58+W82),IF($C105=60,(SUM(V58:W58)+SUM(V82:W82)),(SUM(U58:W58)+SUM(U82:W82)))))</f>
        <v>7919.9999999999991</v>
      </c>
      <c r="X105" s="43">
        <f>+IF($C105=0,0,IF($C105=30,(X58+X82),IF($C105=60,(SUM(W58:X58)+SUM(W82:X82)),(SUM(V58:X58)+SUM(V82:X82)))))</f>
        <v>7919.9999999999991</v>
      </c>
      <c r="Y105" s="43">
        <f>+IF($C105=0,0,IF($C105=30,(Y58+Y82),IF($C105=60,(SUM(X58:Y58)+SUM(X82:Y82)),(SUM(W58:Y58)+SUM(W82:Y82)))))</f>
        <v>7919.9999999999991</v>
      </c>
      <c r="Z105" s="43">
        <f>+IF($C105=0,0,IF($C105=30,(Z58+Z82),IF($C105=60,(SUM(Y58:Z58)+SUM(Y82:Z82)),(SUM(X58:Z58)+SUM(X82:Z82)))))</f>
        <v>7919.9999999999991</v>
      </c>
      <c r="AA105" s="43">
        <f>+IF($C105=0,0,IF($C105=30,(AA58+AA82),IF($C105=60,(SUM(Z58:AA58)+SUM(Z82:AA82)),(SUM(Y58:AA58)+SUM(Y82:AA82)))))</f>
        <v>7919.9999999999991</v>
      </c>
      <c r="AB105" s="43">
        <f>+IF($C105=0,0,IF($C105=30,(AB58+AB82),IF($C105=60,(SUM(AA58:AB58)+SUM(AA82:AB82)),(SUM(Z58:AB58)+SUM(Z82:AB82)))))</f>
        <v>7919.9999999999991</v>
      </c>
      <c r="AC105" s="43">
        <f>+IF($C105=0,0,IF($C105=30,(AC58+AC82),IF($C105=60,(SUM(AB58:AC58)+SUM(AB82:AC82)),(SUM(AA58:AC58)+SUM(AA82:AC82)))))</f>
        <v>7919.9999999999991</v>
      </c>
      <c r="AD105" s="43">
        <f>+IF($C105=0,0,IF($C105=30,(AD58+AD82),IF($C105=60,(SUM(AC58:AD58)+SUM(AC82:AD82)),(SUM(AB58:AD58)+SUM(AB82:AD82)))))</f>
        <v>7919.9999999999991</v>
      </c>
      <c r="AE105" s="43">
        <f>+IF($C105=0,0,IF($C105=30,(AE58+AE82),IF($C105=60,(SUM(AD58:AE58)+SUM(AD82:AE82)),(SUM(AC58:AE58)+SUM(AC82:AE82)))))</f>
        <v>7919.9999999999991</v>
      </c>
      <c r="AF105" s="43">
        <f>+IF($C105=0,0,IF($C105=30,(AF58+AF82),IF($C105=60,(SUM(AE58:AF58)+SUM(AE82:AF82)),(SUM(AD58:AF58)+SUM(AD82:AF82)))))</f>
        <v>7919.9999999999991</v>
      </c>
      <c r="AG105" s="43">
        <f>+IF($C105=0,0,IF($C105=30,(AG58+AG82),IF($C105=60,(SUM(AF58:AG58)+SUM(AF82:AG82)),(SUM(AE58:AG58)+SUM(AE82:AG82)))))</f>
        <v>7919.9999999999991</v>
      </c>
      <c r="AH105" s="43">
        <f>+IF($C105=0,0,IF($C105=30,(AH58+AH82),IF($C105=60,(SUM(AG58:AH58)+SUM(AG82:AH82)),(SUM(AF58:AH58)+SUM(AF82:AH82)))))</f>
        <v>7919.9999999999991</v>
      </c>
      <c r="AI105" s="43">
        <f>+IF($C105=0,0,IF($C105=30,(AI58+AI82),IF($C105=60,(SUM(AH58:AI58)+SUM(AH82:AI82)),(SUM(AG58:AI58)+SUM(AG82:AI82)))))</f>
        <v>7919.9999999999991</v>
      </c>
      <c r="AJ105" s="43">
        <f>+IF($C105=0,0,IF($C105=30,(AJ58+AJ82),IF($C105=60,(SUM(AI58:AJ58)+SUM(AI82:AJ82)),(SUM(AH58:AJ58)+SUM(AH82:AJ82)))))</f>
        <v>7919.9999999999991</v>
      </c>
      <c r="AK105" s="43">
        <f>+IF($C105=0,0,IF($C105=30,(AK58+AK82),IF($C105=60,(SUM(AJ58:AK58)+SUM(AJ82:AK82)),(SUM(AI58:AK58)+SUM(AI82:AK82)))))</f>
        <v>7919.9999999999991</v>
      </c>
      <c r="AL105" s="43">
        <f>+IF($C105=0,0,IF($C105=30,(AL58+AL82),IF($C105=60,(SUM(AK58:AL58)+SUM(AK82:AL82)),(SUM(AJ58:AL58)+SUM(AJ82:AL82)))))</f>
        <v>7919.9999999999991</v>
      </c>
      <c r="AM105" s="43">
        <f>+IF($C105=0,0,IF($C105=30,(AM58+AM82),IF($C105=60,(SUM(AL58:AM58)+SUM(AL82:AM82)),(SUM(AK58:AM58)+SUM(AK82:AM82)))))</f>
        <v>7919.9999999999991</v>
      </c>
      <c r="AN105" s="43">
        <f>+IF($C105=0,0,IF($C105=30,(AN58+AN82),IF($C105=60,(SUM(AM58:AN58)+SUM(AM82:AN82)),(SUM(AL58:AN58)+SUM(AL82:AN82)))))</f>
        <v>7919.9999999999991</v>
      </c>
      <c r="AO105" s="43">
        <f>+IF($C105=0,0,IF($C105=30,(AO58+AO82),IF($C105=60,(SUM(AN58:AO58)+SUM(AN82:AO82)),(SUM(AM58:AO58)+SUM(AM82:AO82)))))</f>
        <v>7919.9999999999991</v>
      </c>
      <c r="AP105" s="43">
        <f>+IF($C105=0,0,IF($C105=30,(AP58+AP82),IF($C105=60,(SUM(AO58:AP58)+SUM(AO82:AP82)),(SUM(AN58:AP58)+SUM(AN82:AP82)))))</f>
        <v>7919.9999999999991</v>
      </c>
      <c r="AQ105" s="43">
        <f>+IF($C105=0,0,IF($C105=30,(AQ58+AQ82),IF($C105=60,(SUM(AP58:AQ58)+SUM(AP82:AQ82)),(SUM(AO58:AQ58)+SUM(AO82:AQ82)))))</f>
        <v>7919.9999999999991</v>
      </c>
      <c r="AR105" s="43">
        <f>+IF($C105=0,0,IF($C105=30,(AR58+AR82),IF($C105=60,(SUM(AQ58:AR58)+SUM(AQ82:AR82)),(SUM(AP58:AR58)+SUM(AP82:AR82)))))</f>
        <v>7919.9999999999991</v>
      </c>
      <c r="AS105" s="43">
        <f>+IF($C105=0,0,IF($C105=30,(AS58+AS82),IF($C105=60,(SUM(AR58:AS58)+SUM(AR82:AS82)),(SUM(AQ58:AS58)+SUM(AQ82:AS82)))))</f>
        <v>7919.9999999999991</v>
      </c>
      <c r="AT105" s="43">
        <f>+IF($C105=0,0,IF($C105=30,(AT58+AT82),IF($C105=60,(SUM(AS58:AT58)+SUM(AS82:AT82)),(SUM(AR58:AT58)+SUM(AR82:AT82)))))</f>
        <v>7919.9999999999991</v>
      </c>
      <c r="AU105" s="43">
        <f>+IF($C105=0,0,IF($C105=30,(AU58+AU82),IF($C105=60,(SUM(AT58:AU58)+SUM(AT82:AU82)),(SUM(AS58:AU58)+SUM(AS82:AU82)))))</f>
        <v>7919.9999999999991</v>
      </c>
      <c r="AV105" s="43">
        <f>+IF($C105=0,0,IF($C105=30,(AV58+AV82),IF($C105=60,(SUM(AU58:AV58)+SUM(AU82:AV82)),(SUM(AT58:AV58)+SUM(AT82:AV82)))))</f>
        <v>7919.9999999999991</v>
      </c>
      <c r="AW105" s="43">
        <f>+IF($C105=0,0,IF($C105=30,(AW58+AW82),IF($C105=60,(SUM(AV58:AW58)+SUM(AV82:AW82)),(SUM(AU58:AW58)+SUM(AU82:AW82)))))</f>
        <v>7919.9999999999991</v>
      </c>
      <c r="AX105" s="43">
        <f>+IF($C105=0,0,IF($C105=30,(AX58+AX82),IF($C105=60,(SUM(AW58:AX58)+SUM(AW82:AX82)),(SUM(AV58:AX58)+SUM(AV82:AX82)))))</f>
        <v>7919.9999999999991</v>
      </c>
      <c r="AY105" s="43">
        <f>+IF($C105=0,0,IF($C105=30,(AY58+AY82),IF($C105=60,(SUM(AX58:AY58)+SUM(AX82:AY82)),(SUM(AW58:AY58)+SUM(AW82:AY82)))))</f>
        <v>7919.9999999999991</v>
      </c>
      <c r="AZ105" s="43">
        <f>+IF($C105=0,0,IF($C105=30,(AZ58+AZ82),IF($C105=60,(SUM(AY58:AZ58)+SUM(AY82:AZ82)),(SUM(AX58:AZ58)+SUM(AX82:AZ82)))))</f>
        <v>7919.9999999999991</v>
      </c>
      <c r="BA105" s="43">
        <f>+IF($C105=0,0,IF($C105=30,(BA58+BA82),IF($C105=60,(SUM(AZ58:BA58)+SUM(AZ82:BA82)),(SUM(AY58:BA58)+SUM(AY82:BA82)))))</f>
        <v>7919.9999999999991</v>
      </c>
      <c r="BB105" s="43">
        <f>+IF($C105=0,0,IF($C105=30,(BB58+BB82),IF($C105=60,(SUM(BA58:BB58)+SUM(BA82:BB82)),(SUM(AZ58:BB58)+SUM(AZ82:BB82)))))</f>
        <v>7919.9999999999991</v>
      </c>
      <c r="BC105" s="43">
        <f>+IF($C105=0,0,IF($C105=30,(BC58+BC82),IF($C105=60,(SUM(BB58:BC58)+SUM(BB82:BC82)),(SUM(BA58:BC58)+SUM(BA82:BC82)))))</f>
        <v>7919.9999999999991</v>
      </c>
      <c r="BD105" s="43">
        <f>+IF($C105=0,0,IF($C105=30,(BD58+BD82),IF($C105=60,(SUM(BC58:BD58)+SUM(BC82:BD82)),(SUM(BB58:BD58)+SUM(BB82:BD82)))))</f>
        <v>7919.9999999999991</v>
      </c>
      <c r="BE105" s="43">
        <f>+IF($C105=0,0,IF($C105=30,(BE58+BE82),IF($C105=60,(SUM(BD58:BE58)+SUM(BD82:BE82)),(SUM(BC58:BE58)+SUM(BC82:BE82)))))</f>
        <v>7919.9999999999991</v>
      </c>
      <c r="BF105" s="43">
        <f>+IF($C105=0,0,IF($C105=30,(BF58+BF82),IF($C105=60,(SUM(BE58:BF58)+SUM(BE82:BF82)),(SUM(BD58:BF58)+SUM(BD82:BF82)))))</f>
        <v>7919.9999999999991</v>
      </c>
      <c r="BG105" s="43">
        <f>+IF($C105=0,0,IF($C105=30,(BG58+BG82),IF($C105=60,(SUM(BF58:BG58)+SUM(BF82:BG82)),(SUM(BE58:BG58)+SUM(BE82:BG82)))))</f>
        <v>7919.9999999999991</v>
      </c>
      <c r="BH105" s="43">
        <f>+IF($C105=0,0,IF($C105=30,(BH58+BH82),IF($C105=60,(SUM(BG58:BH58)+SUM(BG82:BH82)),(SUM(BF58:BH58)+SUM(BF82:BH82)))))</f>
        <v>7919.9999999999991</v>
      </c>
      <c r="BI105" s="43">
        <f>+IF($C105=0,0,IF($C105=30,(BI58+BI82),IF($C105=60,(SUM(BH58:BI58)+SUM(BH82:BI82)),(SUM(BG58:BI58)+SUM(BG82:BI82)))))</f>
        <v>7919.9999999999991</v>
      </c>
      <c r="BJ105" s="43">
        <f>+IF($C105=0,0,IF($C105=30,(BJ58+BJ82),IF($C105=60,(SUM(BI58:BJ58)+SUM(BI82:BJ82)),(SUM(BH58:BJ58)+SUM(BH82:BJ82)))))</f>
        <v>7919.9999999999991</v>
      </c>
      <c r="BK105" s="43">
        <f>+IF($C105=0,0,IF($C105=30,(BK58+BK82),IF($C105=60,(SUM(BJ58:BK58)+SUM(BJ82:BK82)),(SUM(BI58:BK58)+SUM(BI82:BK82)))))</f>
        <v>7919.9999999999991</v>
      </c>
    </row>
    <row r="106" spans="2:63" x14ac:dyDescent="0.25">
      <c r="B106" t="str">
        <f>+B15</f>
        <v>Prodotto 12</v>
      </c>
      <c r="C106" s="41">
        <v>30</v>
      </c>
      <c r="D106" s="43">
        <f>+IF($C106=0,0,(D59+D83))</f>
        <v>21780</v>
      </c>
      <c r="E106" s="43">
        <f>+IF($C106=0,0,IF($C106=30,(E59+E83),(SUM(D59:E59)+SUM(D83:E83))))</f>
        <v>7260</v>
      </c>
      <c r="F106" s="43">
        <f>+IF($C106=0,0,IF($C106=30,(F59+F83),IF($C106=60,(SUM(E59:F59)+SUM(E83:F83)),(SUM(D59:F59)+SUM(D83:F83)))))</f>
        <v>7260</v>
      </c>
      <c r="G106" s="43">
        <f>+IF($C106=0,0,IF($C106=30,(G59+G83),IF($C106=60,(SUM(F59:G59)+SUM(F83:G83)),(SUM(E59:G59)+SUM(E83:G83)))))</f>
        <v>7260</v>
      </c>
      <c r="H106" s="43">
        <f>+IF($C106=0,0,IF($C106=30,(H59+H83),IF($C106=60,(SUM(G59:H59)+SUM(G83:H83)),(SUM(F59:H59)+SUM(F83:H83)))))</f>
        <v>7260</v>
      </c>
      <c r="I106" s="43">
        <f>+IF($C106=0,0,IF($C106=30,(I59+I83),IF($C106=60,(SUM(H59:I59)+SUM(H83:I83)),(SUM(G59:I59)+SUM(G83:I83)))))</f>
        <v>7260</v>
      </c>
      <c r="J106" s="43">
        <f>+IF($C106=0,0,IF($C106=30,(J59+J83),IF($C106=60,(SUM(I59:J59)+SUM(I83:J83)),(SUM(H59:J59)+SUM(H83:J83)))))</f>
        <v>7260</v>
      </c>
      <c r="K106" s="43">
        <f>+IF($C106=0,0,IF($C106=30,(K59+K83),IF($C106=60,(SUM(J59:K59)+SUM(J83:K83)),(SUM(I59:K59)+SUM(I83:K83)))))</f>
        <v>7260</v>
      </c>
      <c r="L106" s="43">
        <f>+IF($C106=0,0,IF($C106=30,(L59+L83),IF($C106=60,(SUM(K59:L59)+SUM(K83:L83)),(SUM(J59:L59)+SUM(J83:L83)))))</f>
        <v>7260</v>
      </c>
      <c r="M106" s="43">
        <f>+IF($C106=0,0,IF($C106=30,(M59+M83),IF($C106=60,(SUM(L59:M59)+SUM(L83:M83)),(SUM(K59:M59)+SUM(K83:M83)))))</f>
        <v>7260</v>
      </c>
      <c r="N106" s="43">
        <f>+IF($C106=0,0,IF($C106=30,(N59+N83),IF($C106=60,(SUM(M59:N59)+SUM(M83:N83)),(SUM(L59:N59)+SUM(L83:N83)))))</f>
        <v>7260</v>
      </c>
      <c r="O106" s="43">
        <f>+IF($C106=0,0,IF($C106=30,(O59+O83),IF($C106=60,(SUM(N59:O59)+SUM(N83:O83)),(SUM(M59:O59)+SUM(M83:O83)))))</f>
        <v>7260</v>
      </c>
      <c r="P106" s="43">
        <f>+IF($C106=0,0,IF($C106=30,(P59+P83),IF($C106=60,(SUM(O59:P59)+SUM(O83:P83)),(SUM(N59:P59)+SUM(N83:P83)))))</f>
        <v>7260</v>
      </c>
      <c r="Q106" s="43">
        <f>+IF($C106=0,0,IF($C106=30,(Q59+Q83),IF($C106=60,(SUM(P59:Q59)+SUM(P83:Q83)),(SUM(O59:Q59)+SUM(O83:Q83)))))</f>
        <v>7260</v>
      </c>
      <c r="R106" s="43">
        <f>+IF($C106=0,0,IF($C106=30,(R59+R83),IF($C106=60,(SUM(Q59:R59)+SUM(Q83:R83)),(SUM(P59:R59)+SUM(P83:R83)))))</f>
        <v>7260</v>
      </c>
      <c r="S106" s="43">
        <f>+IF($C106=0,0,IF($C106=30,(S59+S83),IF($C106=60,(SUM(R59:S59)+SUM(R83:S83)),(SUM(Q59:S59)+SUM(Q83:S83)))))</f>
        <v>7260</v>
      </c>
      <c r="T106" s="43">
        <f>+IF($C106=0,0,IF($C106=30,(T59+T83),IF($C106=60,(SUM(S59:T59)+SUM(S83:T83)),(SUM(R59:T59)+SUM(R83:T83)))))</f>
        <v>7260</v>
      </c>
      <c r="U106" s="43">
        <f>+IF($C106=0,0,IF($C106=30,(U59+U83),IF($C106=60,(SUM(T59:U59)+SUM(T83:U83)),(SUM(S59:U59)+SUM(S83:U83)))))</f>
        <v>7260</v>
      </c>
      <c r="V106" s="43">
        <f>+IF($C106=0,0,IF($C106=30,(V59+V83),IF($C106=60,(SUM(U59:V59)+SUM(U83:V83)),(SUM(T59:V59)+SUM(T83:V83)))))</f>
        <v>7260</v>
      </c>
      <c r="W106" s="43">
        <f>+IF($C106=0,0,IF($C106=30,(W59+W83),IF($C106=60,(SUM(V59:W59)+SUM(V83:W83)),(SUM(U59:W59)+SUM(U83:W83)))))</f>
        <v>7260</v>
      </c>
      <c r="X106" s="43">
        <f>+IF($C106=0,0,IF($C106=30,(X59+X83),IF($C106=60,(SUM(W59:X59)+SUM(W83:X83)),(SUM(V59:X59)+SUM(V83:X83)))))</f>
        <v>7260</v>
      </c>
      <c r="Y106" s="43">
        <f>+IF($C106=0,0,IF($C106=30,(Y59+Y83),IF($C106=60,(SUM(X59:Y59)+SUM(X83:Y83)),(SUM(W59:Y59)+SUM(W83:Y83)))))</f>
        <v>7260</v>
      </c>
      <c r="Z106" s="43">
        <f>+IF($C106=0,0,IF($C106=30,(Z59+Z83),IF($C106=60,(SUM(Y59:Z59)+SUM(Y83:Z83)),(SUM(X59:Z59)+SUM(X83:Z83)))))</f>
        <v>7260</v>
      </c>
      <c r="AA106" s="43">
        <f>+IF($C106=0,0,IF($C106=30,(AA59+AA83),IF($C106=60,(SUM(Z59:AA59)+SUM(Z83:AA83)),(SUM(Y59:AA59)+SUM(Y83:AA83)))))</f>
        <v>7260</v>
      </c>
      <c r="AB106" s="43">
        <f>+IF($C106=0,0,IF($C106=30,(AB59+AB83),IF($C106=60,(SUM(AA59:AB59)+SUM(AA83:AB83)),(SUM(Z59:AB59)+SUM(Z83:AB83)))))</f>
        <v>7260</v>
      </c>
      <c r="AC106" s="43">
        <f>+IF($C106=0,0,IF($C106=30,(AC59+AC83),IF($C106=60,(SUM(AB59:AC59)+SUM(AB83:AC83)),(SUM(AA59:AC59)+SUM(AA83:AC83)))))</f>
        <v>7260</v>
      </c>
      <c r="AD106" s="43">
        <f>+IF($C106=0,0,IF($C106=30,(AD59+AD83),IF($C106=60,(SUM(AC59:AD59)+SUM(AC83:AD83)),(SUM(AB59:AD59)+SUM(AB83:AD83)))))</f>
        <v>7260</v>
      </c>
      <c r="AE106" s="43">
        <f>+IF($C106=0,0,IF($C106=30,(AE59+AE83),IF($C106=60,(SUM(AD59:AE59)+SUM(AD83:AE83)),(SUM(AC59:AE59)+SUM(AC83:AE83)))))</f>
        <v>7260</v>
      </c>
      <c r="AF106" s="43">
        <f>+IF($C106=0,0,IF($C106=30,(AF59+AF83),IF($C106=60,(SUM(AE59:AF59)+SUM(AE83:AF83)),(SUM(AD59:AF59)+SUM(AD83:AF83)))))</f>
        <v>7260</v>
      </c>
      <c r="AG106" s="43">
        <f>+IF($C106=0,0,IF($C106=30,(AG59+AG83),IF($C106=60,(SUM(AF59:AG59)+SUM(AF83:AG83)),(SUM(AE59:AG59)+SUM(AE83:AG83)))))</f>
        <v>7260</v>
      </c>
      <c r="AH106" s="43">
        <f>+IF($C106=0,0,IF($C106=30,(AH59+AH83),IF($C106=60,(SUM(AG59:AH59)+SUM(AG83:AH83)),(SUM(AF59:AH59)+SUM(AF83:AH83)))))</f>
        <v>7260</v>
      </c>
      <c r="AI106" s="43">
        <f>+IF($C106=0,0,IF($C106=30,(AI59+AI83),IF($C106=60,(SUM(AH59:AI59)+SUM(AH83:AI83)),(SUM(AG59:AI59)+SUM(AG83:AI83)))))</f>
        <v>7260</v>
      </c>
      <c r="AJ106" s="43">
        <f>+IF($C106=0,0,IF($C106=30,(AJ59+AJ83),IF($C106=60,(SUM(AI59:AJ59)+SUM(AI83:AJ83)),(SUM(AH59:AJ59)+SUM(AH83:AJ83)))))</f>
        <v>7260</v>
      </c>
      <c r="AK106" s="43">
        <f>+IF($C106=0,0,IF($C106=30,(AK59+AK83),IF($C106=60,(SUM(AJ59:AK59)+SUM(AJ83:AK83)),(SUM(AI59:AK59)+SUM(AI83:AK83)))))</f>
        <v>7260</v>
      </c>
      <c r="AL106" s="43">
        <f>+IF($C106=0,0,IF($C106=30,(AL59+AL83),IF($C106=60,(SUM(AK59:AL59)+SUM(AK83:AL83)),(SUM(AJ59:AL59)+SUM(AJ83:AL83)))))</f>
        <v>7260</v>
      </c>
      <c r="AM106" s="43">
        <f>+IF($C106=0,0,IF($C106=30,(AM59+AM83),IF($C106=60,(SUM(AL59:AM59)+SUM(AL83:AM83)),(SUM(AK59:AM59)+SUM(AK83:AM83)))))</f>
        <v>7260</v>
      </c>
      <c r="AN106" s="43">
        <f>+IF($C106=0,0,IF($C106=30,(AN59+AN83),IF($C106=60,(SUM(AM59:AN59)+SUM(AM83:AN83)),(SUM(AL59:AN59)+SUM(AL83:AN83)))))</f>
        <v>7260</v>
      </c>
      <c r="AO106" s="43">
        <f>+IF($C106=0,0,IF($C106=30,(AO59+AO83),IF($C106=60,(SUM(AN59:AO59)+SUM(AN83:AO83)),(SUM(AM59:AO59)+SUM(AM83:AO83)))))</f>
        <v>7260</v>
      </c>
      <c r="AP106" s="43">
        <f>+IF($C106=0,0,IF($C106=30,(AP59+AP83),IF($C106=60,(SUM(AO59:AP59)+SUM(AO83:AP83)),(SUM(AN59:AP59)+SUM(AN83:AP83)))))</f>
        <v>7260</v>
      </c>
      <c r="AQ106" s="43">
        <f>+IF($C106=0,0,IF($C106=30,(AQ59+AQ83),IF($C106=60,(SUM(AP59:AQ59)+SUM(AP83:AQ83)),(SUM(AO59:AQ59)+SUM(AO83:AQ83)))))</f>
        <v>7260</v>
      </c>
      <c r="AR106" s="43">
        <f>+IF($C106=0,0,IF($C106=30,(AR59+AR83),IF($C106=60,(SUM(AQ59:AR59)+SUM(AQ83:AR83)),(SUM(AP59:AR59)+SUM(AP83:AR83)))))</f>
        <v>7260</v>
      </c>
      <c r="AS106" s="43">
        <f>+IF($C106=0,0,IF($C106=30,(AS59+AS83),IF($C106=60,(SUM(AR59:AS59)+SUM(AR83:AS83)),(SUM(AQ59:AS59)+SUM(AQ83:AS83)))))</f>
        <v>7260</v>
      </c>
      <c r="AT106" s="43">
        <f>+IF($C106=0,0,IF($C106=30,(AT59+AT83),IF($C106=60,(SUM(AS59:AT59)+SUM(AS83:AT83)),(SUM(AR59:AT59)+SUM(AR83:AT83)))))</f>
        <v>7260</v>
      </c>
      <c r="AU106" s="43">
        <f>+IF($C106=0,0,IF($C106=30,(AU59+AU83),IF($C106=60,(SUM(AT59:AU59)+SUM(AT83:AU83)),(SUM(AS59:AU59)+SUM(AS83:AU83)))))</f>
        <v>7260</v>
      </c>
      <c r="AV106" s="43">
        <f>+IF($C106=0,0,IF($C106=30,(AV59+AV83),IF($C106=60,(SUM(AU59:AV59)+SUM(AU83:AV83)),(SUM(AT59:AV59)+SUM(AT83:AV83)))))</f>
        <v>7260</v>
      </c>
      <c r="AW106" s="43">
        <f>+IF($C106=0,0,IF($C106=30,(AW59+AW83),IF($C106=60,(SUM(AV59:AW59)+SUM(AV83:AW83)),(SUM(AU59:AW59)+SUM(AU83:AW83)))))</f>
        <v>7260</v>
      </c>
      <c r="AX106" s="43">
        <f>+IF($C106=0,0,IF($C106=30,(AX59+AX83),IF($C106=60,(SUM(AW59:AX59)+SUM(AW83:AX83)),(SUM(AV59:AX59)+SUM(AV83:AX83)))))</f>
        <v>7260</v>
      </c>
      <c r="AY106" s="43">
        <f>+IF($C106=0,0,IF($C106=30,(AY59+AY83),IF($C106=60,(SUM(AX59:AY59)+SUM(AX83:AY83)),(SUM(AW59:AY59)+SUM(AW83:AY83)))))</f>
        <v>7260</v>
      </c>
      <c r="AZ106" s="43">
        <f>+IF($C106=0,0,IF($C106=30,(AZ59+AZ83),IF($C106=60,(SUM(AY59:AZ59)+SUM(AY83:AZ83)),(SUM(AX59:AZ59)+SUM(AX83:AZ83)))))</f>
        <v>7260</v>
      </c>
      <c r="BA106" s="43">
        <f>+IF($C106=0,0,IF($C106=30,(BA59+BA83),IF($C106=60,(SUM(AZ59:BA59)+SUM(AZ83:BA83)),(SUM(AY59:BA59)+SUM(AY83:BA83)))))</f>
        <v>7260</v>
      </c>
      <c r="BB106" s="43">
        <f>+IF($C106=0,0,IF($C106=30,(BB59+BB83),IF($C106=60,(SUM(BA59:BB59)+SUM(BA83:BB83)),(SUM(AZ59:BB59)+SUM(AZ83:BB83)))))</f>
        <v>7260</v>
      </c>
      <c r="BC106" s="43">
        <f>+IF($C106=0,0,IF($C106=30,(BC59+BC83),IF($C106=60,(SUM(BB59:BC59)+SUM(BB83:BC83)),(SUM(BA59:BC59)+SUM(BA83:BC83)))))</f>
        <v>7260</v>
      </c>
      <c r="BD106" s="43">
        <f>+IF($C106=0,0,IF($C106=30,(BD59+BD83),IF($C106=60,(SUM(BC59:BD59)+SUM(BC83:BD83)),(SUM(BB59:BD59)+SUM(BB83:BD83)))))</f>
        <v>7260</v>
      </c>
      <c r="BE106" s="43">
        <f>+IF($C106=0,0,IF($C106=30,(BE59+BE83),IF($C106=60,(SUM(BD59:BE59)+SUM(BD83:BE83)),(SUM(BC59:BE59)+SUM(BC83:BE83)))))</f>
        <v>7260</v>
      </c>
      <c r="BF106" s="43">
        <f>+IF($C106=0,0,IF($C106=30,(BF59+BF83),IF($C106=60,(SUM(BE59:BF59)+SUM(BE83:BF83)),(SUM(BD59:BF59)+SUM(BD83:BF83)))))</f>
        <v>7260</v>
      </c>
      <c r="BG106" s="43">
        <f>+IF($C106=0,0,IF($C106=30,(BG59+BG83),IF($C106=60,(SUM(BF59:BG59)+SUM(BF83:BG83)),(SUM(BE59:BG59)+SUM(BE83:BG83)))))</f>
        <v>7260</v>
      </c>
      <c r="BH106" s="43">
        <f>+IF($C106=0,0,IF($C106=30,(BH59+BH83),IF($C106=60,(SUM(BG59:BH59)+SUM(BG83:BH83)),(SUM(BF59:BH59)+SUM(BF83:BH83)))))</f>
        <v>7260</v>
      </c>
      <c r="BI106" s="43">
        <f>+IF($C106=0,0,IF($C106=30,(BI59+BI83),IF($C106=60,(SUM(BH59:BI59)+SUM(BH83:BI83)),(SUM(BG59:BI59)+SUM(BG83:BI83)))))</f>
        <v>7260</v>
      </c>
      <c r="BJ106" s="43">
        <f>+IF($C106=0,0,IF($C106=30,(BJ59+BJ83),IF($C106=60,(SUM(BI59:BJ59)+SUM(BI83:BJ83)),(SUM(BH59:BJ59)+SUM(BH83:BJ83)))))</f>
        <v>7260</v>
      </c>
      <c r="BK106" s="43">
        <f>+IF($C106=0,0,IF($C106=30,(BK59+BK83),IF($C106=60,(SUM(BJ59:BK59)+SUM(BJ83:BK83)),(SUM(BI59:BK59)+SUM(BI83:BK83)))))</f>
        <v>7260</v>
      </c>
    </row>
    <row r="107" spans="2:63" x14ac:dyDescent="0.25">
      <c r="B107" t="str">
        <f>+B16</f>
        <v>Prodotto 13</v>
      </c>
      <c r="C107" s="41">
        <v>0</v>
      </c>
      <c r="D107" s="43">
        <f>+IF($C107=0,0,(D60+D84))</f>
        <v>0</v>
      </c>
      <c r="E107" s="43">
        <f>+IF($C107=0,0,IF($C107=30,(E60+E84),(SUM(D60:E60)+SUM(D84:E84))))</f>
        <v>0</v>
      </c>
      <c r="F107" s="43">
        <f>+IF($C107=0,0,IF($C107=30,(F60+F84),IF($C107=60,(SUM(E60:F60)+SUM(E84:F84)),(SUM(D60:F60)+SUM(D84:F84)))))</f>
        <v>0</v>
      </c>
      <c r="G107" s="43">
        <f>+IF($C107=0,0,IF($C107=30,(G60+G84),IF($C107=60,(SUM(F60:G60)+SUM(F84:G84)),(SUM(E60:G60)+SUM(E84:G84)))))</f>
        <v>0</v>
      </c>
      <c r="H107" s="43">
        <f>+IF($C107=0,0,IF($C107=30,(H60+H84),IF($C107=60,(SUM(G60:H60)+SUM(G84:H84)),(SUM(F60:H60)+SUM(F84:H84)))))</f>
        <v>0</v>
      </c>
      <c r="I107" s="43">
        <f>+IF($C107=0,0,IF($C107=30,(I60+I84),IF($C107=60,(SUM(H60:I60)+SUM(H84:I84)),(SUM(G60:I60)+SUM(G84:I84)))))</f>
        <v>0</v>
      </c>
      <c r="J107" s="43">
        <f>+IF($C107=0,0,IF($C107=30,(J60+J84),IF($C107=60,(SUM(I60:J60)+SUM(I84:J84)),(SUM(H60:J60)+SUM(H84:J84)))))</f>
        <v>0</v>
      </c>
      <c r="K107" s="43">
        <f>+IF($C107=0,0,IF($C107=30,(K60+K84),IF($C107=60,(SUM(J60:K60)+SUM(J84:K84)),(SUM(I60:K60)+SUM(I84:K84)))))</f>
        <v>0</v>
      </c>
      <c r="L107" s="43">
        <f>+IF($C107=0,0,IF($C107=30,(L60+L84),IF($C107=60,(SUM(K60:L60)+SUM(K84:L84)),(SUM(J60:L60)+SUM(J84:L84)))))</f>
        <v>0</v>
      </c>
      <c r="M107" s="43">
        <f>+IF($C107=0,0,IF($C107=30,(M60+M84),IF($C107=60,(SUM(L60:M60)+SUM(L84:M84)),(SUM(K60:M60)+SUM(K84:M84)))))</f>
        <v>0</v>
      </c>
      <c r="N107" s="43">
        <f>+IF($C107=0,0,IF($C107=30,(N60+N84),IF($C107=60,(SUM(M60:N60)+SUM(M84:N84)),(SUM(L60:N60)+SUM(L84:N84)))))</f>
        <v>0</v>
      </c>
      <c r="O107" s="43">
        <f>+IF($C107=0,0,IF($C107=30,(O60+O84),IF($C107=60,(SUM(N60:O60)+SUM(N84:O84)),(SUM(M60:O60)+SUM(M84:O84)))))</f>
        <v>0</v>
      </c>
      <c r="P107" s="43">
        <f>+IF($C107=0,0,IF($C107=30,(P60+P84),IF($C107=60,(SUM(O60:P60)+SUM(O84:P84)),(SUM(N60:P60)+SUM(N84:P84)))))</f>
        <v>0</v>
      </c>
      <c r="Q107" s="43">
        <f>+IF($C107=0,0,IF($C107=30,(Q60+Q84),IF($C107=60,(SUM(P60:Q60)+SUM(P84:Q84)),(SUM(O60:Q60)+SUM(O84:Q84)))))</f>
        <v>0</v>
      </c>
      <c r="R107" s="43">
        <f>+IF($C107=0,0,IF($C107=30,(R60+R84),IF($C107=60,(SUM(Q60:R60)+SUM(Q84:R84)),(SUM(P60:R60)+SUM(P84:R84)))))</f>
        <v>0</v>
      </c>
      <c r="S107" s="43">
        <f>+IF($C107=0,0,IF($C107=30,(S60+S84),IF($C107=60,(SUM(R60:S60)+SUM(R84:S84)),(SUM(Q60:S60)+SUM(Q84:S84)))))</f>
        <v>0</v>
      </c>
      <c r="T107" s="43">
        <f>+IF($C107=0,0,IF($C107=30,(T60+T84),IF($C107=60,(SUM(S60:T60)+SUM(S84:T84)),(SUM(R60:T60)+SUM(R84:T84)))))</f>
        <v>0</v>
      </c>
      <c r="U107" s="43">
        <f>+IF($C107=0,0,IF($C107=30,(U60+U84),IF($C107=60,(SUM(T60:U60)+SUM(T84:U84)),(SUM(S60:U60)+SUM(S84:U84)))))</f>
        <v>0</v>
      </c>
      <c r="V107" s="43">
        <f>+IF($C107=0,0,IF($C107=30,(V60+V84),IF($C107=60,(SUM(U60:V60)+SUM(U84:V84)),(SUM(T60:V60)+SUM(T84:V84)))))</f>
        <v>0</v>
      </c>
      <c r="W107" s="43">
        <f>+IF($C107=0,0,IF($C107=30,(W60+W84),IF($C107=60,(SUM(V60:W60)+SUM(V84:W84)),(SUM(U60:W60)+SUM(U84:W84)))))</f>
        <v>0</v>
      </c>
      <c r="X107" s="43">
        <f>+IF($C107=0,0,IF($C107=30,(X60+X84),IF($C107=60,(SUM(W60:X60)+SUM(W84:X84)),(SUM(V60:X60)+SUM(V84:X84)))))</f>
        <v>0</v>
      </c>
      <c r="Y107" s="43">
        <f>+IF($C107=0,0,IF($C107=30,(Y60+Y84),IF($C107=60,(SUM(X60:Y60)+SUM(X84:Y84)),(SUM(W60:Y60)+SUM(W84:Y84)))))</f>
        <v>0</v>
      </c>
      <c r="Z107" s="43">
        <f>+IF($C107=0,0,IF($C107=30,(Z60+Z84),IF($C107=60,(SUM(Y60:Z60)+SUM(Y84:Z84)),(SUM(X60:Z60)+SUM(X84:Z84)))))</f>
        <v>0</v>
      </c>
      <c r="AA107" s="43">
        <f>+IF($C107=0,0,IF($C107=30,(AA60+AA84),IF($C107=60,(SUM(Z60:AA60)+SUM(Z84:AA84)),(SUM(Y60:AA60)+SUM(Y84:AA84)))))</f>
        <v>0</v>
      </c>
      <c r="AB107" s="43">
        <f>+IF($C107=0,0,IF($C107=30,(AB60+AB84),IF($C107=60,(SUM(AA60:AB60)+SUM(AA84:AB84)),(SUM(Z60:AB60)+SUM(Z84:AB84)))))</f>
        <v>0</v>
      </c>
      <c r="AC107" s="43">
        <f>+IF($C107=0,0,IF($C107=30,(AC60+AC84),IF($C107=60,(SUM(AB60:AC60)+SUM(AB84:AC84)),(SUM(AA60:AC60)+SUM(AA84:AC84)))))</f>
        <v>0</v>
      </c>
      <c r="AD107" s="43">
        <f>+IF($C107=0,0,IF($C107=30,(AD60+AD84),IF($C107=60,(SUM(AC60:AD60)+SUM(AC84:AD84)),(SUM(AB60:AD60)+SUM(AB84:AD84)))))</f>
        <v>0</v>
      </c>
      <c r="AE107" s="43">
        <f>+IF($C107=0,0,IF($C107=30,(AE60+AE84),IF($C107=60,(SUM(AD60:AE60)+SUM(AD84:AE84)),(SUM(AC60:AE60)+SUM(AC84:AE84)))))</f>
        <v>0</v>
      </c>
      <c r="AF107" s="43">
        <f>+IF($C107=0,0,IF($C107=30,(AF60+AF84),IF($C107=60,(SUM(AE60:AF60)+SUM(AE84:AF84)),(SUM(AD60:AF60)+SUM(AD84:AF84)))))</f>
        <v>0</v>
      </c>
      <c r="AG107" s="43">
        <f>+IF($C107=0,0,IF($C107=30,(AG60+AG84),IF($C107=60,(SUM(AF60:AG60)+SUM(AF84:AG84)),(SUM(AE60:AG60)+SUM(AE84:AG84)))))</f>
        <v>0</v>
      </c>
      <c r="AH107" s="43">
        <f>+IF($C107=0,0,IF($C107=30,(AH60+AH84),IF($C107=60,(SUM(AG60:AH60)+SUM(AG84:AH84)),(SUM(AF60:AH60)+SUM(AF84:AH84)))))</f>
        <v>0</v>
      </c>
      <c r="AI107" s="43">
        <f>+IF($C107=0,0,IF($C107=30,(AI60+AI84),IF($C107=60,(SUM(AH60:AI60)+SUM(AH84:AI84)),(SUM(AG60:AI60)+SUM(AG84:AI84)))))</f>
        <v>0</v>
      </c>
      <c r="AJ107" s="43">
        <f>+IF($C107=0,0,IF($C107=30,(AJ60+AJ84),IF($C107=60,(SUM(AI60:AJ60)+SUM(AI84:AJ84)),(SUM(AH60:AJ60)+SUM(AH84:AJ84)))))</f>
        <v>0</v>
      </c>
      <c r="AK107" s="43">
        <f>+IF($C107=0,0,IF($C107=30,(AK60+AK84),IF($C107=60,(SUM(AJ60:AK60)+SUM(AJ84:AK84)),(SUM(AI60:AK60)+SUM(AI84:AK84)))))</f>
        <v>0</v>
      </c>
      <c r="AL107" s="43">
        <f>+IF($C107=0,0,IF($C107=30,(AL60+AL84),IF($C107=60,(SUM(AK60:AL60)+SUM(AK84:AL84)),(SUM(AJ60:AL60)+SUM(AJ84:AL84)))))</f>
        <v>0</v>
      </c>
      <c r="AM107" s="43">
        <f>+IF($C107=0,0,IF($C107=30,(AM60+AM84),IF($C107=60,(SUM(AL60:AM60)+SUM(AL84:AM84)),(SUM(AK60:AM60)+SUM(AK84:AM84)))))</f>
        <v>0</v>
      </c>
      <c r="AN107" s="43">
        <f>+IF($C107=0,0,IF($C107=30,(AN60+AN84),IF($C107=60,(SUM(AM60:AN60)+SUM(AM84:AN84)),(SUM(AL60:AN60)+SUM(AL84:AN84)))))</f>
        <v>0</v>
      </c>
      <c r="AO107" s="43">
        <f>+IF($C107=0,0,IF($C107=30,(AO60+AO84),IF($C107=60,(SUM(AN60:AO60)+SUM(AN84:AO84)),(SUM(AM60:AO60)+SUM(AM84:AO84)))))</f>
        <v>0</v>
      </c>
      <c r="AP107" s="43">
        <f>+IF($C107=0,0,IF($C107=30,(AP60+AP84),IF($C107=60,(SUM(AO60:AP60)+SUM(AO84:AP84)),(SUM(AN60:AP60)+SUM(AN84:AP84)))))</f>
        <v>0</v>
      </c>
      <c r="AQ107" s="43">
        <f>+IF($C107=0,0,IF($C107=30,(AQ60+AQ84),IF($C107=60,(SUM(AP60:AQ60)+SUM(AP84:AQ84)),(SUM(AO60:AQ60)+SUM(AO84:AQ84)))))</f>
        <v>0</v>
      </c>
      <c r="AR107" s="43">
        <f>+IF($C107=0,0,IF($C107=30,(AR60+AR84),IF($C107=60,(SUM(AQ60:AR60)+SUM(AQ84:AR84)),(SUM(AP60:AR60)+SUM(AP84:AR84)))))</f>
        <v>0</v>
      </c>
      <c r="AS107" s="43">
        <f>+IF($C107=0,0,IF($C107=30,(AS60+AS84),IF($C107=60,(SUM(AR60:AS60)+SUM(AR84:AS84)),(SUM(AQ60:AS60)+SUM(AQ84:AS84)))))</f>
        <v>0</v>
      </c>
      <c r="AT107" s="43">
        <f>+IF($C107=0,0,IF($C107=30,(AT60+AT84),IF($C107=60,(SUM(AS60:AT60)+SUM(AS84:AT84)),(SUM(AR60:AT60)+SUM(AR84:AT84)))))</f>
        <v>0</v>
      </c>
      <c r="AU107" s="43">
        <f>+IF($C107=0,0,IF($C107=30,(AU60+AU84),IF($C107=60,(SUM(AT60:AU60)+SUM(AT84:AU84)),(SUM(AS60:AU60)+SUM(AS84:AU84)))))</f>
        <v>0</v>
      </c>
      <c r="AV107" s="43">
        <f>+IF($C107=0,0,IF($C107=30,(AV60+AV84),IF($C107=60,(SUM(AU60:AV60)+SUM(AU84:AV84)),(SUM(AT60:AV60)+SUM(AT84:AV84)))))</f>
        <v>0</v>
      </c>
      <c r="AW107" s="43">
        <f>+IF($C107=0,0,IF($C107=30,(AW60+AW84),IF($C107=60,(SUM(AV60:AW60)+SUM(AV84:AW84)),(SUM(AU60:AW60)+SUM(AU84:AW84)))))</f>
        <v>0</v>
      </c>
      <c r="AX107" s="43">
        <f>+IF($C107=0,0,IF($C107=30,(AX60+AX84),IF($C107=60,(SUM(AW60:AX60)+SUM(AW84:AX84)),(SUM(AV60:AX60)+SUM(AV84:AX84)))))</f>
        <v>0</v>
      </c>
      <c r="AY107" s="43">
        <f>+IF($C107=0,0,IF($C107=30,(AY60+AY84),IF($C107=60,(SUM(AX60:AY60)+SUM(AX84:AY84)),(SUM(AW60:AY60)+SUM(AW84:AY84)))))</f>
        <v>0</v>
      </c>
      <c r="AZ107" s="43">
        <f>+IF($C107=0,0,IF($C107=30,(AZ60+AZ84),IF($C107=60,(SUM(AY60:AZ60)+SUM(AY84:AZ84)),(SUM(AX60:AZ60)+SUM(AX84:AZ84)))))</f>
        <v>0</v>
      </c>
      <c r="BA107" s="43">
        <f>+IF($C107=0,0,IF($C107=30,(BA60+BA84),IF($C107=60,(SUM(AZ60:BA60)+SUM(AZ84:BA84)),(SUM(AY60:BA60)+SUM(AY84:BA84)))))</f>
        <v>0</v>
      </c>
      <c r="BB107" s="43">
        <f>+IF($C107=0,0,IF($C107=30,(BB60+BB84),IF($C107=60,(SUM(BA60:BB60)+SUM(BA84:BB84)),(SUM(AZ60:BB60)+SUM(AZ84:BB84)))))</f>
        <v>0</v>
      </c>
      <c r="BC107" s="43">
        <f>+IF($C107=0,0,IF($C107=30,(BC60+BC84),IF($C107=60,(SUM(BB60:BC60)+SUM(BB84:BC84)),(SUM(BA60:BC60)+SUM(BA84:BC84)))))</f>
        <v>0</v>
      </c>
      <c r="BD107" s="43">
        <f>+IF($C107=0,0,IF($C107=30,(BD60+BD84),IF($C107=60,(SUM(BC60:BD60)+SUM(BC84:BD84)),(SUM(BB60:BD60)+SUM(BB84:BD84)))))</f>
        <v>0</v>
      </c>
      <c r="BE107" s="43">
        <f>+IF($C107=0,0,IF($C107=30,(BE60+BE84),IF($C107=60,(SUM(BD60:BE60)+SUM(BD84:BE84)),(SUM(BC60:BE60)+SUM(BC84:BE84)))))</f>
        <v>0</v>
      </c>
      <c r="BF107" s="43">
        <f>+IF($C107=0,0,IF($C107=30,(BF60+BF84),IF($C107=60,(SUM(BE60:BF60)+SUM(BE84:BF84)),(SUM(BD60:BF60)+SUM(BD84:BF84)))))</f>
        <v>0</v>
      </c>
      <c r="BG107" s="43">
        <f>+IF($C107=0,0,IF($C107=30,(BG60+BG84),IF($C107=60,(SUM(BF60:BG60)+SUM(BF84:BG84)),(SUM(BE60:BG60)+SUM(BE84:BG84)))))</f>
        <v>0</v>
      </c>
      <c r="BH107" s="43">
        <f>+IF($C107=0,0,IF($C107=30,(BH60+BH84),IF($C107=60,(SUM(BG60:BH60)+SUM(BG84:BH84)),(SUM(BF60:BH60)+SUM(BF84:BH84)))))</f>
        <v>0</v>
      </c>
      <c r="BI107" s="43">
        <f>+IF($C107=0,0,IF($C107=30,(BI60+BI84),IF($C107=60,(SUM(BH60:BI60)+SUM(BH84:BI84)),(SUM(BG60:BI60)+SUM(BG84:BI84)))))</f>
        <v>0</v>
      </c>
      <c r="BJ107" s="43">
        <f>+IF($C107=0,0,IF($C107=30,(BJ60+BJ84),IF($C107=60,(SUM(BI60:BJ60)+SUM(BI84:BJ84)),(SUM(BH60:BJ60)+SUM(BH84:BJ84)))))</f>
        <v>0</v>
      </c>
      <c r="BK107" s="43">
        <f>+IF($C107=0,0,IF($C107=30,(BK60+BK84),IF($C107=60,(SUM(BJ60:BK60)+SUM(BJ84:BK84)),(SUM(BI60:BK60)+SUM(BI84:BK84)))))</f>
        <v>0</v>
      </c>
    </row>
    <row r="108" spans="2:63" x14ac:dyDescent="0.25">
      <c r="B108" t="str">
        <f>+B17</f>
        <v>Prodotto 14</v>
      </c>
      <c r="C108" s="41">
        <v>0</v>
      </c>
      <c r="D108" s="43">
        <f>+IF($C108=0,0,(D61+D85))</f>
        <v>0</v>
      </c>
      <c r="E108" s="43">
        <f>+IF($C108=0,0,IF($C108=30,(E61+E85),(SUM(D61:E61)+SUM(D85:E85))))</f>
        <v>0</v>
      </c>
      <c r="F108" s="43">
        <f>+IF($C108=0,0,IF($C108=30,(F61+F85),IF($C108=60,(SUM(E61:F61)+SUM(E85:F85)),(SUM(D61:F61)+SUM(D85:F85)))))</f>
        <v>0</v>
      </c>
      <c r="G108" s="43">
        <f>+IF($C108=0,0,IF($C108=30,(G61+G85),IF($C108=60,(SUM(F61:G61)+SUM(F85:G85)),(SUM(E61:G61)+SUM(E85:G85)))))</f>
        <v>0</v>
      </c>
      <c r="H108" s="43">
        <f>+IF($C108=0,0,IF($C108=30,(H61+H85),IF($C108=60,(SUM(G61:H61)+SUM(G85:H85)),(SUM(F61:H61)+SUM(F85:H85)))))</f>
        <v>0</v>
      </c>
      <c r="I108" s="43">
        <f>+IF($C108=0,0,IF($C108=30,(I61+I85),IF($C108=60,(SUM(H61:I61)+SUM(H85:I85)),(SUM(G61:I61)+SUM(G85:I85)))))</f>
        <v>0</v>
      </c>
      <c r="J108" s="43">
        <f>+IF($C108=0,0,IF($C108=30,(J61+J85),IF($C108=60,(SUM(I61:J61)+SUM(I85:J85)),(SUM(H61:J61)+SUM(H85:J85)))))</f>
        <v>0</v>
      </c>
      <c r="K108" s="43">
        <f>+IF($C108=0,0,IF($C108=30,(K61+K85),IF($C108=60,(SUM(J61:K61)+SUM(J85:K85)),(SUM(I61:K61)+SUM(I85:K85)))))</f>
        <v>0</v>
      </c>
      <c r="L108" s="43">
        <f>+IF($C108=0,0,IF($C108=30,(L61+L85),IF($C108=60,(SUM(K61:L61)+SUM(K85:L85)),(SUM(J61:L61)+SUM(J85:L85)))))</f>
        <v>0</v>
      </c>
      <c r="M108" s="43">
        <f>+IF($C108=0,0,IF($C108=30,(M61+M85),IF($C108=60,(SUM(L61:M61)+SUM(L85:M85)),(SUM(K61:M61)+SUM(K85:M85)))))</f>
        <v>0</v>
      </c>
      <c r="N108" s="43">
        <f>+IF($C108=0,0,IF($C108=30,(N61+N85),IF($C108=60,(SUM(M61:N61)+SUM(M85:N85)),(SUM(L61:N61)+SUM(L85:N85)))))</f>
        <v>0</v>
      </c>
      <c r="O108" s="43">
        <f>+IF($C108=0,0,IF($C108=30,(O61+O85),IF($C108=60,(SUM(N61:O61)+SUM(N85:O85)),(SUM(M61:O61)+SUM(M85:O85)))))</f>
        <v>0</v>
      </c>
      <c r="P108" s="43">
        <f>+IF($C108=0,0,IF($C108=30,(P61+P85),IF($C108=60,(SUM(O61:P61)+SUM(O85:P85)),(SUM(N61:P61)+SUM(N85:P85)))))</f>
        <v>0</v>
      </c>
      <c r="Q108" s="43">
        <f>+IF($C108=0,0,IF($C108=30,(Q61+Q85),IF($C108=60,(SUM(P61:Q61)+SUM(P85:Q85)),(SUM(O61:Q61)+SUM(O85:Q85)))))</f>
        <v>0</v>
      </c>
      <c r="R108" s="43">
        <f>+IF($C108=0,0,IF($C108=30,(R61+R85),IF($C108=60,(SUM(Q61:R61)+SUM(Q85:R85)),(SUM(P61:R61)+SUM(P85:R85)))))</f>
        <v>0</v>
      </c>
      <c r="S108" s="43">
        <f>+IF($C108=0,0,IF($C108=30,(S61+S85),IF($C108=60,(SUM(R61:S61)+SUM(R85:S85)),(SUM(Q61:S61)+SUM(Q85:S85)))))</f>
        <v>0</v>
      </c>
      <c r="T108" s="43">
        <f>+IF($C108=0,0,IF($C108=30,(T61+T85),IF($C108=60,(SUM(S61:T61)+SUM(S85:T85)),(SUM(R61:T61)+SUM(R85:T85)))))</f>
        <v>0</v>
      </c>
      <c r="U108" s="43">
        <f>+IF($C108=0,0,IF($C108=30,(U61+U85),IF($C108=60,(SUM(T61:U61)+SUM(T85:U85)),(SUM(S61:U61)+SUM(S85:U85)))))</f>
        <v>0</v>
      </c>
      <c r="V108" s="43">
        <f>+IF($C108=0,0,IF($C108=30,(V61+V85),IF($C108=60,(SUM(U61:V61)+SUM(U85:V85)),(SUM(T61:V61)+SUM(T85:V85)))))</f>
        <v>0</v>
      </c>
      <c r="W108" s="43">
        <f>+IF($C108=0,0,IF($C108=30,(W61+W85),IF($C108=60,(SUM(V61:W61)+SUM(V85:W85)),(SUM(U61:W61)+SUM(U85:W85)))))</f>
        <v>0</v>
      </c>
      <c r="X108" s="43">
        <f>+IF($C108=0,0,IF($C108=30,(X61+X85),IF($C108=60,(SUM(W61:X61)+SUM(W85:X85)),(SUM(V61:X61)+SUM(V85:X85)))))</f>
        <v>0</v>
      </c>
      <c r="Y108" s="43">
        <f>+IF($C108=0,0,IF($C108=30,(Y61+Y85),IF($C108=60,(SUM(X61:Y61)+SUM(X85:Y85)),(SUM(W61:Y61)+SUM(W85:Y85)))))</f>
        <v>0</v>
      </c>
      <c r="Z108" s="43">
        <f>+IF($C108=0,0,IF($C108=30,(Z61+Z85),IF($C108=60,(SUM(Y61:Z61)+SUM(Y85:Z85)),(SUM(X61:Z61)+SUM(X85:Z85)))))</f>
        <v>0</v>
      </c>
      <c r="AA108" s="43">
        <f>+IF($C108=0,0,IF($C108=30,(AA61+AA85),IF($C108=60,(SUM(Z61:AA61)+SUM(Z85:AA85)),(SUM(Y61:AA61)+SUM(Y85:AA85)))))</f>
        <v>0</v>
      </c>
      <c r="AB108" s="43">
        <f>+IF($C108=0,0,IF($C108=30,(AB61+AB85),IF($C108=60,(SUM(AA61:AB61)+SUM(AA85:AB85)),(SUM(Z61:AB61)+SUM(Z85:AB85)))))</f>
        <v>0</v>
      </c>
      <c r="AC108" s="43">
        <f>+IF($C108=0,0,IF($C108=30,(AC61+AC85),IF($C108=60,(SUM(AB61:AC61)+SUM(AB85:AC85)),(SUM(AA61:AC61)+SUM(AA85:AC85)))))</f>
        <v>0</v>
      </c>
      <c r="AD108" s="43">
        <f>+IF($C108=0,0,IF($C108=30,(AD61+AD85),IF($C108=60,(SUM(AC61:AD61)+SUM(AC85:AD85)),(SUM(AB61:AD61)+SUM(AB85:AD85)))))</f>
        <v>0</v>
      </c>
      <c r="AE108" s="43">
        <f>+IF($C108=0,0,IF($C108=30,(AE61+AE85),IF($C108=60,(SUM(AD61:AE61)+SUM(AD85:AE85)),(SUM(AC61:AE61)+SUM(AC85:AE85)))))</f>
        <v>0</v>
      </c>
      <c r="AF108" s="43">
        <f>+IF($C108=0,0,IF($C108=30,(AF61+AF85),IF($C108=60,(SUM(AE61:AF61)+SUM(AE85:AF85)),(SUM(AD61:AF61)+SUM(AD85:AF85)))))</f>
        <v>0</v>
      </c>
      <c r="AG108" s="43">
        <f>+IF($C108=0,0,IF($C108=30,(AG61+AG85),IF($C108=60,(SUM(AF61:AG61)+SUM(AF85:AG85)),(SUM(AE61:AG61)+SUM(AE85:AG85)))))</f>
        <v>0</v>
      </c>
      <c r="AH108" s="43">
        <f>+IF($C108=0,0,IF($C108=30,(AH61+AH85),IF($C108=60,(SUM(AG61:AH61)+SUM(AG85:AH85)),(SUM(AF61:AH61)+SUM(AF85:AH85)))))</f>
        <v>0</v>
      </c>
      <c r="AI108" s="43">
        <f>+IF($C108=0,0,IF($C108=30,(AI61+AI85),IF($C108=60,(SUM(AH61:AI61)+SUM(AH85:AI85)),(SUM(AG61:AI61)+SUM(AG85:AI85)))))</f>
        <v>0</v>
      </c>
      <c r="AJ108" s="43">
        <f>+IF($C108=0,0,IF($C108=30,(AJ61+AJ85),IF($C108=60,(SUM(AI61:AJ61)+SUM(AI85:AJ85)),(SUM(AH61:AJ61)+SUM(AH85:AJ85)))))</f>
        <v>0</v>
      </c>
      <c r="AK108" s="43">
        <f>+IF($C108=0,0,IF($C108=30,(AK61+AK85),IF($C108=60,(SUM(AJ61:AK61)+SUM(AJ85:AK85)),(SUM(AI61:AK61)+SUM(AI85:AK85)))))</f>
        <v>0</v>
      </c>
      <c r="AL108" s="43">
        <f>+IF($C108=0,0,IF($C108=30,(AL61+AL85),IF($C108=60,(SUM(AK61:AL61)+SUM(AK85:AL85)),(SUM(AJ61:AL61)+SUM(AJ85:AL85)))))</f>
        <v>0</v>
      </c>
      <c r="AM108" s="43">
        <f>+IF($C108=0,0,IF($C108=30,(AM61+AM85),IF($C108=60,(SUM(AL61:AM61)+SUM(AL85:AM85)),(SUM(AK61:AM61)+SUM(AK85:AM85)))))</f>
        <v>0</v>
      </c>
      <c r="AN108" s="43">
        <f>+IF($C108=0,0,IF($C108=30,(AN61+AN85),IF($C108=60,(SUM(AM61:AN61)+SUM(AM85:AN85)),(SUM(AL61:AN61)+SUM(AL85:AN85)))))</f>
        <v>0</v>
      </c>
      <c r="AO108" s="43">
        <f>+IF($C108=0,0,IF($C108=30,(AO61+AO85),IF($C108=60,(SUM(AN61:AO61)+SUM(AN85:AO85)),(SUM(AM61:AO61)+SUM(AM85:AO85)))))</f>
        <v>0</v>
      </c>
      <c r="AP108" s="43">
        <f>+IF($C108=0,0,IF($C108=30,(AP61+AP85),IF($C108=60,(SUM(AO61:AP61)+SUM(AO85:AP85)),(SUM(AN61:AP61)+SUM(AN85:AP85)))))</f>
        <v>0</v>
      </c>
      <c r="AQ108" s="43">
        <f>+IF($C108=0,0,IF($C108=30,(AQ61+AQ85),IF($C108=60,(SUM(AP61:AQ61)+SUM(AP85:AQ85)),(SUM(AO61:AQ61)+SUM(AO85:AQ85)))))</f>
        <v>0</v>
      </c>
      <c r="AR108" s="43">
        <f>+IF($C108=0,0,IF($C108=30,(AR61+AR85),IF($C108=60,(SUM(AQ61:AR61)+SUM(AQ85:AR85)),(SUM(AP61:AR61)+SUM(AP85:AR85)))))</f>
        <v>0</v>
      </c>
      <c r="AS108" s="43">
        <f>+IF($C108=0,0,IF($C108=30,(AS61+AS85),IF($C108=60,(SUM(AR61:AS61)+SUM(AR85:AS85)),(SUM(AQ61:AS61)+SUM(AQ85:AS85)))))</f>
        <v>0</v>
      </c>
      <c r="AT108" s="43">
        <f>+IF($C108=0,0,IF($C108=30,(AT61+AT85),IF($C108=60,(SUM(AS61:AT61)+SUM(AS85:AT85)),(SUM(AR61:AT61)+SUM(AR85:AT85)))))</f>
        <v>0</v>
      </c>
      <c r="AU108" s="43">
        <f>+IF($C108=0,0,IF($C108=30,(AU61+AU85),IF($C108=60,(SUM(AT61:AU61)+SUM(AT85:AU85)),(SUM(AS61:AU61)+SUM(AS85:AU85)))))</f>
        <v>0</v>
      </c>
      <c r="AV108" s="43">
        <f>+IF($C108=0,0,IF($C108=30,(AV61+AV85),IF($C108=60,(SUM(AU61:AV61)+SUM(AU85:AV85)),(SUM(AT61:AV61)+SUM(AT85:AV85)))))</f>
        <v>0</v>
      </c>
      <c r="AW108" s="43">
        <f>+IF($C108=0,0,IF($C108=30,(AW61+AW85),IF($C108=60,(SUM(AV61:AW61)+SUM(AV85:AW85)),(SUM(AU61:AW61)+SUM(AU85:AW85)))))</f>
        <v>0</v>
      </c>
      <c r="AX108" s="43">
        <f>+IF($C108=0,0,IF($C108=30,(AX61+AX85),IF($C108=60,(SUM(AW61:AX61)+SUM(AW85:AX85)),(SUM(AV61:AX61)+SUM(AV85:AX85)))))</f>
        <v>0</v>
      </c>
      <c r="AY108" s="43">
        <f>+IF($C108=0,0,IF($C108=30,(AY61+AY85),IF($C108=60,(SUM(AX61:AY61)+SUM(AX85:AY85)),(SUM(AW61:AY61)+SUM(AW85:AY85)))))</f>
        <v>0</v>
      </c>
      <c r="AZ108" s="43">
        <f>+IF($C108=0,0,IF($C108=30,(AZ61+AZ85),IF($C108=60,(SUM(AY61:AZ61)+SUM(AY85:AZ85)),(SUM(AX61:AZ61)+SUM(AX85:AZ85)))))</f>
        <v>0</v>
      </c>
      <c r="BA108" s="43">
        <f>+IF($C108=0,0,IF($C108=30,(BA61+BA85),IF($C108=60,(SUM(AZ61:BA61)+SUM(AZ85:BA85)),(SUM(AY61:BA61)+SUM(AY85:BA85)))))</f>
        <v>0</v>
      </c>
      <c r="BB108" s="43">
        <f>+IF($C108=0,0,IF($C108=30,(BB61+BB85),IF($C108=60,(SUM(BA61:BB61)+SUM(BA85:BB85)),(SUM(AZ61:BB61)+SUM(AZ85:BB85)))))</f>
        <v>0</v>
      </c>
      <c r="BC108" s="43">
        <f>+IF($C108=0,0,IF($C108=30,(BC61+BC85),IF($C108=60,(SUM(BB61:BC61)+SUM(BB85:BC85)),(SUM(BA61:BC61)+SUM(BA85:BC85)))))</f>
        <v>0</v>
      </c>
      <c r="BD108" s="43">
        <f>+IF($C108=0,0,IF($C108=30,(BD61+BD85),IF($C108=60,(SUM(BC61:BD61)+SUM(BC85:BD85)),(SUM(BB61:BD61)+SUM(BB85:BD85)))))</f>
        <v>0</v>
      </c>
      <c r="BE108" s="43">
        <f>+IF($C108=0,0,IF($C108=30,(BE61+BE85),IF($C108=60,(SUM(BD61:BE61)+SUM(BD85:BE85)),(SUM(BC61:BE61)+SUM(BC85:BE85)))))</f>
        <v>0</v>
      </c>
      <c r="BF108" s="43">
        <f>+IF($C108=0,0,IF($C108=30,(BF61+BF85),IF($C108=60,(SUM(BE61:BF61)+SUM(BE85:BF85)),(SUM(BD61:BF61)+SUM(BD85:BF85)))))</f>
        <v>0</v>
      </c>
      <c r="BG108" s="43">
        <f>+IF($C108=0,0,IF($C108=30,(BG61+BG85),IF($C108=60,(SUM(BF61:BG61)+SUM(BF85:BG85)),(SUM(BE61:BG61)+SUM(BE85:BG85)))))</f>
        <v>0</v>
      </c>
      <c r="BH108" s="43">
        <f>+IF($C108=0,0,IF($C108=30,(BH61+BH85),IF($C108=60,(SUM(BG61:BH61)+SUM(BG85:BH85)),(SUM(BF61:BH61)+SUM(BF85:BH85)))))</f>
        <v>0</v>
      </c>
      <c r="BI108" s="43">
        <f>+IF($C108=0,0,IF($C108=30,(BI61+BI85),IF($C108=60,(SUM(BH61:BI61)+SUM(BH85:BI85)),(SUM(BG61:BI61)+SUM(BG85:BI85)))))</f>
        <v>0</v>
      </c>
      <c r="BJ108" s="43">
        <f>+IF($C108=0,0,IF($C108=30,(BJ61+BJ85),IF($C108=60,(SUM(BI61:BJ61)+SUM(BI85:BJ85)),(SUM(BH61:BJ61)+SUM(BH85:BJ85)))))</f>
        <v>0</v>
      </c>
      <c r="BK108" s="43">
        <f>+IF($C108=0,0,IF($C108=30,(BK61+BK85),IF($C108=60,(SUM(BJ61:BK61)+SUM(BJ85:BK85)),(SUM(BI61:BK61)+SUM(BI85:BK85)))))</f>
        <v>0</v>
      </c>
    </row>
    <row r="109" spans="2:63" x14ac:dyDescent="0.25">
      <c r="B109" t="str">
        <f>+B18</f>
        <v>Prodotto 15</v>
      </c>
      <c r="C109" s="41">
        <v>60</v>
      </c>
      <c r="D109" s="43">
        <f>+IF($C109=0,0,(D62+D86))</f>
        <v>4356</v>
      </c>
      <c r="E109" s="43">
        <f>+IF($C109=0,0,IF($C109=30,(E62+E86),(SUM(D62:E62)+SUM(D86:E86))))</f>
        <v>5808</v>
      </c>
      <c r="F109" s="43">
        <f>+IF($C109=0,0,IF($C109=30,(F62+F86),IF($C109=60,(SUM(E62:F62)+SUM(E86:F86)),(SUM(D62:F62)+SUM(D86:F86)))))</f>
        <v>2904</v>
      </c>
      <c r="G109" s="43">
        <f>+IF($C109=0,0,IF($C109=30,(G62+G86),IF($C109=60,(SUM(F62:G62)+SUM(F86:G86)),(SUM(E62:G62)+SUM(E86:G86)))))</f>
        <v>2904</v>
      </c>
      <c r="H109" s="43">
        <f>+IF($C109=0,0,IF($C109=30,(H62+H86),IF($C109=60,(SUM(G62:H62)+SUM(G86:H86)),(SUM(F62:H62)+SUM(F86:H86)))))</f>
        <v>2904</v>
      </c>
      <c r="I109" s="43">
        <f>+IF($C109=0,0,IF($C109=30,(I62+I86),IF($C109=60,(SUM(H62:I62)+SUM(H86:I86)),(SUM(G62:I62)+SUM(G86:I86)))))</f>
        <v>2904</v>
      </c>
      <c r="J109" s="43">
        <f>+IF($C109=0,0,IF($C109=30,(J62+J86),IF($C109=60,(SUM(I62:J62)+SUM(I86:J86)),(SUM(H62:J62)+SUM(H86:J86)))))</f>
        <v>2904</v>
      </c>
      <c r="K109" s="43">
        <f>+IF($C109=0,0,IF($C109=30,(K62+K86),IF($C109=60,(SUM(J62:K62)+SUM(J86:K86)),(SUM(I62:K62)+SUM(I86:K86)))))</f>
        <v>2904</v>
      </c>
      <c r="L109" s="43">
        <f>+IF($C109=0,0,IF($C109=30,(L62+L86),IF($C109=60,(SUM(K62:L62)+SUM(K86:L86)),(SUM(J62:L62)+SUM(J86:L86)))))</f>
        <v>2904</v>
      </c>
      <c r="M109" s="43">
        <f>+IF($C109=0,0,IF($C109=30,(M62+M86),IF($C109=60,(SUM(L62:M62)+SUM(L86:M86)),(SUM(K62:M62)+SUM(K86:M86)))))</f>
        <v>2904</v>
      </c>
      <c r="N109" s="43">
        <f>+IF($C109=0,0,IF($C109=30,(N62+N86),IF($C109=60,(SUM(M62:N62)+SUM(M86:N86)),(SUM(L62:N62)+SUM(L86:N86)))))</f>
        <v>2904</v>
      </c>
      <c r="O109" s="43">
        <f>+IF($C109=0,0,IF($C109=30,(O62+O86),IF($C109=60,(SUM(N62:O62)+SUM(N86:O86)),(SUM(M62:O62)+SUM(M86:O86)))))</f>
        <v>2904</v>
      </c>
      <c r="P109" s="43">
        <f>+IF($C109=0,0,IF($C109=30,(P62+P86),IF($C109=60,(SUM(O62:P62)+SUM(O86:P86)),(SUM(N62:P62)+SUM(N86:P86)))))</f>
        <v>2904</v>
      </c>
      <c r="Q109" s="43">
        <f>+IF($C109=0,0,IF($C109=30,(Q62+Q86),IF($C109=60,(SUM(P62:Q62)+SUM(P86:Q86)),(SUM(O62:Q62)+SUM(O86:Q86)))))</f>
        <v>2904</v>
      </c>
      <c r="R109" s="43">
        <f>+IF($C109=0,0,IF($C109=30,(R62+R86),IF($C109=60,(SUM(Q62:R62)+SUM(Q86:R86)),(SUM(P62:R62)+SUM(P86:R86)))))</f>
        <v>2904</v>
      </c>
      <c r="S109" s="43">
        <f>+IF($C109=0,0,IF($C109=30,(S62+S86),IF($C109=60,(SUM(R62:S62)+SUM(R86:S86)),(SUM(Q62:S62)+SUM(Q86:S86)))))</f>
        <v>2904</v>
      </c>
      <c r="T109" s="43">
        <f>+IF($C109=0,0,IF($C109=30,(T62+T86),IF($C109=60,(SUM(S62:T62)+SUM(S86:T86)),(SUM(R62:T62)+SUM(R86:T86)))))</f>
        <v>2904</v>
      </c>
      <c r="U109" s="43">
        <f>+IF($C109=0,0,IF($C109=30,(U62+U86),IF($C109=60,(SUM(T62:U62)+SUM(T86:U86)),(SUM(S62:U62)+SUM(S86:U86)))))</f>
        <v>2904</v>
      </c>
      <c r="V109" s="43">
        <f>+IF($C109=0,0,IF($C109=30,(V62+V86),IF($C109=60,(SUM(U62:V62)+SUM(U86:V86)),(SUM(T62:V62)+SUM(T86:V86)))))</f>
        <v>2904</v>
      </c>
      <c r="W109" s="43">
        <f>+IF($C109=0,0,IF($C109=30,(W62+W86),IF($C109=60,(SUM(V62:W62)+SUM(V86:W86)),(SUM(U62:W62)+SUM(U86:W86)))))</f>
        <v>2904</v>
      </c>
      <c r="X109" s="43">
        <f>+IF($C109=0,0,IF($C109=30,(X62+X86),IF($C109=60,(SUM(W62:X62)+SUM(W86:X86)),(SUM(V62:X62)+SUM(V86:X86)))))</f>
        <v>2904</v>
      </c>
      <c r="Y109" s="43">
        <f>+IF($C109=0,0,IF($C109=30,(Y62+Y86),IF($C109=60,(SUM(X62:Y62)+SUM(X86:Y86)),(SUM(W62:Y62)+SUM(W86:Y86)))))</f>
        <v>2904</v>
      </c>
      <c r="Z109" s="43">
        <f>+IF($C109=0,0,IF($C109=30,(Z62+Z86),IF($C109=60,(SUM(Y62:Z62)+SUM(Y86:Z86)),(SUM(X62:Z62)+SUM(X86:Z86)))))</f>
        <v>2904</v>
      </c>
      <c r="AA109" s="43">
        <f>+IF($C109=0,0,IF($C109=30,(AA62+AA86),IF($C109=60,(SUM(Z62:AA62)+SUM(Z86:AA86)),(SUM(Y62:AA62)+SUM(Y86:AA86)))))</f>
        <v>2904</v>
      </c>
      <c r="AB109" s="43">
        <f>+IF($C109=0,0,IF($C109=30,(AB62+AB86),IF($C109=60,(SUM(AA62:AB62)+SUM(AA86:AB86)),(SUM(Z62:AB62)+SUM(Z86:AB86)))))</f>
        <v>2904</v>
      </c>
      <c r="AC109" s="43">
        <f>+IF($C109=0,0,IF($C109=30,(AC62+AC86),IF($C109=60,(SUM(AB62:AC62)+SUM(AB86:AC86)),(SUM(AA62:AC62)+SUM(AA86:AC86)))))</f>
        <v>2904</v>
      </c>
      <c r="AD109" s="43">
        <f>+IF($C109=0,0,IF($C109=30,(AD62+AD86),IF($C109=60,(SUM(AC62:AD62)+SUM(AC86:AD86)),(SUM(AB62:AD62)+SUM(AB86:AD86)))))</f>
        <v>2904</v>
      </c>
      <c r="AE109" s="43">
        <f>+IF($C109=0,0,IF($C109=30,(AE62+AE86),IF($C109=60,(SUM(AD62:AE62)+SUM(AD86:AE86)),(SUM(AC62:AE62)+SUM(AC86:AE86)))))</f>
        <v>2904</v>
      </c>
      <c r="AF109" s="43">
        <f>+IF($C109=0,0,IF($C109=30,(AF62+AF86),IF($C109=60,(SUM(AE62:AF62)+SUM(AE86:AF86)),(SUM(AD62:AF62)+SUM(AD86:AF86)))))</f>
        <v>2904</v>
      </c>
      <c r="AG109" s="43">
        <f>+IF($C109=0,0,IF($C109=30,(AG62+AG86),IF($C109=60,(SUM(AF62:AG62)+SUM(AF86:AG86)),(SUM(AE62:AG62)+SUM(AE86:AG86)))))</f>
        <v>2904</v>
      </c>
      <c r="AH109" s="43">
        <f>+IF($C109=0,0,IF($C109=30,(AH62+AH86),IF($C109=60,(SUM(AG62:AH62)+SUM(AG86:AH86)),(SUM(AF62:AH62)+SUM(AF86:AH86)))))</f>
        <v>2904</v>
      </c>
      <c r="AI109" s="43">
        <f>+IF($C109=0,0,IF($C109=30,(AI62+AI86),IF($C109=60,(SUM(AH62:AI62)+SUM(AH86:AI86)),(SUM(AG62:AI62)+SUM(AG86:AI86)))))</f>
        <v>2904</v>
      </c>
      <c r="AJ109" s="43">
        <f>+IF($C109=0,0,IF($C109=30,(AJ62+AJ86),IF($C109=60,(SUM(AI62:AJ62)+SUM(AI86:AJ86)),(SUM(AH62:AJ62)+SUM(AH86:AJ86)))))</f>
        <v>2904</v>
      </c>
      <c r="AK109" s="43">
        <f>+IF($C109=0,0,IF($C109=30,(AK62+AK86),IF($C109=60,(SUM(AJ62:AK62)+SUM(AJ86:AK86)),(SUM(AI62:AK62)+SUM(AI86:AK86)))))</f>
        <v>2904</v>
      </c>
      <c r="AL109" s="43">
        <f>+IF($C109=0,0,IF($C109=30,(AL62+AL86),IF($C109=60,(SUM(AK62:AL62)+SUM(AK86:AL86)),(SUM(AJ62:AL62)+SUM(AJ86:AL86)))))</f>
        <v>2904</v>
      </c>
      <c r="AM109" s="43">
        <f>+IF($C109=0,0,IF($C109=30,(AM62+AM86),IF($C109=60,(SUM(AL62:AM62)+SUM(AL86:AM86)),(SUM(AK62:AM62)+SUM(AK86:AM86)))))</f>
        <v>2904</v>
      </c>
      <c r="AN109" s="43">
        <f>+IF($C109=0,0,IF($C109=30,(AN62+AN86),IF($C109=60,(SUM(AM62:AN62)+SUM(AM86:AN86)),(SUM(AL62:AN62)+SUM(AL86:AN86)))))</f>
        <v>2904</v>
      </c>
      <c r="AO109" s="43">
        <f>+IF($C109=0,0,IF($C109=30,(AO62+AO86),IF($C109=60,(SUM(AN62:AO62)+SUM(AN86:AO86)),(SUM(AM62:AO62)+SUM(AM86:AO86)))))</f>
        <v>2904</v>
      </c>
      <c r="AP109" s="43">
        <f>+IF($C109=0,0,IF($C109=30,(AP62+AP86),IF($C109=60,(SUM(AO62:AP62)+SUM(AO86:AP86)),(SUM(AN62:AP62)+SUM(AN86:AP86)))))</f>
        <v>2904</v>
      </c>
      <c r="AQ109" s="43">
        <f>+IF($C109=0,0,IF($C109=30,(AQ62+AQ86),IF($C109=60,(SUM(AP62:AQ62)+SUM(AP86:AQ86)),(SUM(AO62:AQ62)+SUM(AO86:AQ86)))))</f>
        <v>2904</v>
      </c>
      <c r="AR109" s="43">
        <f>+IF($C109=0,0,IF($C109=30,(AR62+AR86),IF($C109=60,(SUM(AQ62:AR62)+SUM(AQ86:AR86)),(SUM(AP62:AR62)+SUM(AP86:AR86)))))</f>
        <v>2904</v>
      </c>
      <c r="AS109" s="43">
        <f>+IF($C109=0,0,IF($C109=30,(AS62+AS86),IF($C109=60,(SUM(AR62:AS62)+SUM(AR86:AS86)),(SUM(AQ62:AS62)+SUM(AQ86:AS86)))))</f>
        <v>2904</v>
      </c>
      <c r="AT109" s="43">
        <f>+IF($C109=0,0,IF($C109=30,(AT62+AT86),IF($C109=60,(SUM(AS62:AT62)+SUM(AS86:AT86)),(SUM(AR62:AT62)+SUM(AR86:AT86)))))</f>
        <v>2904</v>
      </c>
      <c r="AU109" s="43">
        <f>+IF($C109=0,0,IF($C109=30,(AU62+AU86),IF($C109=60,(SUM(AT62:AU62)+SUM(AT86:AU86)),(SUM(AS62:AU62)+SUM(AS86:AU86)))))</f>
        <v>2904</v>
      </c>
      <c r="AV109" s="43">
        <f>+IF($C109=0,0,IF($C109=30,(AV62+AV86),IF($C109=60,(SUM(AU62:AV62)+SUM(AU86:AV86)),(SUM(AT62:AV62)+SUM(AT86:AV86)))))</f>
        <v>2904</v>
      </c>
      <c r="AW109" s="43">
        <f>+IF($C109=0,0,IF($C109=30,(AW62+AW86),IF($C109=60,(SUM(AV62:AW62)+SUM(AV86:AW86)),(SUM(AU62:AW62)+SUM(AU86:AW86)))))</f>
        <v>2904</v>
      </c>
      <c r="AX109" s="43">
        <f>+IF($C109=0,0,IF($C109=30,(AX62+AX86),IF($C109=60,(SUM(AW62:AX62)+SUM(AW86:AX86)),(SUM(AV62:AX62)+SUM(AV86:AX86)))))</f>
        <v>2904</v>
      </c>
      <c r="AY109" s="43">
        <f>+IF($C109=0,0,IF($C109=30,(AY62+AY86),IF($C109=60,(SUM(AX62:AY62)+SUM(AX86:AY86)),(SUM(AW62:AY62)+SUM(AW86:AY86)))))</f>
        <v>2904</v>
      </c>
      <c r="AZ109" s="43">
        <f>+IF($C109=0,0,IF($C109=30,(AZ62+AZ86),IF($C109=60,(SUM(AY62:AZ62)+SUM(AY86:AZ86)),(SUM(AX62:AZ62)+SUM(AX86:AZ86)))))</f>
        <v>2904</v>
      </c>
      <c r="BA109" s="43">
        <f>+IF($C109=0,0,IF($C109=30,(BA62+BA86),IF($C109=60,(SUM(AZ62:BA62)+SUM(AZ86:BA86)),(SUM(AY62:BA62)+SUM(AY86:BA86)))))</f>
        <v>2904</v>
      </c>
      <c r="BB109" s="43">
        <f>+IF($C109=0,0,IF($C109=30,(BB62+BB86),IF($C109=60,(SUM(BA62:BB62)+SUM(BA86:BB86)),(SUM(AZ62:BB62)+SUM(AZ86:BB86)))))</f>
        <v>2904</v>
      </c>
      <c r="BC109" s="43">
        <f>+IF($C109=0,0,IF($C109=30,(BC62+BC86),IF($C109=60,(SUM(BB62:BC62)+SUM(BB86:BC86)),(SUM(BA62:BC62)+SUM(BA86:BC86)))))</f>
        <v>2904</v>
      </c>
      <c r="BD109" s="43">
        <f>+IF($C109=0,0,IF($C109=30,(BD62+BD86),IF($C109=60,(SUM(BC62:BD62)+SUM(BC86:BD86)),(SUM(BB62:BD62)+SUM(BB86:BD86)))))</f>
        <v>2904</v>
      </c>
      <c r="BE109" s="43">
        <f>+IF($C109=0,0,IF($C109=30,(BE62+BE86),IF($C109=60,(SUM(BD62:BE62)+SUM(BD86:BE86)),(SUM(BC62:BE62)+SUM(BC86:BE86)))))</f>
        <v>2904</v>
      </c>
      <c r="BF109" s="43">
        <f>+IF($C109=0,0,IF($C109=30,(BF62+BF86),IF($C109=60,(SUM(BE62:BF62)+SUM(BE86:BF86)),(SUM(BD62:BF62)+SUM(BD86:BF86)))))</f>
        <v>2904</v>
      </c>
      <c r="BG109" s="43">
        <f>+IF($C109=0,0,IF($C109=30,(BG62+BG86),IF($C109=60,(SUM(BF62:BG62)+SUM(BF86:BG86)),(SUM(BE62:BG62)+SUM(BE86:BG86)))))</f>
        <v>2904</v>
      </c>
      <c r="BH109" s="43">
        <f>+IF($C109=0,0,IF($C109=30,(BH62+BH86),IF($C109=60,(SUM(BG62:BH62)+SUM(BG86:BH86)),(SUM(BF62:BH62)+SUM(BF86:BH86)))))</f>
        <v>2904</v>
      </c>
      <c r="BI109" s="43">
        <f>+IF($C109=0,0,IF($C109=30,(BI62+BI86),IF($C109=60,(SUM(BH62:BI62)+SUM(BH86:BI86)),(SUM(BG62:BI62)+SUM(BG86:BI86)))))</f>
        <v>2904</v>
      </c>
      <c r="BJ109" s="43">
        <f>+IF($C109=0,0,IF($C109=30,(BJ62+BJ86),IF($C109=60,(SUM(BI62:BJ62)+SUM(BI86:BJ86)),(SUM(BH62:BJ62)+SUM(BH86:BJ86)))))</f>
        <v>2904</v>
      </c>
      <c r="BK109" s="43">
        <f>+IF($C109=0,0,IF($C109=30,(BK62+BK86),IF($C109=60,(SUM(BJ62:BK62)+SUM(BJ86:BK86)),(SUM(BI62:BK62)+SUM(BI86:BK86)))))</f>
        <v>2904</v>
      </c>
    </row>
    <row r="110" spans="2:63" x14ac:dyDescent="0.25">
      <c r="B110" t="str">
        <f>+B19</f>
        <v>Prodotto 16</v>
      </c>
      <c r="C110" s="41">
        <v>60</v>
      </c>
      <c r="D110" s="43">
        <f>+IF($C110=0,0,(D63+D87))</f>
        <v>3266.9999999999995</v>
      </c>
      <c r="E110" s="43">
        <f>+IF($C110=0,0,IF($C110=30,(E63+E87),(SUM(D63:E63)+SUM(D87:E87))))</f>
        <v>4355.9999999999991</v>
      </c>
      <c r="F110" s="43">
        <f>+IF($C110=0,0,IF($C110=30,(F63+F87),IF($C110=60,(SUM(E63:F63)+SUM(E87:F87)),(SUM(D63:F63)+SUM(D87:F87)))))</f>
        <v>2177.9999999999995</v>
      </c>
      <c r="G110" s="43">
        <f>+IF($C110=0,0,IF($C110=30,(G63+G87),IF($C110=60,(SUM(F63:G63)+SUM(F87:G87)),(SUM(E63:G63)+SUM(E87:G87)))))</f>
        <v>2177.9999999999995</v>
      </c>
      <c r="H110" s="43">
        <f>+IF($C110=0,0,IF($C110=30,(H63+H87),IF($C110=60,(SUM(G63:H63)+SUM(G87:H87)),(SUM(F63:H63)+SUM(F87:H87)))))</f>
        <v>2177.9999999999995</v>
      </c>
      <c r="I110" s="43">
        <f>+IF($C110=0,0,IF($C110=30,(I63+I87),IF($C110=60,(SUM(H63:I63)+SUM(H87:I87)),(SUM(G63:I63)+SUM(G87:I87)))))</f>
        <v>2177.9999999999995</v>
      </c>
      <c r="J110" s="43">
        <f>+IF($C110=0,0,IF($C110=30,(J63+J87),IF($C110=60,(SUM(I63:J63)+SUM(I87:J87)),(SUM(H63:J63)+SUM(H87:J87)))))</f>
        <v>2177.9999999999995</v>
      </c>
      <c r="K110" s="43">
        <f>+IF($C110=0,0,IF($C110=30,(K63+K87),IF($C110=60,(SUM(J63:K63)+SUM(J87:K87)),(SUM(I63:K63)+SUM(I87:K87)))))</f>
        <v>2177.9999999999995</v>
      </c>
      <c r="L110" s="43">
        <f>+IF($C110=0,0,IF($C110=30,(L63+L87),IF($C110=60,(SUM(K63:L63)+SUM(K87:L87)),(SUM(J63:L63)+SUM(J87:L87)))))</f>
        <v>2177.9999999999995</v>
      </c>
      <c r="M110" s="43">
        <f>+IF($C110=0,0,IF($C110=30,(M63+M87),IF($C110=60,(SUM(L63:M63)+SUM(L87:M87)),(SUM(K63:M63)+SUM(K87:M87)))))</f>
        <v>2177.9999999999995</v>
      </c>
      <c r="N110" s="43">
        <f>+IF($C110=0,0,IF($C110=30,(N63+N87),IF($C110=60,(SUM(M63:N63)+SUM(M87:N87)),(SUM(L63:N63)+SUM(L87:N87)))))</f>
        <v>2177.9999999999995</v>
      </c>
      <c r="O110" s="43">
        <f>+IF($C110=0,0,IF($C110=30,(O63+O87),IF($C110=60,(SUM(N63:O63)+SUM(N87:O87)),(SUM(M63:O63)+SUM(M87:O87)))))</f>
        <v>2177.9999999999995</v>
      </c>
      <c r="P110" s="43">
        <f>+IF($C110=0,0,IF($C110=30,(P63+P87),IF($C110=60,(SUM(O63:P63)+SUM(O87:P87)),(SUM(N63:P63)+SUM(N87:P87)))))</f>
        <v>2177.9999999999995</v>
      </c>
      <c r="Q110" s="43">
        <f>+IF($C110=0,0,IF($C110=30,(Q63+Q87),IF($C110=60,(SUM(P63:Q63)+SUM(P87:Q87)),(SUM(O63:Q63)+SUM(O87:Q87)))))</f>
        <v>2177.9999999999995</v>
      </c>
      <c r="R110" s="43">
        <f>+IF($C110=0,0,IF($C110=30,(R63+R87),IF($C110=60,(SUM(Q63:R63)+SUM(Q87:R87)),(SUM(P63:R63)+SUM(P87:R87)))))</f>
        <v>2177.9999999999995</v>
      </c>
      <c r="S110" s="43">
        <f>+IF($C110=0,0,IF($C110=30,(S63+S87),IF($C110=60,(SUM(R63:S63)+SUM(R87:S87)),(SUM(Q63:S63)+SUM(Q87:S87)))))</f>
        <v>2177.9999999999995</v>
      </c>
      <c r="T110" s="43">
        <f>+IF($C110=0,0,IF($C110=30,(T63+T87),IF($C110=60,(SUM(S63:T63)+SUM(S87:T87)),(SUM(R63:T63)+SUM(R87:T87)))))</f>
        <v>2177.9999999999995</v>
      </c>
      <c r="U110" s="43">
        <f>+IF($C110=0,0,IF($C110=30,(U63+U87),IF($C110=60,(SUM(T63:U63)+SUM(T87:U87)),(SUM(S63:U63)+SUM(S87:U87)))))</f>
        <v>2177.9999999999995</v>
      </c>
      <c r="V110" s="43">
        <f>+IF($C110=0,0,IF($C110=30,(V63+V87),IF($C110=60,(SUM(U63:V63)+SUM(U87:V87)),(SUM(T63:V63)+SUM(T87:V87)))))</f>
        <v>2177.9999999999995</v>
      </c>
      <c r="W110" s="43">
        <f>+IF($C110=0,0,IF($C110=30,(W63+W87),IF($C110=60,(SUM(V63:W63)+SUM(V87:W87)),(SUM(U63:W63)+SUM(U87:W87)))))</f>
        <v>2177.9999999999995</v>
      </c>
      <c r="X110" s="43">
        <f>+IF($C110=0,0,IF($C110=30,(X63+X87),IF($C110=60,(SUM(W63:X63)+SUM(W87:X87)),(SUM(V63:X63)+SUM(V87:X87)))))</f>
        <v>2177.9999999999995</v>
      </c>
      <c r="Y110" s="43">
        <f>+IF($C110=0,0,IF($C110=30,(Y63+Y87),IF($C110=60,(SUM(X63:Y63)+SUM(X87:Y87)),(SUM(W63:Y63)+SUM(W87:Y87)))))</f>
        <v>2177.9999999999995</v>
      </c>
      <c r="Z110" s="43">
        <f>+IF($C110=0,0,IF($C110=30,(Z63+Z87),IF($C110=60,(SUM(Y63:Z63)+SUM(Y87:Z87)),(SUM(X63:Z63)+SUM(X87:Z87)))))</f>
        <v>2177.9999999999995</v>
      </c>
      <c r="AA110" s="43">
        <f>+IF($C110=0,0,IF($C110=30,(AA63+AA87),IF($C110=60,(SUM(Z63:AA63)+SUM(Z87:AA87)),(SUM(Y63:AA63)+SUM(Y87:AA87)))))</f>
        <v>2177.9999999999995</v>
      </c>
      <c r="AB110" s="43">
        <f>+IF($C110=0,0,IF($C110=30,(AB63+AB87),IF($C110=60,(SUM(AA63:AB63)+SUM(AA87:AB87)),(SUM(Z63:AB63)+SUM(Z87:AB87)))))</f>
        <v>2177.9999999999995</v>
      </c>
      <c r="AC110" s="43">
        <f>+IF($C110=0,0,IF($C110=30,(AC63+AC87),IF($C110=60,(SUM(AB63:AC63)+SUM(AB87:AC87)),(SUM(AA63:AC63)+SUM(AA87:AC87)))))</f>
        <v>2177.9999999999995</v>
      </c>
      <c r="AD110" s="43">
        <f>+IF($C110=0,0,IF($C110=30,(AD63+AD87),IF($C110=60,(SUM(AC63:AD63)+SUM(AC87:AD87)),(SUM(AB63:AD63)+SUM(AB87:AD87)))))</f>
        <v>2177.9999999999995</v>
      </c>
      <c r="AE110" s="43">
        <f>+IF($C110=0,0,IF($C110=30,(AE63+AE87),IF($C110=60,(SUM(AD63:AE63)+SUM(AD87:AE87)),(SUM(AC63:AE63)+SUM(AC87:AE87)))))</f>
        <v>2177.9999999999995</v>
      </c>
      <c r="AF110" s="43">
        <f>+IF($C110=0,0,IF($C110=30,(AF63+AF87),IF($C110=60,(SUM(AE63:AF63)+SUM(AE87:AF87)),(SUM(AD63:AF63)+SUM(AD87:AF87)))))</f>
        <v>2177.9999999999995</v>
      </c>
      <c r="AG110" s="43">
        <f>+IF($C110=0,0,IF($C110=30,(AG63+AG87),IF($C110=60,(SUM(AF63:AG63)+SUM(AF87:AG87)),(SUM(AE63:AG63)+SUM(AE87:AG87)))))</f>
        <v>2177.9999999999995</v>
      </c>
      <c r="AH110" s="43">
        <f>+IF($C110=0,0,IF($C110=30,(AH63+AH87),IF($C110=60,(SUM(AG63:AH63)+SUM(AG87:AH87)),(SUM(AF63:AH63)+SUM(AF87:AH87)))))</f>
        <v>2177.9999999999995</v>
      </c>
      <c r="AI110" s="43">
        <f>+IF($C110=0,0,IF($C110=30,(AI63+AI87),IF($C110=60,(SUM(AH63:AI63)+SUM(AH87:AI87)),(SUM(AG63:AI63)+SUM(AG87:AI87)))))</f>
        <v>2177.9999999999995</v>
      </c>
      <c r="AJ110" s="43">
        <f>+IF($C110=0,0,IF($C110=30,(AJ63+AJ87),IF($C110=60,(SUM(AI63:AJ63)+SUM(AI87:AJ87)),(SUM(AH63:AJ63)+SUM(AH87:AJ87)))))</f>
        <v>2177.9999999999995</v>
      </c>
      <c r="AK110" s="43">
        <f>+IF($C110=0,0,IF($C110=30,(AK63+AK87),IF($C110=60,(SUM(AJ63:AK63)+SUM(AJ87:AK87)),(SUM(AI63:AK63)+SUM(AI87:AK87)))))</f>
        <v>2177.9999999999995</v>
      </c>
      <c r="AL110" s="43">
        <f>+IF($C110=0,0,IF($C110=30,(AL63+AL87),IF($C110=60,(SUM(AK63:AL63)+SUM(AK87:AL87)),(SUM(AJ63:AL63)+SUM(AJ87:AL87)))))</f>
        <v>2177.9999999999995</v>
      </c>
      <c r="AM110" s="43">
        <f>+IF($C110=0,0,IF($C110=30,(AM63+AM87),IF($C110=60,(SUM(AL63:AM63)+SUM(AL87:AM87)),(SUM(AK63:AM63)+SUM(AK87:AM87)))))</f>
        <v>2177.9999999999995</v>
      </c>
      <c r="AN110" s="43">
        <f>+IF($C110=0,0,IF($C110=30,(AN63+AN87),IF($C110=60,(SUM(AM63:AN63)+SUM(AM87:AN87)),(SUM(AL63:AN63)+SUM(AL87:AN87)))))</f>
        <v>2177.9999999999995</v>
      </c>
      <c r="AO110" s="43">
        <f>+IF($C110=0,0,IF($C110=30,(AO63+AO87),IF($C110=60,(SUM(AN63:AO63)+SUM(AN87:AO87)),(SUM(AM63:AO63)+SUM(AM87:AO87)))))</f>
        <v>2177.9999999999995</v>
      </c>
      <c r="AP110" s="43">
        <f>+IF($C110=0,0,IF($C110=30,(AP63+AP87),IF($C110=60,(SUM(AO63:AP63)+SUM(AO87:AP87)),(SUM(AN63:AP63)+SUM(AN87:AP87)))))</f>
        <v>2177.9999999999995</v>
      </c>
      <c r="AQ110" s="43">
        <f>+IF($C110=0,0,IF($C110=30,(AQ63+AQ87),IF($C110=60,(SUM(AP63:AQ63)+SUM(AP87:AQ87)),(SUM(AO63:AQ63)+SUM(AO87:AQ87)))))</f>
        <v>2177.9999999999995</v>
      </c>
      <c r="AR110" s="43">
        <f>+IF($C110=0,0,IF($C110=30,(AR63+AR87),IF($C110=60,(SUM(AQ63:AR63)+SUM(AQ87:AR87)),(SUM(AP63:AR63)+SUM(AP87:AR87)))))</f>
        <v>2177.9999999999995</v>
      </c>
      <c r="AS110" s="43">
        <f>+IF($C110=0,0,IF($C110=30,(AS63+AS87),IF($C110=60,(SUM(AR63:AS63)+SUM(AR87:AS87)),(SUM(AQ63:AS63)+SUM(AQ87:AS87)))))</f>
        <v>2177.9999999999995</v>
      </c>
      <c r="AT110" s="43">
        <f>+IF($C110=0,0,IF($C110=30,(AT63+AT87),IF($C110=60,(SUM(AS63:AT63)+SUM(AS87:AT87)),(SUM(AR63:AT63)+SUM(AR87:AT87)))))</f>
        <v>2177.9999999999995</v>
      </c>
      <c r="AU110" s="43">
        <f>+IF($C110=0,0,IF($C110=30,(AU63+AU87),IF($C110=60,(SUM(AT63:AU63)+SUM(AT87:AU87)),(SUM(AS63:AU63)+SUM(AS87:AU87)))))</f>
        <v>2177.9999999999995</v>
      </c>
      <c r="AV110" s="43">
        <f>+IF($C110=0,0,IF($C110=30,(AV63+AV87),IF($C110=60,(SUM(AU63:AV63)+SUM(AU87:AV87)),(SUM(AT63:AV63)+SUM(AT87:AV87)))))</f>
        <v>2177.9999999999995</v>
      </c>
      <c r="AW110" s="43">
        <f>+IF($C110=0,0,IF($C110=30,(AW63+AW87),IF($C110=60,(SUM(AV63:AW63)+SUM(AV87:AW87)),(SUM(AU63:AW63)+SUM(AU87:AW87)))))</f>
        <v>2177.9999999999995</v>
      </c>
      <c r="AX110" s="43">
        <f>+IF($C110=0,0,IF($C110=30,(AX63+AX87),IF($C110=60,(SUM(AW63:AX63)+SUM(AW87:AX87)),(SUM(AV63:AX63)+SUM(AV87:AX87)))))</f>
        <v>2177.9999999999995</v>
      </c>
      <c r="AY110" s="43">
        <f>+IF($C110=0,0,IF($C110=30,(AY63+AY87),IF($C110=60,(SUM(AX63:AY63)+SUM(AX87:AY87)),(SUM(AW63:AY63)+SUM(AW87:AY87)))))</f>
        <v>2177.9999999999995</v>
      </c>
      <c r="AZ110" s="43">
        <f>+IF($C110=0,0,IF($C110=30,(AZ63+AZ87),IF($C110=60,(SUM(AY63:AZ63)+SUM(AY87:AZ87)),(SUM(AX63:AZ63)+SUM(AX87:AZ87)))))</f>
        <v>2177.9999999999995</v>
      </c>
      <c r="BA110" s="43">
        <f>+IF($C110=0,0,IF($C110=30,(BA63+BA87),IF($C110=60,(SUM(AZ63:BA63)+SUM(AZ87:BA87)),(SUM(AY63:BA63)+SUM(AY87:BA87)))))</f>
        <v>2177.9999999999995</v>
      </c>
      <c r="BB110" s="43">
        <f>+IF($C110=0,0,IF($C110=30,(BB63+BB87),IF($C110=60,(SUM(BA63:BB63)+SUM(BA87:BB87)),(SUM(AZ63:BB63)+SUM(AZ87:BB87)))))</f>
        <v>2177.9999999999995</v>
      </c>
      <c r="BC110" s="43">
        <f>+IF($C110=0,0,IF($C110=30,(BC63+BC87),IF($C110=60,(SUM(BB63:BC63)+SUM(BB87:BC87)),(SUM(BA63:BC63)+SUM(BA87:BC87)))))</f>
        <v>2177.9999999999995</v>
      </c>
      <c r="BD110" s="43">
        <f>+IF($C110=0,0,IF($C110=30,(BD63+BD87),IF($C110=60,(SUM(BC63:BD63)+SUM(BC87:BD87)),(SUM(BB63:BD63)+SUM(BB87:BD87)))))</f>
        <v>2177.9999999999995</v>
      </c>
      <c r="BE110" s="43">
        <f>+IF($C110=0,0,IF($C110=30,(BE63+BE87),IF($C110=60,(SUM(BD63:BE63)+SUM(BD87:BE87)),(SUM(BC63:BE63)+SUM(BC87:BE87)))))</f>
        <v>2177.9999999999995</v>
      </c>
      <c r="BF110" s="43">
        <f>+IF($C110=0,0,IF($C110=30,(BF63+BF87),IF($C110=60,(SUM(BE63:BF63)+SUM(BE87:BF87)),(SUM(BD63:BF63)+SUM(BD87:BF87)))))</f>
        <v>2177.9999999999995</v>
      </c>
      <c r="BG110" s="43">
        <f>+IF($C110=0,0,IF($C110=30,(BG63+BG87),IF($C110=60,(SUM(BF63:BG63)+SUM(BF87:BG87)),(SUM(BE63:BG63)+SUM(BE87:BG87)))))</f>
        <v>2177.9999999999995</v>
      </c>
      <c r="BH110" s="43">
        <f>+IF($C110=0,0,IF($C110=30,(BH63+BH87),IF($C110=60,(SUM(BG63:BH63)+SUM(BG87:BH87)),(SUM(BF63:BH63)+SUM(BF87:BH87)))))</f>
        <v>2177.9999999999995</v>
      </c>
      <c r="BI110" s="43">
        <f>+IF($C110=0,0,IF($C110=30,(BI63+BI87),IF($C110=60,(SUM(BH63:BI63)+SUM(BH87:BI87)),(SUM(BG63:BI63)+SUM(BG87:BI87)))))</f>
        <v>2177.9999999999995</v>
      </c>
      <c r="BJ110" s="43">
        <f>+IF($C110=0,0,IF($C110=30,(BJ63+BJ87),IF($C110=60,(SUM(BI63:BJ63)+SUM(BI87:BJ87)),(SUM(BH63:BJ63)+SUM(BH87:BJ87)))))</f>
        <v>2177.9999999999995</v>
      </c>
      <c r="BK110" s="43">
        <f>+IF($C110=0,0,IF($C110=30,(BK63+BK87),IF($C110=60,(SUM(BJ63:BK63)+SUM(BJ87:BK87)),(SUM(BI63:BK63)+SUM(BI87:BK87)))))</f>
        <v>2177.9999999999995</v>
      </c>
    </row>
    <row r="111" spans="2:63" x14ac:dyDescent="0.25">
      <c r="B111" t="str">
        <f>+B20</f>
        <v>Prodotto 17</v>
      </c>
      <c r="C111" s="41">
        <v>60</v>
      </c>
      <c r="D111" s="43">
        <f>+IF($C111=0,0,(D64+D88))</f>
        <v>5445</v>
      </c>
      <c r="E111" s="43">
        <f>+IF($C111=0,0,IF($C111=30,(E64+E88),(SUM(D64:E64)+SUM(D88:E88))))</f>
        <v>7260</v>
      </c>
      <c r="F111" s="43">
        <f>+IF($C111=0,0,IF($C111=30,(F64+F88),IF($C111=60,(SUM(E64:F64)+SUM(E88:F88)),(SUM(D64:F64)+SUM(D88:F88)))))</f>
        <v>3630</v>
      </c>
      <c r="G111" s="43">
        <f>+IF($C111=0,0,IF($C111=30,(G64+G88),IF($C111=60,(SUM(F64:G64)+SUM(F88:G88)),(SUM(E64:G64)+SUM(E88:G88)))))</f>
        <v>3630</v>
      </c>
      <c r="H111" s="43">
        <f>+IF($C111=0,0,IF($C111=30,(H64+H88),IF($C111=60,(SUM(G64:H64)+SUM(G88:H88)),(SUM(F64:H64)+SUM(F88:H88)))))</f>
        <v>3630</v>
      </c>
      <c r="I111" s="43">
        <f>+IF($C111=0,0,IF($C111=30,(I64+I88),IF($C111=60,(SUM(H64:I64)+SUM(H88:I88)),(SUM(G64:I64)+SUM(G88:I88)))))</f>
        <v>3630</v>
      </c>
      <c r="J111" s="43">
        <f>+IF($C111=0,0,IF($C111=30,(J64+J88),IF($C111=60,(SUM(I64:J64)+SUM(I88:J88)),(SUM(H64:J64)+SUM(H88:J88)))))</f>
        <v>3630</v>
      </c>
      <c r="K111" s="43">
        <f>+IF($C111=0,0,IF($C111=30,(K64+K88),IF($C111=60,(SUM(J64:K64)+SUM(J88:K88)),(SUM(I64:K64)+SUM(I88:K88)))))</f>
        <v>3630</v>
      </c>
      <c r="L111" s="43">
        <f>+IF($C111=0,0,IF($C111=30,(L64+L88),IF($C111=60,(SUM(K64:L64)+SUM(K88:L88)),(SUM(J64:L64)+SUM(J88:L88)))))</f>
        <v>3630</v>
      </c>
      <c r="M111" s="43">
        <f>+IF($C111=0,0,IF($C111=30,(M64+M88),IF($C111=60,(SUM(L64:M64)+SUM(L88:M88)),(SUM(K64:M64)+SUM(K88:M88)))))</f>
        <v>3630</v>
      </c>
      <c r="N111" s="43">
        <f>+IF($C111=0,0,IF($C111=30,(N64+N88),IF($C111=60,(SUM(M64:N64)+SUM(M88:N88)),(SUM(L64:N64)+SUM(L88:N88)))))</f>
        <v>3630</v>
      </c>
      <c r="O111" s="43">
        <f>+IF($C111=0,0,IF($C111=30,(O64+O88),IF($C111=60,(SUM(N64:O64)+SUM(N88:O88)),(SUM(M64:O64)+SUM(M88:O88)))))</f>
        <v>3630</v>
      </c>
      <c r="P111" s="43">
        <f>+IF($C111=0,0,IF($C111=30,(P64+P88),IF($C111=60,(SUM(O64:P64)+SUM(O88:P88)),(SUM(N64:P64)+SUM(N88:P88)))))</f>
        <v>3630</v>
      </c>
      <c r="Q111" s="43">
        <f>+IF($C111=0,0,IF($C111=30,(Q64+Q88),IF($C111=60,(SUM(P64:Q64)+SUM(P88:Q88)),(SUM(O64:Q64)+SUM(O88:Q88)))))</f>
        <v>3630</v>
      </c>
      <c r="R111" s="43">
        <f>+IF($C111=0,0,IF($C111=30,(R64+R88),IF($C111=60,(SUM(Q64:R64)+SUM(Q88:R88)),(SUM(P64:R64)+SUM(P88:R88)))))</f>
        <v>3630</v>
      </c>
      <c r="S111" s="43">
        <f>+IF($C111=0,0,IF($C111=30,(S64+S88),IF($C111=60,(SUM(R64:S64)+SUM(R88:S88)),(SUM(Q64:S64)+SUM(Q88:S88)))))</f>
        <v>3630</v>
      </c>
      <c r="T111" s="43">
        <f>+IF($C111=0,0,IF($C111=30,(T64+T88),IF($C111=60,(SUM(S64:T64)+SUM(S88:T88)),(SUM(R64:T64)+SUM(R88:T88)))))</f>
        <v>3630</v>
      </c>
      <c r="U111" s="43">
        <f>+IF($C111=0,0,IF($C111=30,(U64+U88),IF($C111=60,(SUM(T64:U64)+SUM(T88:U88)),(SUM(S64:U64)+SUM(S88:U88)))))</f>
        <v>3630</v>
      </c>
      <c r="V111" s="43">
        <f>+IF($C111=0,0,IF($C111=30,(V64+V88),IF($C111=60,(SUM(U64:V64)+SUM(U88:V88)),(SUM(T64:V64)+SUM(T88:V88)))))</f>
        <v>3630</v>
      </c>
      <c r="W111" s="43">
        <f>+IF($C111=0,0,IF($C111=30,(W64+W88),IF($C111=60,(SUM(V64:W64)+SUM(V88:W88)),(SUM(U64:W64)+SUM(U88:W88)))))</f>
        <v>3630</v>
      </c>
      <c r="X111" s="43">
        <f>+IF($C111=0,0,IF($C111=30,(X64+X88),IF($C111=60,(SUM(W64:X64)+SUM(W88:X88)),(SUM(V64:X64)+SUM(V88:X88)))))</f>
        <v>3630</v>
      </c>
      <c r="Y111" s="43">
        <f>+IF($C111=0,0,IF($C111=30,(Y64+Y88),IF($C111=60,(SUM(X64:Y64)+SUM(X88:Y88)),(SUM(W64:Y64)+SUM(W88:Y88)))))</f>
        <v>3630</v>
      </c>
      <c r="Z111" s="43">
        <f>+IF($C111=0,0,IF($C111=30,(Z64+Z88),IF($C111=60,(SUM(Y64:Z64)+SUM(Y88:Z88)),(SUM(X64:Z64)+SUM(X88:Z88)))))</f>
        <v>3630</v>
      </c>
      <c r="AA111" s="43">
        <f>+IF($C111=0,0,IF($C111=30,(AA64+AA88),IF($C111=60,(SUM(Z64:AA64)+SUM(Z88:AA88)),(SUM(Y64:AA64)+SUM(Y88:AA88)))))</f>
        <v>3630</v>
      </c>
      <c r="AB111" s="43">
        <f>+IF($C111=0,0,IF($C111=30,(AB64+AB88),IF($C111=60,(SUM(AA64:AB64)+SUM(AA88:AB88)),(SUM(Z64:AB64)+SUM(Z88:AB88)))))</f>
        <v>3630</v>
      </c>
      <c r="AC111" s="43">
        <f>+IF($C111=0,0,IF($C111=30,(AC64+AC88),IF($C111=60,(SUM(AB64:AC64)+SUM(AB88:AC88)),(SUM(AA64:AC64)+SUM(AA88:AC88)))))</f>
        <v>3630</v>
      </c>
      <c r="AD111" s="43">
        <f>+IF($C111=0,0,IF($C111=30,(AD64+AD88),IF($C111=60,(SUM(AC64:AD64)+SUM(AC88:AD88)),(SUM(AB64:AD64)+SUM(AB88:AD88)))))</f>
        <v>3630</v>
      </c>
      <c r="AE111" s="43">
        <f>+IF($C111=0,0,IF($C111=30,(AE64+AE88),IF($C111=60,(SUM(AD64:AE64)+SUM(AD88:AE88)),(SUM(AC64:AE64)+SUM(AC88:AE88)))))</f>
        <v>3630</v>
      </c>
      <c r="AF111" s="43">
        <f>+IF($C111=0,0,IF($C111=30,(AF64+AF88),IF($C111=60,(SUM(AE64:AF64)+SUM(AE88:AF88)),(SUM(AD64:AF64)+SUM(AD88:AF88)))))</f>
        <v>3630</v>
      </c>
      <c r="AG111" s="43">
        <f>+IF($C111=0,0,IF($C111=30,(AG64+AG88),IF($C111=60,(SUM(AF64:AG64)+SUM(AF88:AG88)),(SUM(AE64:AG64)+SUM(AE88:AG88)))))</f>
        <v>3630</v>
      </c>
      <c r="AH111" s="43">
        <f>+IF($C111=0,0,IF($C111=30,(AH64+AH88),IF($C111=60,(SUM(AG64:AH64)+SUM(AG88:AH88)),(SUM(AF64:AH64)+SUM(AF88:AH88)))))</f>
        <v>3630</v>
      </c>
      <c r="AI111" s="43">
        <f>+IF($C111=0,0,IF($C111=30,(AI64+AI88),IF($C111=60,(SUM(AH64:AI64)+SUM(AH88:AI88)),(SUM(AG64:AI64)+SUM(AG88:AI88)))))</f>
        <v>3630</v>
      </c>
      <c r="AJ111" s="43">
        <f>+IF($C111=0,0,IF($C111=30,(AJ64+AJ88),IF($C111=60,(SUM(AI64:AJ64)+SUM(AI88:AJ88)),(SUM(AH64:AJ64)+SUM(AH88:AJ88)))))</f>
        <v>3630</v>
      </c>
      <c r="AK111" s="43">
        <f>+IF($C111=0,0,IF($C111=30,(AK64+AK88),IF($C111=60,(SUM(AJ64:AK64)+SUM(AJ88:AK88)),(SUM(AI64:AK64)+SUM(AI88:AK88)))))</f>
        <v>3630</v>
      </c>
      <c r="AL111" s="43">
        <f>+IF($C111=0,0,IF($C111=30,(AL64+AL88),IF($C111=60,(SUM(AK64:AL64)+SUM(AK88:AL88)),(SUM(AJ64:AL64)+SUM(AJ88:AL88)))))</f>
        <v>3630</v>
      </c>
      <c r="AM111" s="43">
        <f>+IF($C111=0,0,IF($C111=30,(AM64+AM88),IF($C111=60,(SUM(AL64:AM64)+SUM(AL88:AM88)),(SUM(AK64:AM64)+SUM(AK88:AM88)))))</f>
        <v>3630</v>
      </c>
      <c r="AN111" s="43">
        <f>+IF($C111=0,0,IF($C111=30,(AN64+AN88),IF($C111=60,(SUM(AM64:AN64)+SUM(AM88:AN88)),(SUM(AL64:AN64)+SUM(AL88:AN88)))))</f>
        <v>3630</v>
      </c>
      <c r="AO111" s="43">
        <f>+IF($C111=0,0,IF($C111=30,(AO64+AO88),IF($C111=60,(SUM(AN64:AO64)+SUM(AN88:AO88)),(SUM(AM64:AO64)+SUM(AM88:AO88)))))</f>
        <v>3630</v>
      </c>
      <c r="AP111" s="43">
        <f>+IF($C111=0,0,IF($C111=30,(AP64+AP88),IF($C111=60,(SUM(AO64:AP64)+SUM(AO88:AP88)),(SUM(AN64:AP64)+SUM(AN88:AP88)))))</f>
        <v>3630</v>
      </c>
      <c r="AQ111" s="43">
        <f>+IF($C111=0,0,IF($C111=30,(AQ64+AQ88),IF($C111=60,(SUM(AP64:AQ64)+SUM(AP88:AQ88)),(SUM(AO64:AQ64)+SUM(AO88:AQ88)))))</f>
        <v>3630</v>
      </c>
      <c r="AR111" s="43">
        <f>+IF($C111=0,0,IF($C111=30,(AR64+AR88),IF($C111=60,(SUM(AQ64:AR64)+SUM(AQ88:AR88)),(SUM(AP64:AR64)+SUM(AP88:AR88)))))</f>
        <v>3630</v>
      </c>
      <c r="AS111" s="43">
        <f>+IF($C111=0,0,IF($C111=30,(AS64+AS88),IF($C111=60,(SUM(AR64:AS64)+SUM(AR88:AS88)),(SUM(AQ64:AS64)+SUM(AQ88:AS88)))))</f>
        <v>3630</v>
      </c>
      <c r="AT111" s="43">
        <f>+IF($C111=0,0,IF($C111=30,(AT64+AT88),IF($C111=60,(SUM(AS64:AT64)+SUM(AS88:AT88)),(SUM(AR64:AT64)+SUM(AR88:AT88)))))</f>
        <v>3630</v>
      </c>
      <c r="AU111" s="43">
        <f>+IF($C111=0,0,IF($C111=30,(AU64+AU88),IF($C111=60,(SUM(AT64:AU64)+SUM(AT88:AU88)),(SUM(AS64:AU64)+SUM(AS88:AU88)))))</f>
        <v>3630</v>
      </c>
      <c r="AV111" s="43">
        <f>+IF($C111=0,0,IF($C111=30,(AV64+AV88),IF($C111=60,(SUM(AU64:AV64)+SUM(AU88:AV88)),(SUM(AT64:AV64)+SUM(AT88:AV88)))))</f>
        <v>3630</v>
      </c>
      <c r="AW111" s="43">
        <f>+IF($C111=0,0,IF($C111=30,(AW64+AW88),IF($C111=60,(SUM(AV64:AW64)+SUM(AV88:AW88)),(SUM(AU64:AW64)+SUM(AU88:AW88)))))</f>
        <v>3630</v>
      </c>
      <c r="AX111" s="43">
        <f>+IF($C111=0,0,IF($C111=30,(AX64+AX88),IF($C111=60,(SUM(AW64:AX64)+SUM(AW88:AX88)),(SUM(AV64:AX64)+SUM(AV88:AX88)))))</f>
        <v>3630</v>
      </c>
      <c r="AY111" s="43">
        <f>+IF($C111=0,0,IF($C111=30,(AY64+AY88),IF($C111=60,(SUM(AX64:AY64)+SUM(AX88:AY88)),(SUM(AW64:AY64)+SUM(AW88:AY88)))))</f>
        <v>3630</v>
      </c>
      <c r="AZ111" s="43">
        <f>+IF($C111=0,0,IF($C111=30,(AZ64+AZ88),IF($C111=60,(SUM(AY64:AZ64)+SUM(AY88:AZ88)),(SUM(AX64:AZ64)+SUM(AX88:AZ88)))))</f>
        <v>3630</v>
      </c>
      <c r="BA111" s="43">
        <f>+IF($C111=0,0,IF($C111=30,(BA64+BA88),IF($C111=60,(SUM(AZ64:BA64)+SUM(AZ88:BA88)),(SUM(AY64:BA64)+SUM(AY88:BA88)))))</f>
        <v>3630</v>
      </c>
      <c r="BB111" s="43">
        <f>+IF($C111=0,0,IF($C111=30,(BB64+BB88),IF($C111=60,(SUM(BA64:BB64)+SUM(BA88:BB88)),(SUM(AZ64:BB64)+SUM(AZ88:BB88)))))</f>
        <v>3630</v>
      </c>
      <c r="BC111" s="43">
        <f>+IF($C111=0,0,IF($C111=30,(BC64+BC88),IF($C111=60,(SUM(BB64:BC64)+SUM(BB88:BC88)),(SUM(BA64:BC64)+SUM(BA88:BC88)))))</f>
        <v>3630</v>
      </c>
      <c r="BD111" s="43">
        <f>+IF($C111=0,0,IF($C111=30,(BD64+BD88),IF($C111=60,(SUM(BC64:BD64)+SUM(BC88:BD88)),(SUM(BB64:BD64)+SUM(BB88:BD88)))))</f>
        <v>3630</v>
      </c>
      <c r="BE111" s="43">
        <f>+IF($C111=0,0,IF($C111=30,(BE64+BE88),IF($C111=60,(SUM(BD64:BE64)+SUM(BD88:BE88)),(SUM(BC64:BE64)+SUM(BC88:BE88)))))</f>
        <v>3630</v>
      </c>
      <c r="BF111" s="43">
        <f>+IF($C111=0,0,IF($C111=30,(BF64+BF88),IF($C111=60,(SUM(BE64:BF64)+SUM(BE88:BF88)),(SUM(BD64:BF64)+SUM(BD88:BF88)))))</f>
        <v>3630</v>
      </c>
      <c r="BG111" s="43">
        <f>+IF($C111=0,0,IF($C111=30,(BG64+BG88),IF($C111=60,(SUM(BF64:BG64)+SUM(BF88:BG88)),(SUM(BE64:BG64)+SUM(BE88:BG88)))))</f>
        <v>3630</v>
      </c>
      <c r="BH111" s="43">
        <f>+IF($C111=0,0,IF($C111=30,(BH64+BH88),IF($C111=60,(SUM(BG64:BH64)+SUM(BG88:BH88)),(SUM(BF64:BH64)+SUM(BF88:BH88)))))</f>
        <v>3630</v>
      </c>
      <c r="BI111" s="43">
        <f>+IF($C111=0,0,IF($C111=30,(BI64+BI88),IF($C111=60,(SUM(BH64:BI64)+SUM(BH88:BI88)),(SUM(BG64:BI64)+SUM(BG88:BI88)))))</f>
        <v>3630</v>
      </c>
      <c r="BJ111" s="43">
        <f>+IF($C111=0,0,IF($C111=30,(BJ64+BJ88),IF($C111=60,(SUM(BI64:BJ64)+SUM(BI88:BJ88)),(SUM(BH64:BJ64)+SUM(BH88:BJ88)))))</f>
        <v>3630</v>
      </c>
      <c r="BK111" s="43">
        <f>+IF($C111=0,0,IF($C111=30,(BK64+BK88),IF($C111=60,(SUM(BJ64:BK64)+SUM(BJ88:BK88)),(SUM(BI64:BK64)+SUM(BI88:BK88)))))</f>
        <v>3630</v>
      </c>
    </row>
    <row r="112" spans="2:63" x14ac:dyDescent="0.25">
      <c r="B112" t="str">
        <f>+B21</f>
        <v>Prodotto 18</v>
      </c>
      <c r="C112" s="41">
        <v>60</v>
      </c>
      <c r="D112" s="43">
        <f>+IF($C112=0,0,(D65+D89))</f>
        <v>46800</v>
      </c>
      <c r="E112" s="43">
        <f>+IF($C112=0,0,IF($C112=30,(E65+E89),(SUM(D65:E65)+SUM(D89:E89))))</f>
        <v>62400</v>
      </c>
      <c r="F112" s="43">
        <f>+IF($C112=0,0,IF($C112=30,(F65+F89),IF($C112=60,(SUM(E65:F65)+SUM(E89:F89)),(SUM(D65:F65)+SUM(D89:F89)))))</f>
        <v>31200</v>
      </c>
      <c r="G112" s="43">
        <f>+IF($C112=0,0,IF($C112=30,(G65+G89),IF($C112=60,(SUM(F65:G65)+SUM(F89:G89)),(SUM(E65:G65)+SUM(E89:G89)))))</f>
        <v>31200</v>
      </c>
      <c r="H112" s="43">
        <f>+IF($C112=0,0,IF($C112=30,(H65+H89),IF($C112=60,(SUM(G65:H65)+SUM(G89:H89)),(SUM(F65:H65)+SUM(F89:H89)))))</f>
        <v>31200</v>
      </c>
      <c r="I112" s="43">
        <f>+IF($C112=0,0,IF($C112=30,(I65+I89),IF($C112=60,(SUM(H65:I65)+SUM(H89:I89)),(SUM(G65:I65)+SUM(G89:I89)))))</f>
        <v>31200</v>
      </c>
      <c r="J112" s="43">
        <f>+IF($C112=0,0,IF($C112=30,(J65+J89),IF($C112=60,(SUM(I65:J65)+SUM(I89:J89)),(SUM(H65:J65)+SUM(H89:J89)))))</f>
        <v>31200</v>
      </c>
      <c r="K112" s="43">
        <f>+IF($C112=0,0,IF($C112=30,(K65+K89),IF($C112=60,(SUM(J65:K65)+SUM(J89:K89)),(SUM(I65:K65)+SUM(I89:K89)))))</f>
        <v>31200</v>
      </c>
      <c r="L112" s="43">
        <f>+IF($C112=0,0,IF($C112=30,(L65+L89),IF($C112=60,(SUM(K65:L65)+SUM(K89:L89)),(SUM(J65:L65)+SUM(J89:L89)))))</f>
        <v>31200</v>
      </c>
      <c r="M112" s="43">
        <f>+IF($C112=0,0,IF($C112=30,(M65+M89),IF($C112=60,(SUM(L65:M65)+SUM(L89:M89)),(SUM(K65:M65)+SUM(K89:M89)))))</f>
        <v>31200</v>
      </c>
      <c r="N112" s="43">
        <f>+IF($C112=0,0,IF($C112=30,(N65+N89),IF($C112=60,(SUM(M65:N65)+SUM(M89:N89)),(SUM(L65:N65)+SUM(L89:N89)))))</f>
        <v>31200</v>
      </c>
      <c r="O112" s="43">
        <f>+IF($C112=0,0,IF($C112=30,(O65+O89),IF($C112=60,(SUM(N65:O65)+SUM(N89:O89)),(SUM(M65:O65)+SUM(M89:O89)))))</f>
        <v>31200</v>
      </c>
      <c r="P112" s="43">
        <f>+IF($C112=0,0,IF($C112=30,(P65+P89),IF($C112=60,(SUM(O65:P65)+SUM(O89:P89)),(SUM(N65:P65)+SUM(N89:P89)))))</f>
        <v>31200</v>
      </c>
      <c r="Q112" s="43">
        <f>+IF($C112=0,0,IF($C112=30,(Q65+Q89),IF($C112=60,(SUM(P65:Q65)+SUM(P89:Q89)),(SUM(O65:Q65)+SUM(O89:Q89)))))</f>
        <v>31200</v>
      </c>
      <c r="R112" s="43">
        <f>+IF($C112=0,0,IF($C112=30,(R65+R89),IF($C112=60,(SUM(Q65:R65)+SUM(Q89:R89)),(SUM(P65:R65)+SUM(P89:R89)))))</f>
        <v>31200</v>
      </c>
      <c r="S112" s="43">
        <f>+IF($C112=0,0,IF($C112=30,(S65+S89),IF($C112=60,(SUM(R65:S65)+SUM(R89:S89)),(SUM(Q65:S65)+SUM(Q89:S89)))))</f>
        <v>31200</v>
      </c>
      <c r="T112" s="43">
        <f>+IF($C112=0,0,IF($C112=30,(T65+T89),IF($C112=60,(SUM(S65:T65)+SUM(S89:T89)),(SUM(R65:T65)+SUM(R89:T89)))))</f>
        <v>31200</v>
      </c>
      <c r="U112" s="43">
        <f>+IF($C112=0,0,IF($C112=30,(U65+U89),IF($C112=60,(SUM(T65:U65)+SUM(T89:U89)),(SUM(S65:U65)+SUM(S89:U89)))))</f>
        <v>31200</v>
      </c>
      <c r="V112" s="43">
        <f>+IF($C112=0,0,IF($C112=30,(V65+V89),IF($C112=60,(SUM(U65:V65)+SUM(U89:V89)),(SUM(T65:V65)+SUM(T89:V89)))))</f>
        <v>31200</v>
      </c>
      <c r="W112" s="43">
        <f>+IF($C112=0,0,IF($C112=30,(W65+W89),IF($C112=60,(SUM(V65:W65)+SUM(V89:W89)),(SUM(U65:W65)+SUM(U89:W89)))))</f>
        <v>31200</v>
      </c>
      <c r="X112" s="43">
        <f>+IF($C112=0,0,IF($C112=30,(X65+X89),IF($C112=60,(SUM(W65:X65)+SUM(W89:X89)),(SUM(V65:X65)+SUM(V89:X89)))))</f>
        <v>31200</v>
      </c>
      <c r="Y112" s="43">
        <f>+IF($C112=0,0,IF($C112=30,(Y65+Y89),IF($C112=60,(SUM(X65:Y65)+SUM(X89:Y89)),(SUM(W65:Y65)+SUM(W89:Y89)))))</f>
        <v>31200</v>
      </c>
      <c r="Z112" s="43">
        <f>+IF($C112=0,0,IF($C112=30,(Z65+Z89),IF($C112=60,(SUM(Y65:Z65)+SUM(Y89:Z89)),(SUM(X65:Z65)+SUM(X89:Z89)))))</f>
        <v>31200</v>
      </c>
      <c r="AA112" s="43">
        <f>+IF($C112=0,0,IF($C112=30,(AA65+AA89),IF($C112=60,(SUM(Z65:AA65)+SUM(Z89:AA89)),(SUM(Y65:AA65)+SUM(Y89:AA89)))))</f>
        <v>31200</v>
      </c>
      <c r="AB112" s="43">
        <f>+IF($C112=0,0,IF($C112=30,(AB65+AB89),IF($C112=60,(SUM(AA65:AB65)+SUM(AA89:AB89)),(SUM(Z65:AB65)+SUM(Z89:AB89)))))</f>
        <v>31200</v>
      </c>
      <c r="AC112" s="43">
        <f>+IF($C112=0,0,IF($C112=30,(AC65+AC89),IF($C112=60,(SUM(AB65:AC65)+SUM(AB89:AC89)),(SUM(AA65:AC65)+SUM(AA89:AC89)))))</f>
        <v>31200</v>
      </c>
      <c r="AD112" s="43">
        <f>+IF($C112=0,0,IF($C112=30,(AD65+AD89),IF($C112=60,(SUM(AC65:AD65)+SUM(AC89:AD89)),(SUM(AB65:AD65)+SUM(AB89:AD89)))))</f>
        <v>31200</v>
      </c>
      <c r="AE112" s="43">
        <f>+IF($C112=0,0,IF($C112=30,(AE65+AE89),IF($C112=60,(SUM(AD65:AE65)+SUM(AD89:AE89)),(SUM(AC65:AE65)+SUM(AC89:AE89)))))</f>
        <v>31200</v>
      </c>
      <c r="AF112" s="43">
        <f>+IF($C112=0,0,IF($C112=30,(AF65+AF89),IF($C112=60,(SUM(AE65:AF65)+SUM(AE89:AF89)),(SUM(AD65:AF65)+SUM(AD89:AF89)))))</f>
        <v>31200</v>
      </c>
      <c r="AG112" s="43">
        <f>+IF($C112=0,0,IF($C112=30,(AG65+AG89),IF($C112=60,(SUM(AF65:AG65)+SUM(AF89:AG89)),(SUM(AE65:AG65)+SUM(AE89:AG89)))))</f>
        <v>31200</v>
      </c>
      <c r="AH112" s="43">
        <f>+IF($C112=0,0,IF($C112=30,(AH65+AH89),IF($C112=60,(SUM(AG65:AH65)+SUM(AG89:AH89)),(SUM(AF65:AH65)+SUM(AF89:AH89)))))</f>
        <v>31200</v>
      </c>
      <c r="AI112" s="43">
        <f>+IF($C112=0,0,IF($C112=30,(AI65+AI89),IF($C112=60,(SUM(AH65:AI65)+SUM(AH89:AI89)),(SUM(AG65:AI65)+SUM(AG89:AI89)))))</f>
        <v>31200</v>
      </c>
      <c r="AJ112" s="43">
        <f>+IF($C112=0,0,IF($C112=30,(AJ65+AJ89),IF($C112=60,(SUM(AI65:AJ65)+SUM(AI89:AJ89)),(SUM(AH65:AJ65)+SUM(AH89:AJ89)))))</f>
        <v>31200</v>
      </c>
      <c r="AK112" s="43">
        <f>+IF($C112=0,0,IF($C112=30,(AK65+AK89),IF($C112=60,(SUM(AJ65:AK65)+SUM(AJ89:AK89)),(SUM(AI65:AK65)+SUM(AI89:AK89)))))</f>
        <v>31200</v>
      </c>
      <c r="AL112" s="43">
        <f>+IF($C112=0,0,IF($C112=30,(AL65+AL89),IF($C112=60,(SUM(AK65:AL65)+SUM(AK89:AL89)),(SUM(AJ65:AL65)+SUM(AJ89:AL89)))))</f>
        <v>31200</v>
      </c>
      <c r="AM112" s="43">
        <f>+IF($C112=0,0,IF($C112=30,(AM65+AM89),IF($C112=60,(SUM(AL65:AM65)+SUM(AL89:AM89)),(SUM(AK65:AM65)+SUM(AK89:AM89)))))</f>
        <v>31200</v>
      </c>
      <c r="AN112" s="43">
        <f>+IF($C112=0,0,IF($C112=30,(AN65+AN89),IF($C112=60,(SUM(AM65:AN65)+SUM(AM89:AN89)),(SUM(AL65:AN65)+SUM(AL89:AN89)))))</f>
        <v>31200</v>
      </c>
      <c r="AO112" s="43">
        <f>+IF($C112=0,0,IF($C112=30,(AO65+AO89),IF($C112=60,(SUM(AN65:AO65)+SUM(AN89:AO89)),(SUM(AM65:AO65)+SUM(AM89:AO89)))))</f>
        <v>31200</v>
      </c>
      <c r="AP112" s="43">
        <f>+IF($C112=0,0,IF($C112=30,(AP65+AP89),IF($C112=60,(SUM(AO65:AP65)+SUM(AO89:AP89)),(SUM(AN65:AP65)+SUM(AN89:AP89)))))</f>
        <v>31200</v>
      </c>
      <c r="AQ112" s="43">
        <f>+IF($C112=0,0,IF($C112=30,(AQ65+AQ89),IF($C112=60,(SUM(AP65:AQ65)+SUM(AP89:AQ89)),(SUM(AO65:AQ65)+SUM(AO89:AQ89)))))</f>
        <v>31200</v>
      </c>
      <c r="AR112" s="43">
        <f>+IF($C112=0,0,IF($C112=30,(AR65+AR89),IF($C112=60,(SUM(AQ65:AR65)+SUM(AQ89:AR89)),(SUM(AP65:AR65)+SUM(AP89:AR89)))))</f>
        <v>31200</v>
      </c>
      <c r="AS112" s="43">
        <f>+IF($C112=0,0,IF($C112=30,(AS65+AS89),IF($C112=60,(SUM(AR65:AS65)+SUM(AR89:AS89)),(SUM(AQ65:AS65)+SUM(AQ89:AS89)))))</f>
        <v>31200</v>
      </c>
      <c r="AT112" s="43">
        <f>+IF($C112=0,0,IF($C112=30,(AT65+AT89),IF($C112=60,(SUM(AS65:AT65)+SUM(AS89:AT89)),(SUM(AR65:AT65)+SUM(AR89:AT89)))))</f>
        <v>31200</v>
      </c>
      <c r="AU112" s="43">
        <f>+IF($C112=0,0,IF($C112=30,(AU65+AU89),IF($C112=60,(SUM(AT65:AU65)+SUM(AT89:AU89)),(SUM(AS65:AU65)+SUM(AS89:AU89)))))</f>
        <v>31200</v>
      </c>
      <c r="AV112" s="43">
        <f>+IF($C112=0,0,IF($C112=30,(AV65+AV89),IF($C112=60,(SUM(AU65:AV65)+SUM(AU89:AV89)),(SUM(AT65:AV65)+SUM(AT89:AV89)))))</f>
        <v>31200</v>
      </c>
      <c r="AW112" s="43">
        <f>+IF($C112=0,0,IF($C112=30,(AW65+AW89),IF($C112=60,(SUM(AV65:AW65)+SUM(AV89:AW89)),(SUM(AU65:AW65)+SUM(AU89:AW89)))))</f>
        <v>31200</v>
      </c>
      <c r="AX112" s="43">
        <f>+IF($C112=0,0,IF($C112=30,(AX65+AX89),IF($C112=60,(SUM(AW65:AX65)+SUM(AW89:AX89)),(SUM(AV65:AX65)+SUM(AV89:AX89)))))</f>
        <v>31200</v>
      </c>
      <c r="AY112" s="43">
        <f>+IF($C112=0,0,IF($C112=30,(AY65+AY89),IF($C112=60,(SUM(AX65:AY65)+SUM(AX89:AY89)),(SUM(AW65:AY65)+SUM(AW89:AY89)))))</f>
        <v>31200</v>
      </c>
      <c r="AZ112" s="43">
        <f>+IF($C112=0,0,IF($C112=30,(AZ65+AZ89),IF($C112=60,(SUM(AY65:AZ65)+SUM(AY89:AZ89)),(SUM(AX65:AZ65)+SUM(AX89:AZ89)))))</f>
        <v>31200</v>
      </c>
      <c r="BA112" s="43">
        <f>+IF($C112=0,0,IF($C112=30,(BA65+BA89),IF($C112=60,(SUM(AZ65:BA65)+SUM(AZ89:BA89)),(SUM(AY65:BA65)+SUM(AY89:BA89)))))</f>
        <v>31200</v>
      </c>
      <c r="BB112" s="43">
        <f>+IF($C112=0,0,IF($C112=30,(BB65+BB89),IF($C112=60,(SUM(BA65:BB65)+SUM(BA89:BB89)),(SUM(AZ65:BB65)+SUM(AZ89:BB89)))))</f>
        <v>31200</v>
      </c>
      <c r="BC112" s="43">
        <f>+IF($C112=0,0,IF($C112=30,(BC65+BC89),IF($C112=60,(SUM(BB65:BC65)+SUM(BB89:BC89)),(SUM(BA65:BC65)+SUM(BA89:BC89)))))</f>
        <v>31200</v>
      </c>
      <c r="BD112" s="43">
        <f>+IF($C112=0,0,IF($C112=30,(BD65+BD89),IF($C112=60,(SUM(BC65:BD65)+SUM(BC89:BD89)),(SUM(BB65:BD65)+SUM(BB89:BD89)))))</f>
        <v>31200</v>
      </c>
      <c r="BE112" s="43">
        <f>+IF($C112=0,0,IF($C112=30,(BE65+BE89),IF($C112=60,(SUM(BD65:BE65)+SUM(BD89:BE89)),(SUM(BC65:BE65)+SUM(BC89:BE89)))))</f>
        <v>31200</v>
      </c>
      <c r="BF112" s="43">
        <f>+IF($C112=0,0,IF($C112=30,(BF65+BF89),IF($C112=60,(SUM(BE65:BF65)+SUM(BE89:BF89)),(SUM(BD65:BF65)+SUM(BD89:BF89)))))</f>
        <v>31200</v>
      </c>
      <c r="BG112" s="43">
        <f>+IF($C112=0,0,IF($C112=30,(BG65+BG89),IF($C112=60,(SUM(BF65:BG65)+SUM(BF89:BG89)),(SUM(BE65:BG65)+SUM(BE89:BG89)))))</f>
        <v>31200</v>
      </c>
      <c r="BH112" s="43">
        <f>+IF($C112=0,0,IF($C112=30,(BH65+BH89),IF($C112=60,(SUM(BG65:BH65)+SUM(BG89:BH89)),(SUM(BF65:BH65)+SUM(BF89:BH89)))))</f>
        <v>31200</v>
      </c>
      <c r="BI112" s="43">
        <f>+IF($C112=0,0,IF($C112=30,(BI65+BI89),IF($C112=60,(SUM(BH65:BI65)+SUM(BH89:BI89)),(SUM(BG65:BI65)+SUM(BG89:BI89)))))</f>
        <v>31200</v>
      </c>
      <c r="BJ112" s="43">
        <f>+IF($C112=0,0,IF($C112=30,(BJ65+BJ89),IF($C112=60,(SUM(BI65:BJ65)+SUM(BI89:BJ89)),(SUM(BH65:BJ65)+SUM(BH89:BJ89)))))</f>
        <v>31200</v>
      </c>
      <c r="BK112" s="43">
        <f>+IF($C112=0,0,IF($C112=30,(BK65+BK89),IF($C112=60,(SUM(BJ65:BK65)+SUM(BJ89:BK89)),(SUM(BI65:BK65)+SUM(BI89:BK89)))))</f>
        <v>31200</v>
      </c>
    </row>
    <row r="113" spans="2:63" x14ac:dyDescent="0.25">
      <c r="B113" t="str">
        <f>+B22</f>
        <v>Prodotto 19</v>
      </c>
      <c r="C113" s="41">
        <v>90</v>
      </c>
      <c r="D113" s="43">
        <f>+IF($C113=0,0,(D66+D90))</f>
        <v>32670</v>
      </c>
      <c r="E113" s="43">
        <f>+IF($C113=0,0,IF($C113=30,(E66+E90),(SUM(D66:E66)+SUM(D90:E90))))</f>
        <v>43560</v>
      </c>
      <c r="F113" s="43">
        <f>+IF($C113=0,0,IF($C113=30,(F66+F90),IF($C113=60,(SUM(E66:F66)+SUM(E90:F90)),(SUM(D66:F66)+SUM(D90:F90)))))</f>
        <v>54450</v>
      </c>
      <c r="G113" s="43">
        <f>+IF($C113=0,0,IF($C113=30,(G66+G90),IF($C113=60,(SUM(F66:G66)+SUM(F90:G90)),(SUM(E66:G66)+SUM(E90:G90)))))</f>
        <v>32670</v>
      </c>
      <c r="H113" s="43">
        <f>+IF($C113=0,0,IF($C113=30,(H66+H90),IF($C113=60,(SUM(G66:H66)+SUM(G90:H90)),(SUM(F66:H66)+SUM(F90:H90)))))</f>
        <v>32670</v>
      </c>
      <c r="I113" s="43">
        <f>+IF($C113=0,0,IF($C113=30,(I66+I90),IF($C113=60,(SUM(H66:I66)+SUM(H90:I90)),(SUM(G66:I66)+SUM(G90:I90)))))</f>
        <v>32670</v>
      </c>
      <c r="J113" s="43">
        <f>+IF($C113=0,0,IF($C113=30,(J66+J90),IF($C113=60,(SUM(I66:J66)+SUM(I90:J90)),(SUM(H66:J66)+SUM(H90:J90)))))</f>
        <v>32670</v>
      </c>
      <c r="K113" s="43">
        <f>+IF($C113=0,0,IF($C113=30,(K66+K90),IF($C113=60,(SUM(J66:K66)+SUM(J90:K90)),(SUM(I66:K66)+SUM(I90:K90)))))</f>
        <v>32670</v>
      </c>
      <c r="L113" s="43">
        <f>+IF($C113=0,0,IF($C113=30,(L66+L90),IF($C113=60,(SUM(K66:L66)+SUM(K90:L90)),(SUM(J66:L66)+SUM(J90:L90)))))</f>
        <v>32670</v>
      </c>
      <c r="M113" s="43">
        <f>+IF($C113=0,0,IF($C113=30,(M66+M90),IF($C113=60,(SUM(L66:M66)+SUM(L90:M90)),(SUM(K66:M66)+SUM(K90:M90)))))</f>
        <v>32670</v>
      </c>
      <c r="N113" s="43">
        <f>+IF($C113=0,0,IF($C113=30,(N66+N90),IF($C113=60,(SUM(M66:N66)+SUM(M90:N90)),(SUM(L66:N66)+SUM(L90:N90)))))</f>
        <v>32670</v>
      </c>
      <c r="O113" s="43">
        <f>+IF($C113=0,0,IF($C113=30,(O66+O90),IF($C113=60,(SUM(N66:O66)+SUM(N90:O90)),(SUM(M66:O66)+SUM(M90:O90)))))</f>
        <v>32670</v>
      </c>
      <c r="P113" s="43">
        <f>+IF($C113=0,0,IF($C113=30,(P66+P90),IF($C113=60,(SUM(O66:P66)+SUM(O90:P90)),(SUM(N66:P66)+SUM(N90:P90)))))</f>
        <v>32670</v>
      </c>
      <c r="Q113" s="43">
        <f>+IF($C113=0,0,IF($C113=30,(Q66+Q90),IF($C113=60,(SUM(P66:Q66)+SUM(P90:Q90)),(SUM(O66:Q66)+SUM(O90:Q90)))))</f>
        <v>32670</v>
      </c>
      <c r="R113" s="43">
        <f>+IF($C113=0,0,IF($C113=30,(R66+R90),IF($C113=60,(SUM(Q66:R66)+SUM(Q90:R90)),(SUM(P66:R66)+SUM(P90:R90)))))</f>
        <v>32670</v>
      </c>
      <c r="S113" s="43">
        <f>+IF($C113=0,0,IF($C113=30,(S66+S90),IF($C113=60,(SUM(R66:S66)+SUM(R90:S90)),(SUM(Q66:S66)+SUM(Q90:S90)))))</f>
        <v>32670</v>
      </c>
      <c r="T113" s="43">
        <f>+IF($C113=0,0,IF($C113=30,(T66+T90),IF($C113=60,(SUM(S66:T66)+SUM(S90:T90)),(SUM(R66:T66)+SUM(R90:T90)))))</f>
        <v>32670</v>
      </c>
      <c r="U113" s="43">
        <f>+IF($C113=0,0,IF($C113=30,(U66+U90),IF($C113=60,(SUM(T66:U66)+SUM(T90:U90)),(SUM(S66:U66)+SUM(S90:U90)))))</f>
        <v>32670</v>
      </c>
      <c r="V113" s="43">
        <f>+IF($C113=0,0,IF($C113=30,(V66+V90),IF($C113=60,(SUM(U66:V66)+SUM(U90:V90)),(SUM(T66:V66)+SUM(T90:V90)))))</f>
        <v>32670</v>
      </c>
      <c r="W113" s="43">
        <f>+IF($C113=0,0,IF($C113=30,(W66+W90),IF($C113=60,(SUM(V66:W66)+SUM(V90:W90)),(SUM(U66:W66)+SUM(U90:W90)))))</f>
        <v>32670</v>
      </c>
      <c r="X113" s="43">
        <f>+IF($C113=0,0,IF($C113=30,(X66+X90),IF($C113=60,(SUM(W66:X66)+SUM(W90:X90)),(SUM(V66:X66)+SUM(V90:X90)))))</f>
        <v>32670</v>
      </c>
      <c r="Y113" s="43">
        <f>+IF($C113=0,0,IF($C113=30,(Y66+Y90),IF($C113=60,(SUM(X66:Y66)+SUM(X90:Y90)),(SUM(W66:Y66)+SUM(W90:Y90)))))</f>
        <v>32670</v>
      </c>
      <c r="Z113" s="43">
        <f>+IF($C113=0,0,IF($C113=30,(Z66+Z90),IF($C113=60,(SUM(Y66:Z66)+SUM(Y90:Z90)),(SUM(X66:Z66)+SUM(X90:Z90)))))</f>
        <v>32670</v>
      </c>
      <c r="AA113" s="43">
        <f>+IF($C113=0,0,IF($C113=30,(AA66+AA90),IF($C113=60,(SUM(Z66:AA66)+SUM(Z90:AA90)),(SUM(Y66:AA66)+SUM(Y90:AA90)))))</f>
        <v>32670</v>
      </c>
      <c r="AB113" s="43">
        <f>+IF($C113=0,0,IF($C113=30,(AB66+AB90),IF($C113=60,(SUM(AA66:AB66)+SUM(AA90:AB90)),(SUM(Z66:AB66)+SUM(Z90:AB90)))))</f>
        <v>32670</v>
      </c>
      <c r="AC113" s="43">
        <f>+IF($C113=0,0,IF($C113=30,(AC66+AC90),IF($C113=60,(SUM(AB66:AC66)+SUM(AB90:AC90)),(SUM(AA66:AC66)+SUM(AA90:AC90)))))</f>
        <v>32670</v>
      </c>
      <c r="AD113" s="43">
        <f>+IF($C113=0,0,IF($C113=30,(AD66+AD90),IF($C113=60,(SUM(AC66:AD66)+SUM(AC90:AD90)),(SUM(AB66:AD66)+SUM(AB90:AD90)))))</f>
        <v>32670</v>
      </c>
      <c r="AE113" s="43">
        <f>+IF($C113=0,0,IF($C113=30,(AE66+AE90),IF($C113=60,(SUM(AD66:AE66)+SUM(AD90:AE90)),(SUM(AC66:AE66)+SUM(AC90:AE90)))))</f>
        <v>32670</v>
      </c>
      <c r="AF113" s="43">
        <f>+IF($C113=0,0,IF($C113=30,(AF66+AF90),IF($C113=60,(SUM(AE66:AF66)+SUM(AE90:AF90)),(SUM(AD66:AF66)+SUM(AD90:AF90)))))</f>
        <v>32670</v>
      </c>
      <c r="AG113" s="43">
        <f>+IF($C113=0,0,IF($C113=30,(AG66+AG90),IF($C113=60,(SUM(AF66:AG66)+SUM(AF90:AG90)),(SUM(AE66:AG66)+SUM(AE90:AG90)))))</f>
        <v>32670</v>
      </c>
      <c r="AH113" s="43">
        <f>+IF($C113=0,0,IF($C113=30,(AH66+AH90),IF($C113=60,(SUM(AG66:AH66)+SUM(AG90:AH90)),(SUM(AF66:AH66)+SUM(AF90:AH90)))))</f>
        <v>32670</v>
      </c>
      <c r="AI113" s="43">
        <f>+IF($C113=0,0,IF($C113=30,(AI66+AI90),IF($C113=60,(SUM(AH66:AI66)+SUM(AH90:AI90)),(SUM(AG66:AI66)+SUM(AG90:AI90)))))</f>
        <v>32670</v>
      </c>
      <c r="AJ113" s="43">
        <f>+IF($C113=0,0,IF($C113=30,(AJ66+AJ90),IF($C113=60,(SUM(AI66:AJ66)+SUM(AI90:AJ90)),(SUM(AH66:AJ66)+SUM(AH90:AJ90)))))</f>
        <v>32670</v>
      </c>
      <c r="AK113" s="43">
        <f>+IF($C113=0,0,IF($C113=30,(AK66+AK90),IF($C113=60,(SUM(AJ66:AK66)+SUM(AJ90:AK90)),(SUM(AI66:AK66)+SUM(AI90:AK90)))))</f>
        <v>32670</v>
      </c>
      <c r="AL113" s="43">
        <f>+IF($C113=0,0,IF($C113=30,(AL66+AL90),IF($C113=60,(SUM(AK66:AL66)+SUM(AK90:AL90)),(SUM(AJ66:AL66)+SUM(AJ90:AL90)))))</f>
        <v>32670</v>
      </c>
      <c r="AM113" s="43">
        <f>+IF($C113=0,0,IF($C113=30,(AM66+AM90),IF($C113=60,(SUM(AL66:AM66)+SUM(AL90:AM90)),(SUM(AK66:AM66)+SUM(AK90:AM90)))))</f>
        <v>32670</v>
      </c>
      <c r="AN113" s="43">
        <f>+IF($C113=0,0,IF($C113=30,(AN66+AN90),IF($C113=60,(SUM(AM66:AN66)+SUM(AM90:AN90)),(SUM(AL66:AN66)+SUM(AL90:AN90)))))</f>
        <v>32670</v>
      </c>
      <c r="AO113" s="43">
        <f>+IF($C113=0,0,IF($C113=30,(AO66+AO90),IF($C113=60,(SUM(AN66:AO66)+SUM(AN90:AO90)),(SUM(AM66:AO66)+SUM(AM90:AO90)))))</f>
        <v>32670</v>
      </c>
      <c r="AP113" s="43">
        <f>+IF($C113=0,0,IF($C113=30,(AP66+AP90),IF($C113=60,(SUM(AO66:AP66)+SUM(AO90:AP90)),(SUM(AN66:AP66)+SUM(AN90:AP90)))))</f>
        <v>32670</v>
      </c>
      <c r="AQ113" s="43">
        <f>+IF($C113=0,0,IF($C113=30,(AQ66+AQ90),IF($C113=60,(SUM(AP66:AQ66)+SUM(AP90:AQ90)),(SUM(AO66:AQ66)+SUM(AO90:AQ90)))))</f>
        <v>32670</v>
      </c>
      <c r="AR113" s="43">
        <f>+IF($C113=0,0,IF($C113=30,(AR66+AR90),IF($C113=60,(SUM(AQ66:AR66)+SUM(AQ90:AR90)),(SUM(AP66:AR66)+SUM(AP90:AR90)))))</f>
        <v>32670</v>
      </c>
      <c r="AS113" s="43">
        <f>+IF($C113=0,0,IF($C113=30,(AS66+AS90),IF($C113=60,(SUM(AR66:AS66)+SUM(AR90:AS90)),(SUM(AQ66:AS66)+SUM(AQ90:AS90)))))</f>
        <v>32670</v>
      </c>
      <c r="AT113" s="43">
        <f>+IF($C113=0,0,IF($C113=30,(AT66+AT90),IF($C113=60,(SUM(AS66:AT66)+SUM(AS90:AT90)),(SUM(AR66:AT66)+SUM(AR90:AT90)))))</f>
        <v>32670</v>
      </c>
      <c r="AU113" s="43">
        <f>+IF($C113=0,0,IF($C113=30,(AU66+AU90),IF($C113=60,(SUM(AT66:AU66)+SUM(AT90:AU90)),(SUM(AS66:AU66)+SUM(AS90:AU90)))))</f>
        <v>32670</v>
      </c>
      <c r="AV113" s="43">
        <f>+IF($C113=0,0,IF($C113=30,(AV66+AV90),IF($C113=60,(SUM(AU66:AV66)+SUM(AU90:AV90)),(SUM(AT66:AV66)+SUM(AT90:AV90)))))</f>
        <v>32670</v>
      </c>
      <c r="AW113" s="43">
        <f>+IF($C113=0,0,IF($C113=30,(AW66+AW90),IF($C113=60,(SUM(AV66:AW66)+SUM(AV90:AW90)),(SUM(AU66:AW66)+SUM(AU90:AW90)))))</f>
        <v>32670</v>
      </c>
      <c r="AX113" s="43">
        <f>+IF($C113=0,0,IF($C113=30,(AX66+AX90),IF($C113=60,(SUM(AW66:AX66)+SUM(AW90:AX90)),(SUM(AV66:AX66)+SUM(AV90:AX90)))))</f>
        <v>32670</v>
      </c>
      <c r="AY113" s="43">
        <f>+IF($C113=0,0,IF($C113=30,(AY66+AY90),IF($C113=60,(SUM(AX66:AY66)+SUM(AX90:AY90)),(SUM(AW66:AY66)+SUM(AW90:AY90)))))</f>
        <v>32670</v>
      </c>
      <c r="AZ113" s="43">
        <f>+IF($C113=0,0,IF($C113=30,(AZ66+AZ90),IF($C113=60,(SUM(AY66:AZ66)+SUM(AY90:AZ90)),(SUM(AX66:AZ66)+SUM(AX90:AZ90)))))</f>
        <v>32670</v>
      </c>
      <c r="BA113" s="43">
        <f>+IF($C113=0,0,IF($C113=30,(BA66+BA90),IF($C113=60,(SUM(AZ66:BA66)+SUM(AZ90:BA90)),(SUM(AY66:BA66)+SUM(AY90:BA90)))))</f>
        <v>32670</v>
      </c>
      <c r="BB113" s="43">
        <f>+IF($C113=0,0,IF($C113=30,(BB66+BB90),IF($C113=60,(SUM(BA66:BB66)+SUM(BA90:BB90)),(SUM(AZ66:BB66)+SUM(AZ90:BB90)))))</f>
        <v>32670</v>
      </c>
      <c r="BC113" s="43">
        <f>+IF($C113=0,0,IF($C113=30,(BC66+BC90),IF($C113=60,(SUM(BB66:BC66)+SUM(BB90:BC90)),(SUM(BA66:BC66)+SUM(BA90:BC90)))))</f>
        <v>32670</v>
      </c>
      <c r="BD113" s="43">
        <f>+IF($C113=0,0,IF($C113=30,(BD66+BD90),IF($C113=60,(SUM(BC66:BD66)+SUM(BC90:BD90)),(SUM(BB66:BD66)+SUM(BB90:BD90)))))</f>
        <v>32670</v>
      </c>
      <c r="BE113" s="43">
        <f>+IF($C113=0,0,IF($C113=30,(BE66+BE90),IF($C113=60,(SUM(BD66:BE66)+SUM(BD90:BE90)),(SUM(BC66:BE66)+SUM(BC90:BE90)))))</f>
        <v>32670</v>
      </c>
      <c r="BF113" s="43">
        <f>+IF($C113=0,0,IF($C113=30,(BF66+BF90),IF($C113=60,(SUM(BE66:BF66)+SUM(BE90:BF90)),(SUM(BD66:BF66)+SUM(BD90:BF90)))))</f>
        <v>32670</v>
      </c>
      <c r="BG113" s="43">
        <f>+IF($C113=0,0,IF($C113=30,(BG66+BG90),IF($C113=60,(SUM(BF66:BG66)+SUM(BF90:BG90)),(SUM(BE66:BG66)+SUM(BE90:BG90)))))</f>
        <v>32670</v>
      </c>
      <c r="BH113" s="43">
        <f>+IF($C113=0,0,IF($C113=30,(BH66+BH90),IF($C113=60,(SUM(BG66:BH66)+SUM(BG90:BH90)),(SUM(BF66:BH66)+SUM(BF90:BH90)))))</f>
        <v>32670</v>
      </c>
      <c r="BI113" s="43">
        <f>+IF($C113=0,0,IF($C113=30,(BI66+BI90),IF($C113=60,(SUM(BH66:BI66)+SUM(BH90:BI90)),(SUM(BG66:BI66)+SUM(BG90:BI90)))))</f>
        <v>32670</v>
      </c>
      <c r="BJ113" s="43">
        <f>+IF($C113=0,0,IF($C113=30,(BJ66+BJ90),IF($C113=60,(SUM(BI66:BJ66)+SUM(BI90:BJ90)),(SUM(BH66:BJ66)+SUM(BH90:BJ90)))))</f>
        <v>32670</v>
      </c>
      <c r="BK113" s="43">
        <f>+IF($C113=0,0,IF($C113=30,(BK66+BK90),IF($C113=60,(SUM(BJ66:BK66)+SUM(BJ90:BK90)),(SUM(BI66:BK66)+SUM(BI90:BK90)))))</f>
        <v>32670</v>
      </c>
    </row>
    <row r="114" spans="2:63" x14ac:dyDescent="0.25">
      <c r="B114" t="str">
        <f>+B23</f>
        <v>Prodotto 20</v>
      </c>
      <c r="C114" s="41">
        <v>0</v>
      </c>
      <c r="D114" s="43">
        <f>+IF($C114=0,0,(D67+D91))</f>
        <v>0</v>
      </c>
      <c r="E114" s="43">
        <f>+IF($C114=0,0,IF($C114=30,(E67+E91),(SUM(D67:E67)+SUM(D91:E91))))</f>
        <v>0</v>
      </c>
      <c r="F114" s="43">
        <f>+IF($C114=0,0,IF($C114=30,(F67+F91),IF($C114=60,(SUM(E67:F67)+SUM(E91:F91)),(SUM(D67:F67)+SUM(D91:F91)))))</f>
        <v>0</v>
      </c>
      <c r="G114" s="43">
        <f>+IF($C114=0,0,IF($C114=30,(G67+G91),IF($C114=60,(SUM(F67:G67)+SUM(F91:G91)),(SUM(E67:G67)+SUM(E91:G91)))))</f>
        <v>0</v>
      </c>
      <c r="H114" s="43">
        <f>+IF($C114=0,0,IF($C114=30,(H67+H91),IF($C114=60,(SUM(G67:H67)+SUM(G91:H91)),(SUM(F67:H67)+SUM(F91:H91)))))</f>
        <v>0</v>
      </c>
      <c r="I114" s="43">
        <f>+IF($C114=0,0,IF($C114=30,(I67+I91),IF($C114=60,(SUM(H67:I67)+SUM(H91:I91)),(SUM(G67:I67)+SUM(G91:I91)))))</f>
        <v>0</v>
      </c>
      <c r="J114" s="43">
        <f>+IF($C114=0,0,IF($C114=30,(J67+J91),IF($C114=60,(SUM(I67:J67)+SUM(I91:J91)),(SUM(H67:J67)+SUM(H91:J91)))))</f>
        <v>0</v>
      </c>
      <c r="K114" s="43">
        <f>+IF($C114=0,0,IF($C114=30,(K67+K91),IF($C114=60,(SUM(J67:K67)+SUM(J91:K91)),(SUM(I67:K67)+SUM(I91:K91)))))</f>
        <v>0</v>
      </c>
      <c r="L114" s="43">
        <f>+IF($C114=0,0,IF($C114=30,(L67+L91),IF($C114=60,(SUM(K67:L67)+SUM(K91:L91)),(SUM(J67:L67)+SUM(J91:L91)))))</f>
        <v>0</v>
      </c>
      <c r="M114" s="43">
        <f>+IF($C114=0,0,IF($C114=30,(M67+M91),IF($C114=60,(SUM(L67:M67)+SUM(L91:M91)),(SUM(K67:M67)+SUM(K91:M91)))))</f>
        <v>0</v>
      </c>
      <c r="N114" s="43">
        <f>+IF($C114=0,0,IF($C114=30,(N67+N91),IF($C114=60,(SUM(M67:N67)+SUM(M91:N91)),(SUM(L67:N67)+SUM(L91:N91)))))</f>
        <v>0</v>
      </c>
      <c r="O114" s="43">
        <f>+IF($C114=0,0,IF($C114=30,(O67+O91),IF($C114=60,(SUM(N67:O67)+SUM(N91:O91)),(SUM(M67:O67)+SUM(M91:O91)))))</f>
        <v>0</v>
      </c>
      <c r="P114" s="43">
        <f>+IF($C114=0,0,IF($C114=30,(P67+P91),IF($C114=60,(SUM(O67:P67)+SUM(O91:P91)),(SUM(N67:P67)+SUM(N91:P91)))))</f>
        <v>0</v>
      </c>
      <c r="Q114" s="43">
        <f>+IF($C114=0,0,IF($C114=30,(Q67+Q91),IF($C114=60,(SUM(P67:Q67)+SUM(P91:Q91)),(SUM(O67:Q67)+SUM(O91:Q91)))))</f>
        <v>0</v>
      </c>
      <c r="R114" s="43">
        <f>+IF($C114=0,0,IF($C114=30,(R67+R91),IF($C114=60,(SUM(Q67:R67)+SUM(Q91:R91)),(SUM(P67:R67)+SUM(P91:R91)))))</f>
        <v>0</v>
      </c>
      <c r="S114" s="43">
        <f>+IF($C114=0,0,IF($C114=30,(S67+S91),IF($C114=60,(SUM(R67:S67)+SUM(R91:S91)),(SUM(Q67:S67)+SUM(Q91:S91)))))</f>
        <v>0</v>
      </c>
      <c r="T114" s="43">
        <f>+IF($C114=0,0,IF($C114=30,(T67+T91),IF($C114=60,(SUM(S67:T67)+SUM(S91:T91)),(SUM(R67:T67)+SUM(R91:T91)))))</f>
        <v>0</v>
      </c>
      <c r="U114" s="43">
        <f>+IF($C114=0,0,IF($C114=30,(U67+U91),IF($C114=60,(SUM(T67:U67)+SUM(T91:U91)),(SUM(S67:U67)+SUM(S91:U91)))))</f>
        <v>0</v>
      </c>
      <c r="V114" s="43">
        <f>+IF($C114=0,0,IF($C114=30,(V67+V91),IF($C114=60,(SUM(U67:V67)+SUM(U91:V91)),(SUM(T67:V67)+SUM(T91:V91)))))</f>
        <v>0</v>
      </c>
      <c r="W114" s="43">
        <f>+IF($C114=0,0,IF($C114=30,(W67+W91),IF($C114=60,(SUM(V67:W67)+SUM(V91:W91)),(SUM(U67:W67)+SUM(U91:W91)))))</f>
        <v>0</v>
      </c>
      <c r="X114" s="43">
        <f>+IF($C114=0,0,IF($C114=30,(X67+X91),IF($C114=60,(SUM(W67:X67)+SUM(W91:X91)),(SUM(V67:X67)+SUM(V91:X91)))))</f>
        <v>0</v>
      </c>
      <c r="Y114" s="43">
        <f>+IF($C114=0,0,IF($C114=30,(Y67+Y91),IF($C114=60,(SUM(X67:Y67)+SUM(X91:Y91)),(SUM(W67:Y67)+SUM(W91:Y91)))))</f>
        <v>0</v>
      </c>
      <c r="Z114" s="43">
        <f>+IF($C114=0,0,IF($C114=30,(Z67+Z91),IF($C114=60,(SUM(Y67:Z67)+SUM(Y91:Z91)),(SUM(X67:Z67)+SUM(X91:Z91)))))</f>
        <v>0</v>
      </c>
      <c r="AA114" s="43">
        <f>+IF($C114=0,0,IF($C114=30,(AA67+AA91),IF($C114=60,(SUM(Z67:AA67)+SUM(Z91:AA91)),(SUM(Y67:AA67)+SUM(Y91:AA91)))))</f>
        <v>0</v>
      </c>
      <c r="AB114" s="43">
        <f>+IF($C114=0,0,IF($C114=30,(AB67+AB91),IF($C114=60,(SUM(AA67:AB67)+SUM(AA91:AB91)),(SUM(Z67:AB67)+SUM(Z91:AB91)))))</f>
        <v>0</v>
      </c>
      <c r="AC114" s="43">
        <f>+IF($C114=0,0,IF($C114=30,(AC67+AC91),IF($C114=60,(SUM(AB67:AC67)+SUM(AB91:AC91)),(SUM(AA67:AC67)+SUM(AA91:AC91)))))</f>
        <v>0</v>
      </c>
      <c r="AD114" s="43">
        <f>+IF($C114=0,0,IF($C114=30,(AD67+AD91),IF($C114=60,(SUM(AC67:AD67)+SUM(AC91:AD91)),(SUM(AB67:AD67)+SUM(AB91:AD91)))))</f>
        <v>0</v>
      </c>
      <c r="AE114" s="43">
        <f>+IF($C114=0,0,IF($C114=30,(AE67+AE91),IF($C114=60,(SUM(AD67:AE67)+SUM(AD91:AE91)),(SUM(AC67:AE67)+SUM(AC91:AE91)))))</f>
        <v>0</v>
      </c>
      <c r="AF114" s="43">
        <f>+IF($C114=0,0,IF($C114=30,(AF67+AF91),IF($C114=60,(SUM(AE67:AF67)+SUM(AE91:AF91)),(SUM(AD67:AF67)+SUM(AD91:AF91)))))</f>
        <v>0</v>
      </c>
      <c r="AG114" s="43">
        <f>+IF($C114=0,0,IF($C114=30,(AG67+AG91),IF($C114=60,(SUM(AF67:AG67)+SUM(AF91:AG91)),(SUM(AE67:AG67)+SUM(AE91:AG91)))))</f>
        <v>0</v>
      </c>
      <c r="AH114" s="43">
        <f>+IF($C114=0,0,IF($C114=30,(AH67+AH91),IF($C114=60,(SUM(AG67:AH67)+SUM(AG91:AH91)),(SUM(AF67:AH67)+SUM(AF91:AH91)))))</f>
        <v>0</v>
      </c>
      <c r="AI114" s="43">
        <f>+IF($C114=0,0,IF($C114=30,(AI67+AI91),IF($C114=60,(SUM(AH67:AI67)+SUM(AH91:AI91)),(SUM(AG67:AI67)+SUM(AG91:AI91)))))</f>
        <v>0</v>
      </c>
      <c r="AJ114" s="43">
        <f>+IF($C114=0,0,IF($C114=30,(AJ67+AJ91),IF($C114=60,(SUM(AI67:AJ67)+SUM(AI91:AJ91)),(SUM(AH67:AJ67)+SUM(AH91:AJ91)))))</f>
        <v>0</v>
      </c>
      <c r="AK114" s="43">
        <f>+IF($C114=0,0,IF($C114=30,(AK67+AK91),IF($C114=60,(SUM(AJ67:AK67)+SUM(AJ91:AK91)),(SUM(AI67:AK67)+SUM(AI91:AK91)))))</f>
        <v>0</v>
      </c>
      <c r="AL114" s="43">
        <f>+IF($C114=0,0,IF($C114=30,(AL67+AL91),IF($C114=60,(SUM(AK67:AL67)+SUM(AK91:AL91)),(SUM(AJ67:AL67)+SUM(AJ91:AL91)))))</f>
        <v>0</v>
      </c>
      <c r="AM114" s="43">
        <f>+IF($C114=0,0,IF($C114=30,(AM67+AM91),IF($C114=60,(SUM(AL67:AM67)+SUM(AL91:AM91)),(SUM(AK67:AM67)+SUM(AK91:AM91)))))</f>
        <v>0</v>
      </c>
      <c r="AN114" s="43">
        <f>+IF($C114=0,0,IF($C114=30,(AN67+AN91),IF($C114=60,(SUM(AM67:AN67)+SUM(AM91:AN91)),(SUM(AL67:AN67)+SUM(AL91:AN91)))))</f>
        <v>0</v>
      </c>
      <c r="AO114" s="43">
        <f>+IF($C114=0,0,IF($C114=30,(AO67+AO91),IF($C114=60,(SUM(AN67:AO67)+SUM(AN91:AO91)),(SUM(AM67:AO67)+SUM(AM91:AO91)))))</f>
        <v>0</v>
      </c>
      <c r="AP114" s="43">
        <f>+IF($C114=0,0,IF($C114=30,(AP67+AP91),IF($C114=60,(SUM(AO67:AP67)+SUM(AO91:AP91)),(SUM(AN67:AP67)+SUM(AN91:AP91)))))</f>
        <v>0</v>
      </c>
      <c r="AQ114" s="43">
        <f>+IF($C114=0,0,IF($C114=30,(AQ67+AQ91),IF($C114=60,(SUM(AP67:AQ67)+SUM(AP91:AQ91)),(SUM(AO67:AQ67)+SUM(AO91:AQ91)))))</f>
        <v>0</v>
      </c>
      <c r="AR114" s="43">
        <f>+IF($C114=0,0,IF($C114=30,(AR67+AR91),IF($C114=60,(SUM(AQ67:AR67)+SUM(AQ91:AR91)),(SUM(AP67:AR67)+SUM(AP91:AR91)))))</f>
        <v>0</v>
      </c>
      <c r="AS114" s="43">
        <f>+IF($C114=0,0,IF($C114=30,(AS67+AS91),IF($C114=60,(SUM(AR67:AS67)+SUM(AR91:AS91)),(SUM(AQ67:AS67)+SUM(AQ91:AS91)))))</f>
        <v>0</v>
      </c>
      <c r="AT114" s="43">
        <f>+IF($C114=0,0,IF($C114=30,(AT67+AT91),IF($C114=60,(SUM(AS67:AT67)+SUM(AS91:AT91)),(SUM(AR67:AT67)+SUM(AR91:AT91)))))</f>
        <v>0</v>
      </c>
      <c r="AU114" s="43">
        <f>+IF($C114=0,0,IF($C114=30,(AU67+AU91),IF($C114=60,(SUM(AT67:AU67)+SUM(AT91:AU91)),(SUM(AS67:AU67)+SUM(AS91:AU91)))))</f>
        <v>0</v>
      </c>
      <c r="AV114" s="43">
        <f>+IF($C114=0,0,IF($C114=30,(AV67+AV91),IF($C114=60,(SUM(AU67:AV67)+SUM(AU91:AV91)),(SUM(AT67:AV67)+SUM(AT91:AV91)))))</f>
        <v>0</v>
      </c>
      <c r="AW114" s="43">
        <f>+IF($C114=0,0,IF($C114=30,(AW67+AW91),IF($C114=60,(SUM(AV67:AW67)+SUM(AV91:AW91)),(SUM(AU67:AW67)+SUM(AU91:AW91)))))</f>
        <v>0</v>
      </c>
      <c r="AX114" s="43">
        <f>+IF($C114=0,0,IF($C114=30,(AX67+AX91),IF($C114=60,(SUM(AW67:AX67)+SUM(AW91:AX91)),(SUM(AV67:AX67)+SUM(AV91:AX91)))))</f>
        <v>0</v>
      </c>
      <c r="AY114" s="43">
        <f>+IF($C114=0,0,IF($C114=30,(AY67+AY91),IF($C114=60,(SUM(AX67:AY67)+SUM(AX91:AY91)),(SUM(AW67:AY67)+SUM(AW91:AY91)))))</f>
        <v>0</v>
      </c>
      <c r="AZ114" s="43">
        <f>+IF($C114=0,0,IF($C114=30,(AZ67+AZ91),IF($C114=60,(SUM(AY67:AZ67)+SUM(AY91:AZ91)),(SUM(AX67:AZ67)+SUM(AX91:AZ91)))))</f>
        <v>0</v>
      </c>
      <c r="BA114" s="43">
        <f>+IF($C114=0,0,IF($C114=30,(BA67+BA91),IF($C114=60,(SUM(AZ67:BA67)+SUM(AZ91:BA91)),(SUM(AY67:BA67)+SUM(AY91:BA91)))))</f>
        <v>0</v>
      </c>
      <c r="BB114" s="43">
        <f>+IF($C114=0,0,IF($C114=30,(BB67+BB91),IF($C114=60,(SUM(BA67:BB67)+SUM(BA91:BB91)),(SUM(AZ67:BB67)+SUM(AZ91:BB91)))))</f>
        <v>0</v>
      </c>
      <c r="BC114" s="43">
        <f>+IF($C114=0,0,IF($C114=30,(BC67+BC91),IF($C114=60,(SUM(BB67:BC67)+SUM(BB91:BC91)),(SUM(BA67:BC67)+SUM(BA91:BC91)))))</f>
        <v>0</v>
      </c>
      <c r="BD114" s="43">
        <f>+IF($C114=0,0,IF($C114=30,(BD67+BD91),IF($C114=60,(SUM(BC67:BD67)+SUM(BC91:BD91)),(SUM(BB67:BD67)+SUM(BB91:BD91)))))</f>
        <v>0</v>
      </c>
      <c r="BE114" s="43">
        <f>+IF($C114=0,0,IF($C114=30,(BE67+BE91),IF($C114=60,(SUM(BD67:BE67)+SUM(BD91:BE91)),(SUM(BC67:BE67)+SUM(BC91:BE91)))))</f>
        <v>0</v>
      </c>
      <c r="BF114" s="43">
        <f>+IF($C114=0,0,IF($C114=30,(BF67+BF91),IF($C114=60,(SUM(BE67:BF67)+SUM(BE91:BF91)),(SUM(BD67:BF67)+SUM(BD91:BF91)))))</f>
        <v>0</v>
      </c>
      <c r="BG114" s="43">
        <f>+IF($C114=0,0,IF($C114=30,(BG67+BG91),IF($C114=60,(SUM(BF67:BG67)+SUM(BF91:BG91)),(SUM(BE67:BG67)+SUM(BE91:BG91)))))</f>
        <v>0</v>
      </c>
      <c r="BH114" s="43">
        <f>+IF($C114=0,0,IF($C114=30,(BH67+BH91),IF($C114=60,(SUM(BG67:BH67)+SUM(BG91:BH91)),(SUM(BF67:BH67)+SUM(BF91:BH91)))))</f>
        <v>0</v>
      </c>
      <c r="BI114" s="43">
        <f>+IF($C114=0,0,IF($C114=30,(BI67+BI91),IF($C114=60,(SUM(BH67:BI67)+SUM(BH91:BI91)),(SUM(BG67:BI67)+SUM(BG91:BI91)))))</f>
        <v>0</v>
      </c>
      <c r="BJ114" s="43">
        <f>+IF($C114=0,0,IF($C114=30,(BJ67+BJ91),IF($C114=60,(SUM(BI67:BJ67)+SUM(BI91:BJ91)),(SUM(BH67:BJ67)+SUM(BH91:BJ91)))))</f>
        <v>0</v>
      </c>
      <c r="BK114" s="43">
        <f>+IF($C114=0,0,IF($C114=30,(BK67+BK91),IF($C114=60,(SUM(BJ67:BK67)+SUM(BJ91:BK91)),(SUM(BI67:BK67)+SUM(BI91:BK91)))))</f>
        <v>0</v>
      </c>
    </row>
    <row r="115" spans="2:63" x14ac:dyDescent="0.25">
      <c r="B115" s="48" t="s">
        <v>232</v>
      </c>
      <c r="C115" s="48"/>
      <c r="D115" s="49">
        <f>SUM(D95:D114)</f>
        <v>410247</v>
      </c>
      <c r="E115" s="49">
        <f t="shared" ref="E115:BK115" si="4">SUM(E95:E114)</f>
        <v>255423</v>
      </c>
      <c r="F115" s="49">
        <f t="shared" si="4"/>
        <v>208977</v>
      </c>
      <c r="G115" s="49">
        <f t="shared" si="4"/>
        <v>187197</v>
      </c>
      <c r="H115" s="49">
        <f t="shared" si="4"/>
        <v>187197</v>
      </c>
      <c r="I115" s="49">
        <f t="shared" si="4"/>
        <v>187197</v>
      </c>
      <c r="J115" s="49">
        <f t="shared" si="4"/>
        <v>187197</v>
      </c>
      <c r="K115" s="49">
        <f t="shared" si="4"/>
        <v>187197</v>
      </c>
      <c r="L115" s="49">
        <f t="shared" si="4"/>
        <v>187197</v>
      </c>
      <c r="M115" s="49">
        <f t="shared" si="4"/>
        <v>187197</v>
      </c>
      <c r="N115" s="49">
        <f t="shared" si="4"/>
        <v>187197</v>
      </c>
      <c r="O115" s="49">
        <f t="shared" si="4"/>
        <v>187197</v>
      </c>
      <c r="P115" s="49">
        <f t="shared" si="4"/>
        <v>187197</v>
      </c>
      <c r="Q115" s="49">
        <f t="shared" si="4"/>
        <v>187197</v>
      </c>
      <c r="R115" s="49">
        <f t="shared" si="4"/>
        <v>187197</v>
      </c>
      <c r="S115" s="49">
        <f t="shared" si="4"/>
        <v>187197</v>
      </c>
      <c r="T115" s="49">
        <f t="shared" si="4"/>
        <v>187197</v>
      </c>
      <c r="U115" s="49">
        <f t="shared" si="4"/>
        <v>187197</v>
      </c>
      <c r="V115" s="49">
        <f t="shared" si="4"/>
        <v>187197</v>
      </c>
      <c r="W115" s="49">
        <f t="shared" si="4"/>
        <v>187197</v>
      </c>
      <c r="X115" s="49">
        <f t="shared" si="4"/>
        <v>187197</v>
      </c>
      <c r="Y115" s="49">
        <f t="shared" si="4"/>
        <v>187197</v>
      </c>
      <c r="Z115" s="49">
        <f t="shared" si="4"/>
        <v>187197</v>
      </c>
      <c r="AA115" s="49">
        <f t="shared" si="4"/>
        <v>187197</v>
      </c>
      <c r="AB115" s="49">
        <f t="shared" si="4"/>
        <v>187197</v>
      </c>
      <c r="AC115" s="49">
        <f t="shared" si="4"/>
        <v>187197</v>
      </c>
      <c r="AD115" s="49">
        <f t="shared" si="4"/>
        <v>187197</v>
      </c>
      <c r="AE115" s="49">
        <f t="shared" si="4"/>
        <v>187197</v>
      </c>
      <c r="AF115" s="49">
        <f t="shared" si="4"/>
        <v>187197</v>
      </c>
      <c r="AG115" s="49">
        <f t="shared" si="4"/>
        <v>187197</v>
      </c>
      <c r="AH115" s="49">
        <f t="shared" si="4"/>
        <v>187197</v>
      </c>
      <c r="AI115" s="49">
        <f t="shared" si="4"/>
        <v>187197</v>
      </c>
      <c r="AJ115" s="49">
        <f t="shared" si="4"/>
        <v>187197</v>
      </c>
      <c r="AK115" s="49">
        <f t="shared" si="4"/>
        <v>187197</v>
      </c>
      <c r="AL115" s="49">
        <f t="shared" si="4"/>
        <v>187197</v>
      </c>
      <c r="AM115" s="49">
        <f t="shared" si="4"/>
        <v>187197</v>
      </c>
      <c r="AN115" s="49">
        <f t="shared" si="4"/>
        <v>187197</v>
      </c>
      <c r="AO115" s="49">
        <f t="shared" si="4"/>
        <v>187197</v>
      </c>
      <c r="AP115" s="49">
        <f t="shared" si="4"/>
        <v>187197</v>
      </c>
      <c r="AQ115" s="49">
        <f t="shared" si="4"/>
        <v>187197</v>
      </c>
      <c r="AR115" s="49">
        <f t="shared" si="4"/>
        <v>187197</v>
      </c>
      <c r="AS115" s="49">
        <f t="shared" si="4"/>
        <v>187197</v>
      </c>
      <c r="AT115" s="49">
        <f t="shared" si="4"/>
        <v>187197</v>
      </c>
      <c r="AU115" s="49">
        <f t="shared" si="4"/>
        <v>187197</v>
      </c>
      <c r="AV115" s="49">
        <f t="shared" si="4"/>
        <v>187197</v>
      </c>
      <c r="AW115" s="49">
        <f t="shared" si="4"/>
        <v>187197</v>
      </c>
      <c r="AX115" s="49">
        <f t="shared" si="4"/>
        <v>187197</v>
      </c>
      <c r="AY115" s="49">
        <f t="shared" si="4"/>
        <v>187197</v>
      </c>
      <c r="AZ115" s="49">
        <f t="shared" si="4"/>
        <v>187197</v>
      </c>
      <c r="BA115" s="49">
        <f t="shared" si="4"/>
        <v>187197</v>
      </c>
      <c r="BB115" s="49">
        <f t="shared" si="4"/>
        <v>187197</v>
      </c>
      <c r="BC115" s="49">
        <f t="shared" si="4"/>
        <v>187197</v>
      </c>
      <c r="BD115" s="49">
        <f t="shared" si="4"/>
        <v>187197</v>
      </c>
      <c r="BE115" s="49">
        <f t="shared" si="4"/>
        <v>187197</v>
      </c>
      <c r="BF115" s="49">
        <f t="shared" si="4"/>
        <v>187197</v>
      </c>
      <c r="BG115" s="49">
        <f t="shared" si="4"/>
        <v>187197</v>
      </c>
      <c r="BH115" s="49">
        <f t="shared" si="4"/>
        <v>187197</v>
      </c>
      <c r="BI115" s="49">
        <f t="shared" si="4"/>
        <v>187197</v>
      </c>
      <c r="BJ115" s="49">
        <f t="shared" si="4"/>
        <v>187197</v>
      </c>
      <c r="BK115" s="49">
        <f t="shared" si="4"/>
        <v>187197</v>
      </c>
    </row>
    <row r="117" spans="2:63" x14ac:dyDescent="0.25">
      <c r="B117" s="26" t="s">
        <v>242</v>
      </c>
      <c r="C117" s="26"/>
      <c r="D117" s="37" t="str">
        <f>+D3</f>
        <v>A1 m1</v>
      </c>
      <c r="E117" s="37" t="str">
        <f>+E3</f>
        <v>A1 m2</v>
      </c>
      <c r="F117" s="37" t="str">
        <f>+F3</f>
        <v>A1 m3</v>
      </c>
      <c r="G117" s="37" t="str">
        <f>+G3</f>
        <v>A1 m4</v>
      </c>
      <c r="H117" s="37" t="str">
        <f>+H3</f>
        <v>A1 m5</v>
      </c>
      <c r="I117" s="37" t="str">
        <f>+I3</f>
        <v>A1 m6</v>
      </c>
      <c r="J117" s="37" t="str">
        <f>+J3</f>
        <v>A1 m7</v>
      </c>
      <c r="K117" s="37" t="str">
        <f>+K3</f>
        <v>A1 m8</v>
      </c>
      <c r="L117" s="37" t="str">
        <f>+L3</f>
        <v>A1 m9</v>
      </c>
      <c r="M117" s="37" t="str">
        <f>+M3</f>
        <v>A1 m10</v>
      </c>
      <c r="N117" s="37" t="str">
        <f>+N3</f>
        <v>A1 m11</v>
      </c>
      <c r="O117" s="37" t="str">
        <f>+O3</f>
        <v>A1 m12</v>
      </c>
      <c r="P117" s="37" t="str">
        <f>+P3</f>
        <v>A2 m1</v>
      </c>
      <c r="Q117" s="37" t="str">
        <f>+Q3</f>
        <v>A2 m2</v>
      </c>
      <c r="R117" s="37" t="str">
        <f>+R3</f>
        <v>A2 m3</v>
      </c>
      <c r="S117" s="37" t="str">
        <f>+S3</f>
        <v>A2 m4</v>
      </c>
      <c r="T117" s="37" t="str">
        <f>+T3</f>
        <v>A2 m5</v>
      </c>
      <c r="U117" s="37" t="str">
        <f>+U3</f>
        <v>A2 m6</v>
      </c>
      <c r="V117" s="37" t="str">
        <f>+V3</f>
        <v>A2 m7</v>
      </c>
      <c r="W117" s="37" t="str">
        <f>+W3</f>
        <v>A2 m8</v>
      </c>
      <c r="X117" s="37" t="str">
        <f>+X3</f>
        <v>A2 m9</v>
      </c>
      <c r="Y117" s="37" t="str">
        <f>+Y3</f>
        <v>A2 m10</v>
      </c>
      <c r="Z117" s="37" t="str">
        <f>+Z3</f>
        <v>A2 m11</v>
      </c>
      <c r="AA117" s="37" t="str">
        <f>+AA3</f>
        <v>A2 m12</v>
      </c>
      <c r="AB117" s="37" t="str">
        <f>+AB3</f>
        <v>A3 m1</v>
      </c>
      <c r="AC117" s="37" t="str">
        <f>+AC3</f>
        <v>A3 m2</v>
      </c>
      <c r="AD117" s="37" t="str">
        <f>+AD3</f>
        <v>A3 m3</v>
      </c>
      <c r="AE117" s="37" t="str">
        <f>+AE3</f>
        <v>A3 m4</v>
      </c>
      <c r="AF117" s="37" t="str">
        <f>+AF3</f>
        <v>A3 m5</v>
      </c>
      <c r="AG117" s="37" t="str">
        <f>+AG3</f>
        <v>A3 m6</v>
      </c>
      <c r="AH117" s="37" t="str">
        <f>+AH3</f>
        <v>A3 m7</v>
      </c>
      <c r="AI117" s="37" t="str">
        <f>+AI3</f>
        <v>A3 m8</v>
      </c>
      <c r="AJ117" s="37" t="str">
        <f>+AJ3</f>
        <v>A3 m9</v>
      </c>
      <c r="AK117" s="37" t="str">
        <f>+AK3</f>
        <v>A3 m10</v>
      </c>
      <c r="AL117" s="37" t="str">
        <f>+AL3</f>
        <v>A3 m11</v>
      </c>
      <c r="AM117" s="37" t="str">
        <f>+AM3</f>
        <v>A3 m12</v>
      </c>
      <c r="AN117" s="37" t="str">
        <f>+AN3</f>
        <v>A4 m1</v>
      </c>
      <c r="AO117" s="37" t="str">
        <f>+AO3</f>
        <v>A4 m2</v>
      </c>
      <c r="AP117" s="37" t="str">
        <f>+AP3</f>
        <v>A4 m3</v>
      </c>
      <c r="AQ117" s="37" t="str">
        <f>+AQ3</f>
        <v>A4 m4</v>
      </c>
      <c r="AR117" s="37" t="str">
        <f>+AR3</f>
        <v>A4 m5</v>
      </c>
      <c r="AS117" s="37" t="str">
        <f>+AS3</f>
        <v>A4 m6</v>
      </c>
      <c r="AT117" s="37" t="str">
        <f>+AT3</f>
        <v>A4 m7</v>
      </c>
      <c r="AU117" s="37" t="str">
        <f>+AU3</f>
        <v>A4 m8</v>
      </c>
      <c r="AV117" s="37" t="str">
        <f>+AV3</f>
        <v>A4 m9</v>
      </c>
      <c r="AW117" s="37" t="str">
        <f>+AW3</f>
        <v>A4 m10</v>
      </c>
      <c r="AX117" s="37" t="str">
        <f>+AX3</f>
        <v>A4 m11</v>
      </c>
      <c r="AY117" s="37" t="str">
        <f>+AY3</f>
        <v>A4 m12</v>
      </c>
      <c r="AZ117" s="37" t="str">
        <f>+AZ3</f>
        <v>A5 m1</v>
      </c>
      <c r="BA117" s="37" t="str">
        <f>+BA3</f>
        <v>A5 m2</v>
      </c>
      <c r="BB117" s="37" t="str">
        <f>+BB3</f>
        <v>A5 m3</v>
      </c>
      <c r="BC117" s="37" t="str">
        <f>+BC3</f>
        <v>A5 m4</v>
      </c>
      <c r="BD117" s="37" t="str">
        <f>+BD3</f>
        <v>A5 m5</v>
      </c>
      <c r="BE117" s="37" t="str">
        <f>+BE3</f>
        <v>A5 m6</v>
      </c>
      <c r="BF117" s="37" t="str">
        <f>+BF3</f>
        <v>A5 m7</v>
      </c>
      <c r="BG117" s="37" t="str">
        <f>+BG3</f>
        <v>A5 m8</v>
      </c>
      <c r="BH117" s="37" t="str">
        <f>+BH3</f>
        <v>A5 m9</v>
      </c>
      <c r="BI117" s="37" t="str">
        <f>+BI3</f>
        <v>A5 m10</v>
      </c>
      <c r="BJ117" s="37" t="str">
        <f>+BJ3</f>
        <v>A5 m11</v>
      </c>
      <c r="BK117" s="37" t="str">
        <f>+BK3</f>
        <v>A5 m12</v>
      </c>
    </row>
    <row r="118" spans="2:63" x14ac:dyDescent="0.25">
      <c r="B118" t="str">
        <f>+B95</f>
        <v>Prodotto 1</v>
      </c>
      <c r="D118" s="43">
        <f>+D48+D72-D95</f>
        <v>0</v>
      </c>
      <c r="E118" s="43">
        <f>+E48+E72-(E95-D95)</f>
        <v>54450</v>
      </c>
      <c r="F118" s="43">
        <f>+F48+F72-(F95-E95)</f>
        <v>18150</v>
      </c>
      <c r="G118" s="43">
        <f>+G48+G72-(G95-F95)</f>
        <v>18150</v>
      </c>
      <c r="H118" s="43">
        <f>+H48+H72-(H95-G95)</f>
        <v>18150</v>
      </c>
      <c r="I118" s="43">
        <f>+I48+I72-(I95-H95)</f>
        <v>18150</v>
      </c>
      <c r="J118" s="43">
        <f>+J48+J72-(J95-I95)</f>
        <v>18150</v>
      </c>
      <c r="K118" s="43">
        <f>+K48+K72-(K95-J95)</f>
        <v>18150</v>
      </c>
      <c r="L118" s="43">
        <f>+L48+L72-(L95-K95)</f>
        <v>18150</v>
      </c>
      <c r="M118" s="43">
        <f>+M48+M72-(M95-L95)</f>
        <v>18150</v>
      </c>
      <c r="N118" s="43">
        <f>+N48+N72-(N95-M95)</f>
        <v>18150</v>
      </c>
      <c r="O118" s="43">
        <f>+O48+O72-(O95-N95)</f>
        <v>18150</v>
      </c>
      <c r="P118" s="43">
        <f>+P48+P72-(P95-O95)</f>
        <v>18150</v>
      </c>
      <c r="Q118" s="43">
        <f>+Q48+Q72-(Q95-P95)</f>
        <v>18150</v>
      </c>
      <c r="R118" s="43">
        <f>+R48+R72-(R95-Q95)</f>
        <v>18150</v>
      </c>
      <c r="S118" s="43">
        <f>+S48+S72-(S95-R95)</f>
        <v>18150</v>
      </c>
      <c r="T118" s="43">
        <f>+T48+T72-(T95-S95)</f>
        <v>18150</v>
      </c>
      <c r="U118" s="43">
        <f>+U48+U72-(U95-T95)</f>
        <v>18150</v>
      </c>
      <c r="V118" s="43">
        <f>+V48+V72-(V95-U95)</f>
        <v>18150</v>
      </c>
      <c r="W118" s="43">
        <f>+W48+W72-(W95-V95)</f>
        <v>18150</v>
      </c>
      <c r="X118" s="43">
        <f>+X48+X72-(X95-W95)</f>
        <v>18150</v>
      </c>
      <c r="Y118" s="43">
        <f>+Y48+Y72-(Y95-X95)</f>
        <v>18150</v>
      </c>
      <c r="Z118" s="43">
        <f>+Z48+Z72-(Z95-Y95)</f>
        <v>18150</v>
      </c>
      <c r="AA118" s="43">
        <f>+AA48+AA72-(AA95-Z95)</f>
        <v>18150</v>
      </c>
      <c r="AB118" s="43">
        <f>+AB48+AB72-(AB95-AA95)</f>
        <v>18150</v>
      </c>
      <c r="AC118" s="43">
        <f>+AC48+AC72-(AC95-AB95)</f>
        <v>18150</v>
      </c>
      <c r="AD118" s="43">
        <f>+AD48+AD72-(AD95-AC95)</f>
        <v>18150</v>
      </c>
      <c r="AE118" s="43">
        <f>+AE48+AE72-(AE95-AD95)</f>
        <v>18150</v>
      </c>
      <c r="AF118" s="43">
        <f>+AF48+AF72-(AF95-AE95)</f>
        <v>18150</v>
      </c>
      <c r="AG118" s="43">
        <f>+AG48+AG72-(AG95-AF95)</f>
        <v>18150</v>
      </c>
      <c r="AH118" s="43">
        <f>+AH48+AH72-(AH95-AG95)</f>
        <v>18150</v>
      </c>
      <c r="AI118" s="43">
        <f>+AI48+AI72-(AI95-AH95)</f>
        <v>18150</v>
      </c>
      <c r="AJ118" s="43">
        <f>+AJ48+AJ72-(AJ95-AI95)</f>
        <v>18150</v>
      </c>
      <c r="AK118" s="43">
        <f>+AK48+AK72-(AK95-AJ95)</f>
        <v>18150</v>
      </c>
      <c r="AL118" s="43">
        <f>+AL48+AL72-(AL95-AK95)</f>
        <v>18150</v>
      </c>
      <c r="AM118" s="43">
        <f>+AM48+AM72-(AM95-AL95)</f>
        <v>18150</v>
      </c>
      <c r="AN118" s="43">
        <f>+AN48+AN72-(AN95-AM95)</f>
        <v>18150</v>
      </c>
      <c r="AO118" s="43">
        <f>+AO48+AO72-(AO95-AN95)</f>
        <v>18150</v>
      </c>
      <c r="AP118" s="43">
        <f>+AP48+AP72-(AP95-AO95)</f>
        <v>18150</v>
      </c>
      <c r="AQ118" s="43">
        <f>+AQ48+AQ72-(AQ95-AP95)</f>
        <v>18150</v>
      </c>
      <c r="AR118" s="43">
        <f>+AR48+AR72-(AR95-AQ95)</f>
        <v>18150</v>
      </c>
      <c r="AS118" s="43">
        <f>+AS48+AS72-(AS95-AR95)</f>
        <v>18150</v>
      </c>
      <c r="AT118" s="43">
        <f>+AT48+AT72-(AT95-AS95)</f>
        <v>18150</v>
      </c>
      <c r="AU118" s="43">
        <f>+AU48+AU72-(AU95-AT95)</f>
        <v>18150</v>
      </c>
      <c r="AV118" s="43">
        <f>+AV48+AV72-(AV95-AU95)</f>
        <v>18150</v>
      </c>
      <c r="AW118" s="43">
        <f>+AW48+AW72-(AW95-AV95)</f>
        <v>18150</v>
      </c>
      <c r="AX118" s="43">
        <f>+AX48+AX72-(AX95-AW95)</f>
        <v>18150</v>
      </c>
      <c r="AY118" s="43">
        <f>+AY48+AY72-(AY95-AX95)</f>
        <v>18150</v>
      </c>
      <c r="AZ118" s="43">
        <f>+AZ48+AZ72-(AZ95-AY95)</f>
        <v>18150</v>
      </c>
      <c r="BA118" s="43">
        <f>+BA48+BA72-(BA95-AZ95)</f>
        <v>18150</v>
      </c>
      <c r="BB118" s="43">
        <f>+BB48+BB72-(BB95-BA95)</f>
        <v>18150</v>
      </c>
      <c r="BC118" s="43">
        <f>+BC48+BC72-(BC95-BB95)</f>
        <v>18150</v>
      </c>
      <c r="BD118" s="43">
        <f>+BD48+BD72-(BD95-BC95)</f>
        <v>18150</v>
      </c>
      <c r="BE118" s="43">
        <f>+BE48+BE72-(BE95-BD95)</f>
        <v>18150</v>
      </c>
      <c r="BF118" s="43">
        <f>+BF48+BF72-(BF95-BE95)</f>
        <v>18150</v>
      </c>
      <c r="BG118" s="43">
        <f>+BG48+BG72-(BG95-BF95)</f>
        <v>18150</v>
      </c>
      <c r="BH118" s="43">
        <f>+BH48+BH72-(BH95-BG95)</f>
        <v>18150</v>
      </c>
      <c r="BI118" s="43">
        <f>+BI48+BI72-(BI95-BH95)</f>
        <v>18150</v>
      </c>
      <c r="BJ118" s="43">
        <f>+BJ48+BJ72-(BJ95-BI95)</f>
        <v>18150</v>
      </c>
      <c r="BK118" s="43">
        <f>+BK48+BK72-(BK95-BJ95)</f>
        <v>18150</v>
      </c>
    </row>
    <row r="119" spans="2:63" x14ac:dyDescent="0.25">
      <c r="B119" t="str">
        <f t="shared" ref="B119:B136" si="5">+B96</f>
        <v>Prodotto 2</v>
      </c>
      <c r="D119" s="43">
        <f>+D49+D73-D96</f>
        <v>0</v>
      </c>
      <c r="E119" s="43">
        <f>+E49+E73-(E96-D96)</f>
        <v>0</v>
      </c>
      <c r="F119" s="43">
        <f>+F49+F73-(F96-E96)</f>
        <v>26136</v>
      </c>
      <c r="G119" s="43">
        <f>+G49+G73-(G96-F96)</f>
        <v>8712</v>
      </c>
      <c r="H119" s="43">
        <f>+H49+H73-(H96-G96)</f>
        <v>8712</v>
      </c>
      <c r="I119" s="43">
        <f>+I49+I73-(I96-H96)</f>
        <v>8712</v>
      </c>
      <c r="J119" s="43">
        <f>+J49+J73-(J96-I96)</f>
        <v>8712</v>
      </c>
      <c r="K119" s="43">
        <f>+K49+K73-(K96-J96)</f>
        <v>8712</v>
      </c>
      <c r="L119" s="43">
        <f>+L49+L73-(L96-K96)</f>
        <v>8712</v>
      </c>
      <c r="M119" s="43">
        <f>+M49+M73-(M96-L96)</f>
        <v>8712</v>
      </c>
      <c r="N119" s="43">
        <f>+N49+N73-(N96-M96)</f>
        <v>8712</v>
      </c>
      <c r="O119" s="43">
        <f>+O49+O73-(O96-N96)</f>
        <v>8712</v>
      </c>
      <c r="P119" s="43">
        <f>+P49+P73-(P96-O96)</f>
        <v>8712</v>
      </c>
      <c r="Q119" s="43">
        <f>+Q49+Q73-(Q96-P96)</f>
        <v>8712</v>
      </c>
      <c r="R119" s="43">
        <f>+R49+R73-(R96-Q96)</f>
        <v>8712</v>
      </c>
      <c r="S119" s="43">
        <f>+S49+S73-(S96-R96)</f>
        <v>8712</v>
      </c>
      <c r="T119" s="43">
        <f>+T49+T73-(T96-S96)</f>
        <v>8712</v>
      </c>
      <c r="U119" s="43">
        <f>+U49+U73-(U96-T96)</f>
        <v>8712</v>
      </c>
      <c r="V119" s="43">
        <f>+V49+V73-(V96-U96)</f>
        <v>8712</v>
      </c>
      <c r="W119" s="43">
        <f>+W49+W73-(W96-V96)</f>
        <v>8712</v>
      </c>
      <c r="X119" s="43">
        <f>+X49+X73-(X96-W96)</f>
        <v>8712</v>
      </c>
      <c r="Y119" s="43">
        <f>+Y49+Y73-(Y96-X96)</f>
        <v>8712</v>
      </c>
      <c r="Z119" s="43">
        <f>+Z49+Z73-(Z96-Y96)</f>
        <v>8712</v>
      </c>
      <c r="AA119" s="43">
        <f>+AA49+AA73-(AA96-Z96)</f>
        <v>8712</v>
      </c>
      <c r="AB119" s="43">
        <f>+AB49+AB73-(AB96-AA96)</f>
        <v>8712</v>
      </c>
      <c r="AC119" s="43">
        <f>+AC49+AC73-(AC96-AB96)</f>
        <v>8712</v>
      </c>
      <c r="AD119" s="43">
        <f>+AD49+AD73-(AD96-AC96)</f>
        <v>8712</v>
      </c>
      <c r="AE119" s="43">
        <f>+AE49+AE73-(AE96-AD96)</f>
        <v>8712</v>
      </c>
      <c r="AF119" s="43">
        <f>+AF49+AF73-(AF96-AE96)</f>
        <v>8712</v>
      </c>
      <c r="AG119" s="43">
        <f>+AG49+AG73-(AG96-AF96)</f>
        <v>8712</v>
      </c>
      <c r="AH119" s="43">
        <f>+AH49+AH73-(AH96-AG96)</f>
        <v>8712</v>
      </c>
      <c r="AI119" s="43">
        <f>+AI49+AI73-(AI96-AH96)</f>
        <v>8712</v>
      </c>
      <c r="AJ119" s="43">
        <f>+AJ49+AJ73-(AJ96-AI96)</f>
        <v>8712</v>
      </c>
      <c r="AK119" s="43">
        <f>+AK49+AK73-(AK96-AJ96)</f>
        <v>8712</v>
      </c>
      <c r="AL119" s="43">
        <f>+AL49+AL73-(AL96-AK96)</f>
        <v>8712</v>
      </c>
      <c r="AM119" s="43">
        <f>+AM49+AM73-(AM96-AL96)</f>
        <v>8712</v>
      </c>
      <c r="AN119" s="43">
        <f>+AN49+AN73-(AN96-AM96)</f>
        <v>8712</v>
      </c>
      <c r="AO119" s="43">
        <f>+AO49+AO73-(AO96-AN96)</f>
        <v>8712</v>
      </c>
      <c r="AP119" s="43">
        <f>+AP49+AP73-(AP96-AO96)</f>
        <v>8712</v>
      </c>
      <c r="AQ119" s="43">
        <f>+AQ49+AQ73-(AQ96-AP96)</f>
        <v>8712</v>
      </c>
      <c r="AR119" s="43">
        <f>+AR49+AR73-(AR96-AQ96)</f>
        <v>8712</v>
      </c>
      <c r="AS119" s="43">
        <f>+AS49+AS73-(AS96-AR96)</f>
        <v>8712</v>
      </c>
      <c r="AT119" s="43">
        <f>+AT49+AT73-(AT96-AS96)</f>
        <v>8712</v>
      </c>
      <c r="AU119" s="43">
        <f>+AU49+AU73-(AU96-AT96)</f>
        <v>8712</v>
      </c>
      <c r="AV119" s="43">
        <f>+AV49+AV73-(AV96-AU96)</f>
        <v>8712</v>
      </c>
      <c r="AW119" s="43">
        <f>+AW49+AW73-(AW96-AV96)</f>
        <v>8712</v>
      </c>
      <c r="AX119" s="43">
        <f>+AX49+AX73-(AX96-AW96)</f>
        <v>8712</v>
      </c>
      <c r="AY119" s="43">
        <f>+AY49+AY73-(AY96-AX96)</f>
        <v>8712</v>
      </c>
      <c r="AZ119" s="43">
        <f>+AZ49+AZ73-(AZ96-AY96)</f>
        <v>8712</v>
      </c>
      <c r="BA119" s="43">
        <f>+BA49+BA73-(BA96-AZ96)</f>
        <v>8712</v>
      </c>
      <c r="BB119" s="43">
        <f>+BB49+BB73-(BB96-BA96)</f>
        <v>8712</v>
      </c>
      <c r="BC119" s="43">
        <f>+BC49+BC73-(BC96-BB96)</f>
        <v>8712</v>
      </c>
      <c r="BD119" s="43">
        <f>+BD49+BD73-(BD96-BC96)</f>
        <v>8712</v>
      </c>
      <c r="BE119" s="43">
        <f>+BE49+BE73-(BE96-BD96)</f>
        <v>8712</v>
      </c>
      <c r="BF119" s="43">
        <f>+BF49+BF73-(BF96-BE96)</f>
        <v>8712</v>
      </c>
      <c r="BG119" s="43">
        <f>+BG49+BG73-(BG96-BF96)</f>
        <v>8712</v>
      </c>
      <c r="BH119" s="43">
        <f>+BH49+BH73-(BH96-BG96)</f>
        <v>8712</v>
      </c>
      <c r="BI119" s="43">
        <f>+BI49+BI73-(BI96-BH96)</f>
        <v>8712</v>
      </c>
      <c r="BJ119" s="43">
        <f>+BJ49+BJ73-(BJ96-BI96)</f>
        <v>8712</v>
      </c>
      <c r="BK119" s="43">
        <f>+BK49+BK73-(BK96-BJ96)</f>
        <v>8712</v>
      </c>
    </row>
    <row r="120" spans="2:63" x14ac:dyDescent="0.25">
      <c r="B120" t="str">
        <f t="shared" si="5"/>
        <v>Prodotto 3</v>
      </c>
      <c r="D120" s="43">
        <f>+D50+D74-D97</f>
        <v>41579.999999999993</v>
      </c>
      <c r="E120" s="43">
        <f>+E50+E74-(E97-D97)</f>
        <v>13859.999999999998</v>
      </c>
      <c r="F120" s="43">
        <f>+F50+F74-(F97-E97)</f>
        <v>13859.999999999998</v>
      </c>
      <c r="G120" s="43">
        <f>+G50+G74-(G97-F97)</f>
        <v>13859.999999999998</v>
      </c>
      <c r="H120" s="43">
        <f>+H50+H74-(H97-G97)</f>
        <v>13859.999999999998</v>
      </c>
      <c r="I120" s="43">
        <f>+I50+I74-(I97-H97)</f>
        <v>13859.999999999998</v>
      </c>
      <c r="J120" s="43">
        <f>+J50+J74-(J97-I97)</f>
        <v>13859.999999999998</v>
      </c>
      <c r="K120" s="43">
        <f>+K50+K74-(K97-J97)</f>
        <v>13859.999999999998</v>
      </c>
      <c r="L120" s="43">
        <f>+L50+L74-(L97-K97)</f>
        <v>13859.999999999998</v>
      </c>
      <c r="M120" s="43">
        <f>+M50+M74-(M97-L97)</f>
        <v>13859.999999999998</v>
      </c>
      <c r="N120" s="43">
        <f>+N50+N74-(N97-M97)</f>
        <v>13859.999999999998</v>
      </c>
      <c r="O120" s="43">
        <f>+O50+O74-(O97-N97)</f>
        <v>13859.999999999998</v>
      </c>
      <c r="P120" s="43">
        <f>+P50+P74-(P97-O97)</f>
        <v>13859.999999999998</v>
      </c>
      <c r="Q120" s="43">
        <f>+Q50+Q74-(Q97-P97)</f>
        <v>13859.999999999998</v>
      </c>
      <c r="R120" s="43">
        <f>+R50+R74-(R97-Q97)</f>
        <v>13859.999999999998</v>
      </c>
      <c r="S120" s="43">
        <f>+S50+S74-(S97-R97)</f>
        <v>13859.999999999998</v>
      </c>
      <c r="T120" s="43">
        <f>+T50+T74-(T97-S97)</f>
        <v>13859.999999999998</v>
      </c>
      <c r="U120" s="43">
        <f>+U50+U74-(U97-T97)</f>
        <v>13859.999999999998</v>
      </c>
      <c r="V120" s="43">
        <f>+V50+V74-(V97-U97)</f>
        <v>13859.999999999998</v>
      </c>
      <c r="W120" s="43">
        <f>+W50+W74-(W97-V97)</f>
        <v>13859.999999999998</v>
      </c>
      <c r="X120" s="43">
        <f>+X50+X74-(X97-W97)</f>
        <v>13859.999999999998</v>
      </c>
      <c r="Y120" s="43">
        <f>+Y50+Y74-(Y97-X97)</f>
        <v>13859.999999999998</v>
      </c>
      <c r="Z120" s="43">
        <f>+Z50+Z74-(Z97-Y97)</f>
        <v>13859.999999999998</v>
      </c>
      <c r="AA120" s="43">
        <f>+AA50+AA74-(AA97-Z97)</f>
        <v>13859.999999999998</v>
      </c>
      <c r="AB120" s="43">
        <f>+AB50+AB74-(AB97-AA97)</f>
        <v>13859.999999999998</v>
      </c>
      <c r="AC120" s="43">
        <f>+AC50+AC74-(AC97-AB97)</f>
        <v>13859.999999999998</v>
      </c>
      <c r="AD120" s="43">
        <f>+AD50+AD74-(AD97-AC97)</f>
        <v>13859.999999999998</v>
      </c>
      <c r="AE120" s="43">
        <f>+AE50+AE74-(AE97-AD97)</f>
        <v>13859.999999999998</v>
      </c>
      <c r="AF120" s="43">
        <f>+AF50+AF74-(AF97-AE97)</f>
        <v>13859.999999999998</v>
      </c>
      <c r="AG120" s="43">
        <f>+AG50+AG74-(AG97-AF97)</f>
        <v>13859.999999999998</v>
      </c>
      <c r="AH120" s="43">
        <f>+AH50+AH74-(AH97-AG97)</f>
        <v>13859.999999999998</v>
      </c>
      <c r="AI120" s="43">
        <f>+AI50+AI74-(AI97-AH97)</f>
        <v>13859.999999999998</v>
      </c>
      <c r="AJ120" s="43">
        <f>+AJ50+AJ74-(AJ97-AI97)</f>
        <v>13859.999999999998</v>
      </c>
      <c r="AK120" s="43">
        <f>+AK50+AK74-(AK97-AJ97)</f>
        <v>13859.999999999998</v>
      </c>
      <c r="AL120" s="43">
        <f>+AL50+AL74-(AL97-AK97)</f>
        <v>13859.999999999998</v>
      </c>
      <c r="AM120" s="43">
        <f>+AM50+AM74-(AM97-AL97)</f>
        <v>13859.999999999998</v>
      </c>
      <c r="AN120" s="43">
        <f>+AN50+AN74-(AN97-AM97)</f>
        <v>13859.999999999998</v>
      </c>
      <c r="AO120" s="43">
        <f>+AO50+AO74-(AO97-AN97)</f>
        <v>13859.999999999998</v>
      </c>
      <c r="AP120" s="43">
        <f>+AP50+AP74-(AP97-AO97)</f>
        <v>13859.999999999998</v>
      </c>
      <c r="AQ120" s="43">
        <f>+AQ50+AQ74-(AQ97-AP97)</f>
        <v>13859.999999999998</v>
      </c>
      <c r="AR120" s="43">
        <f>+AR50+AR74-(AR97-AQ97)</f>
        <v>13859.999999999998</v>
      </c>
      <c r="AS120" s="43">
        <f>+AS50+AS74-(AS97-AR97)</f>
        <v>13859.999999999998</v>
      </c>
      <c r="AT120" s="43">
        <f>+AT50+AT74-(AT97-AS97)</f>
        <v>13859.999999999998</v>
      </c>
      <c r="AU120" s="43">
        <f>+AU50+AU74-(AU97-AT97)</f>
        <v>13859.999999999998</v>
      </c>
      <c r="AV120" s="43">
        <f>+AV50+AV74-(AV97-AU97)</f>
        <v>13859.999999999998</v>
      </c>
      <c r="AW120" s="43">
        <f>+AW50+AW74-(AW97-AV97)</f>
        <v>13859.999999999998</v>
      </c>
      <c r="AX120" s="43">
        <f>+AX50+AX74-(AX97-AW97)</f>
        <v>13859.999999999998</v>
      </c>
      <c r="AY120" s="43">
        <f>+AY50+AY74-(AY97-AX97)</f>
        <v>13859.999999999998</v>
      </c>
      <c r="AZ120" s="43">
        <f>+AZ50+AZ74-(AZ97-AY97)</f>
        <v>13859.999999999998</v>
      </c>
      <c r="BA120" s="43">
        <f>+BA50+BA74-(BA97-AZ97)</f>
        <v>13859.999999999998</v>
      </c>
      <c r="BB120" s="43">
        <f>+BB50+BB74-(BB97-BA97)</f>
        <v>13859.999999999998</v>
      </c>
      <c r="BC120" s="43">
        <f>+BC50+BC74-(BC97-BB97)</f>
        <v>13859.999999999998</v>
      </c>
      <c r="BD120" s="43">
        <f>+BD50+BD74-(BD97-BC97)</f>
        <v>13859.999999999998</v>
      </c>
      <c r="BE120" s="43">
        <f>+BE50+BE74-(BE97-BD97)</f>
        <v>13859.999999999998</v>
      </c>
      <c r="BF120" s="43">
        <f>+BF50+BF74-(BF97-BE97)</f>
        <v>13859.999999999998</v>
      </c>
      <c r="BG120" s="43">
        <f>+BG50+BG74-(BG97-BF97)</f>
        <v>13859.999999999998</v>
      </c>
      <c r="BH120" s="43">
        <f>+BH50+BH74-(BH97-BG97)</f>
        <v>13859.999999999998</v>
      </c>
      <c r="BI120" s="43">
        <f>+BI50+BI74-(BI97-BH97)</f>
        <v>13859.999999999998</v>
      </c>
      <c r="BJ120" s="43">
        <f>+BJ50+BJ74-(BJ97-BI97)</f>
        <v>13859.999999999998</v>
      </c>
      <c r="BK120" s="43">
        <f>+BK50+BK74-(BK97-BJ97)</f>
        <v>13859.999999999998</v>
      </c>
    </row>
    <row r="121" spans="2:63" x14ac:dyDescent="0.25">
      <c r="B121" t="str">
        <f t="shared" si="5"/>
        <v>Prodotto 4</v>
      </c>
      <c r="D121" s="43">
        <f>+D51+D75-D98</f>
        <v>0</v>
      </c>
      <c r="E121" s="43">
        <f>+E51+E75-(E98-D98)</f>
        <v>26208</v>
      </c>
      <c r="F121" s="43">
        <f>+F51+F75-(F98-E98)</f>
        <v>8736</v>
      </c>
      <c r="G121" s="43">
        <f>+G51+G75-(G98-F98)</f>
        <v>8736</v>
      </c>
      <c r="H121" s="43">
        <f>+H51+H75-(H98-G98)</f>
        <v>8736</v>
      </c>
      <c r="I121" s="43">
        <f>+I51+I75-(I98-H98)</f>
        <v>8736</v>
      </c>
      <c r="J121" s="43">
        <f>+J51+J75-(J98-I98)</f>
        <v>8736</v>
      </c>
      <c r="K121" s="43">
        <f>+K51+K75-(K98-J98)</f>
        <v>8736</v>
      </c>
      <c r="L121" s="43">
        <f>+L51+L75-(L98-K98)</f>
        <v>8736</v>
      </c>
      <c r="M121" s="43">
        <f>+M51+M75-(M98-L98)</f>
        <v>8736</v>
      </c>
      <c r="N121" s="43">
        <f>+N51+N75-(N98-M98)</f>
        <v>8736</v>
      </c>
      <c r="O121" s="43">
        <f>+O51+O75-(O98-N98)</f>
        <v>8736</v>
      </c>
      <c r="P121" s="43">
        <f>+P51+P75-(P98-O98)</f>
        <v>8736</v>
      </c>
      <c r="Q121" s="43">
        <f>+Q51+Q75-(Q98-P98)</f>
        <v>8736</v>
      </c>
      <c r="R121" s="43">
        <f>+R51+R75-(R98-Q98)</f>
        <v>8736</v>
      </c>
      <c r="S121" s="43">
        <f>+S51+S75-(S98-R98)</f>
        <v>8736</v>
      </c>
      <c r="T121" s="43">
        <f>+T51+T75-(T98-S98)</f>
        <v>8736</v>
      </c>
      <c r="U121" s="43">
        <f>+U51+U75-(U98-T98)</f>
        <v>8736</v>
      </c>
      <c r="V121" s="43">
        <f>+V51+V75-(V98-U98)</f>
        <v>8736</v>
      </c>
      <c r="W121" s="43">
        <f>+W51+W75-(W98-V98)</f>
        <v>8736</v>
      </c>
      <c r="X121" s="43">
        <f>+X51+X75-(X98-W98)</f>
        <v>8736</v>
      </c>
      <c r="Y121" s="43">
        <f>+Y51+Y75-(Y98-X98)</f>
        <v>8736</v>
      </c>
      <c r="Z121" s="43">
        <f>+Z51+Z75-(Z98-Y98)</f>
        <v>8736</v>
      </c>
      <c r="AA121" s="43">
        <f>+AA51+AA75-(AA98-Z98)</f>
        <v>8736</v>
      </c>
      <c r="AB121" s="43">
        <f>+AB51+AB75-(AB98-AA98)</f>
        <v>8736</v>
      </c>
      <c r="AC121" s="43">
        <f>+AC51+AC75-(AC98-AB98)</f>
        <v>8736</v>
      </c>
      <c r="AD121" s="43">
        <f>+AD51+AD75-(AD98-AC98)</f>
        <v>8736</v>
      </c>
      <c r="AE121" s="43">
        <f>+AE51+AE75-(AE98-AD98)</f>
        <v>8736</v>
      </c>
      <c r="AF121" s="43">
        <f>+AF51+AF75-(AF98-AE98)</f>
        <v>8736</v>
      </c>
      <c r="AG121" s="43">
        <f>+AG51+AG75-(AG98-AF98)</f>
        <v>8736</v>
      </c>
      <c r="AH121" s="43">
        <f>+AH51+AH75-(AH98-AG98)</f>
        <v>8736</v>
      </c>
      <c r="AI121" s="43">
        <f>+AI51+AI75-(AI98-AH98)</f>
        <v>8736</v>
      </c>
      <c r="AJ121" s="43">
        <f>+AJ51+AJ75-(AJ98-AI98)</f>
        <v>8736</v>
      </c>
      <c r="AK121" s="43">
        <f>+AK51+AK75-(AK98-AJ98)</f>
        <v>8736</v>
      </c>
      <c r="AL121" s="43">
        <f>+AL51+AL75-(AL98-AK98)</f>
        <v>8736</v>
      </c>
      <c r="AM121" s="43">
        <f>+AM51+AM75-(AM98-AL98)</f>
        <v>8736</v>
      </c>
      <c r="AN121" s="43">
        <f>+AN51+AN75-(AN98-AM98)</f>
        <v>8736</v>
      </c>
      <c r="AO121" s="43">
        <f>+AO51+AO75-(AO98-AN98)</f>
        <v>8736</v>
      </c>
      <c r="AP121" s="43">
        <f>+AP51+AP75-(AP98-AO98)</f>
        <v>8736</v>
      </c>
      <c r="AQ121" s="43">
        <f>+AQ51+AQ75-(AQ98-AP98)</f>
        <v>8736</v>
      </c>
      <c r="AR121" s="43">
        <f>+AR51+AR75-(AR98-AQ98)</f>
        <v>8736</v>
      </c>
      <c r="AS121" s="43">
        <f>+AS51+AS75-(AS98-AR98)</f>
        <v>8736</v>
      </c>
      <c r="AT121" s="43">
        <f>+AT51+AT75-(AT98-AS98)</f>
        <v>8736</v>
      </c>
      <c r="AU121" s="43">
        <f>+AU51+AU75-(AU98-AT98)</f>
        <v>8736</v>
      </c>
      <c r="AV121" s="43">
        <f>+AV51+AV75-(AV98-AU98)</f>
        <v>8736</v>
      </c>
      <c r="AW121" s="43">
        <f>+AW51+AW75-(AW98-AV98)</f>
        <v>8736</v>
      </c>
      <c r="AX121" s="43">
        <f>+AX51+AX75-(AX98-AW98)</f>
        <v>8736</v>
      </c>
      <c r="AY121" s="43">
        <f>+AY51+AY75-(AY98-AX98)</f>
        <v>8736</v>
      </c>
      <c r="AZ121" s="43">
        <f>+AZ51+AZ75-(AZ98-AY98)</f>
        <v>8736</v>
      </c>
      <c r="BA121" s="43">
        <f>+BA51+BA75-(BA98-AZ98)</f>
        <v>8736</v>
      </c>
      <c r="BB121" s="43">
        <f>+BB51+BB75-(BB98-BA98)</f>
        <v>8736</v>
      </c>
      <c r="BC121" s="43">
        <f>+BC51+BC75-(BC98-BB98)</f>
        <v>8736</v>
      </c>
      <c r="BD121" s="43">
        <f>+BD51+BD75-(BD98-BC98)</f>
        <v>8736</v>
      </c>
      <c r="BE121" s="43">
        <f>+BE51+BE75-(BE98-BD98)</f>
        <v>8736</v>
      </c>
      <c r="BF121" s="43">
        <f>+BF51+BF75-(BF98-BE98)</f>
        <v>8736</v>
      </c>
      <c r="BG121" s="43">
        <f>+BG51+BG75-(BG98-BF98)</f>
        <v>8736</v>
      </c>
      <c r="BH121" s="43">
        <f>+BH51+BH75-(BH98-BG98)</f>
        <v>8736</v>
      </c>
      <c r="BI121" s="43">
        <f>+BI51+BI75-(BI98-BH98)</f>
        <v>8736</v>
      </c>
      <c r="BJ121" s="43">
        <f>+BJ51+BJ75-(BJ98-BI98)</f>
        <v>8736</v>
      </c>
      <c r="BK121" s="43">
        <f>+BK51+BK75-(BK98-BJ98)</f>
        <v>8736</v>
      </c>
    </row>
    <row r="122" spans="2:63" x14ac:dyDescent="0.25">
      <c r="B122" t="str">
        <f t="shared" si="5"/>
        <v>Prodotto 5</v>
      </c>
      <c r="D122" s="43">
        <f>+D52+D76-D99</f>
        <v>0</v>
      </c>
      <c r="E122" s="43">
        <f>+E52+E76-(E99-D99)</f>
        <v>4356</v>
      </c>
      <c r="F122" s="43">
        <f>+F52+F76-(F99-E99)</f>
        <v>1452</v>
      </c>
      <c r="G122" s="43">
        <f>+G52+G76-(G99-F99)</f>
        <v>1452</v>
      </c>
      <c r="H122" s="43">
        <f>+H52+H76-(H99-G99)</f>
        <v>1452</v>
      </c>
      <c r="I122" s="43">
        <f>+I52+I76-(I99-H99)</f>
        <v>1452</v>
      </c>
      <c r="J122" s="43">
        <f>+J52+J76-(J99-I99)</f>
        <v>1452</v>
      </c>
      <c r="K122" s="43">
        <f>+K52+K76-(K99-J99)</f>
        <v>1452</v>
      </c>
      <c r="L122" s="43">
        <f>+L52+L76-(L99-K99)</f>
        <v>1452</v>
      </c>
      <c r="M122" s="43">
        <f>+M52+M76-(M99-L99)</f>
        <v>1452</v>
      </c>
      <c r="N122" s="43">
        <f>+N52+N76-(N99-M99)</f>
        <v>1452</v>
      </c>
      <c r="O122" s="43">
        <f>+O52+O76-(O99-N99)</f>
        <v>1452</v>
      </c>
      <c r="P122" s="43">
        <f>+P52+P76-(P99-O99)</f>
        <v>1452</v>
      </c>
      <c r="Q122" s="43">
        <f>+Q52+Q76-(Q99-P99)</f>
        <v>1452</v>
      </c>
      <c r="R122" s="43">
        <f>+R52+R76-(R99-Q99)</f>
        <v>1452</v>
      </c>
      <c r="S122" s="43">
        <f>+S52+S76-(S99-R99)</f>
        <v>1452</v>
      </c>
      <c r="T122" s="43">
        <f>+T52+T76-(T99-S99)</f>
        <v>1452</v>
      </c>
      <c r="U122" s="43">
        <f>+U52+U76-(U99-T99)</f>
        <v>1452</v>
      </c>
      <c r="V122" s="43">
        <f>+V52+V76-(V99-U99)</f>
        <v>1452</v>
      </c>
      <c r="W122" s="43">
        <f>+W52+W76-(W99-V99)</f>
        <v>1452</v>
      </c>
      <c r="X122" s="43">
        <f>+X52+X76-(X99-W99)</f>
        <v>1452</v>
      </c>
      <c r="Y122" s="43">
        <f>+Y52+Y76-(Y99-X99)</f>
        <v>1452</v>
      </c>
      <c r="Z122" s="43">
        <f>+Z52+Z76-(Z99-Y99)</f>
        <v>1452</v>
      </c>
      <c r="AA122" s="43">
        <f>+AA52+AA76-(AA99-Z99)</f>
        <v>1452</v>
      </c>
      <c r="AB122" s="43">
        <f>+AB52+AB76-(AB99-AA99)</f>
        <v>1452</v>
      </c>
      <c r="AC122" s="43">
        <f>+AC52+AC76-(AC99-AB99)</f>
        <v>1452</v>
      </c>
      <c r="AD122" s="43">
        <f>+AD52+AD76-(AD99-AC99)</f>
        <v>1452</v>
      </c>
      <c r="AE122" s="43">
        <f>+AE52+AE76-(AE99-AD99)</f>
        <v>1452</v>
      </c>
      <c r="AF122" s="43">
        <f>+AF52+AF76-(AF99-AE99)</f>
        <v>1452</v>
      </c>
      <c r="AG122" s="43">
        <f>+AG52+AG76-(AG99-AF99)</f>
        <v>1452</v>
      </c>
      <c r="AH122" s="43">
        <f>+AH52+AH76-(AH99-AG99)</f>
        <v>1452</v>
      </c>
      <c r="AI122" s="43">
        <f>+AI52+AI76-(AI99-AH99)</f>
        <v>1452</v>
      </c>
      <c r="AJ122" s="43">
        <f>+AJ52+AJ76-(AJ99-AI99)</f>
        <v>1452</v>
      </c>
      <c r="AK122" s="43">
        <f>+AK52+AK76-(AK99-AJ99)</f>
        <v>1452</v>
      </c>
      <c r="AL122" s="43">
        <f>+AL52+AL76-(AL99-AK99)</f>
        <v>1452</v>
      </c>
      <c r="AM122" s="43">
        <f>+AM52+AM76-(AM99-AL99)</f>
        <v>1452</v>
      </c>
      <c r="AN122" s="43">
        <f>+AN52+AN76-(AN99-AM99)</f>
        <v>1452</v>
      </c>
      <c r="AO122" s="43">
        <f>+AO52+AO76-(AO99-AN99)</f>
        <v>1452</v>
      </c>
      <c r="AP122" s="43">
        <f>+AP52+AP76-(AP99-AO99)</f>
        <v>1452</v>
      </c>
      <c r="AQ122" s="43">
        <f>+AQ52+AQ76-(AQ99-AP99)</f>
        <v>1452</v>
      </c>
      <c r="AR122" s="43">
        <f>+AR52+AR76-(AR99-AQ99)</f>
        <v>1452</v>
      </c>
      <c r="AS122" s="43">
        <f>+AS52+AS76-(AS99-AR99)</f>
        <v>1452</v>
      </c>
      <c r="AT122" s="43">
        <f>+AT52+AT76-(AT99-AS99)</f>
        <v>1452</v>
      </c>
      <c r="AU122" s="43">
        <f>+AU52+AU76-(AU99-AT99)</f>
        <v>1452</v>
      </c>
      <c r="AV122" s="43">
        <f>+AV52+AV76-(AV99-AU99)</f>
        <v>1452</v>
      </c>
      <c r="AW122" s="43">
        <f>+AW52+AW76-(AW99-AV99)</f>
        <v>1452</v>
      </c>
      <c r="AX122" s="43">
        <f>+AX52+AX76-(AX99-AW99)</f>
        <v>1452</v>
      </c>
      <c r="AY122" s="43">
        <f>+AY52+AY76-(AY99-AX99)</f>
        <v>1452</v>
      </c>
      <c r="AZ122" s="43">
        <f>+AZ52+AZ76-(AZ99-AY99)</f>
        <v>1452</v>
      </c>
      <c r="BA122" s="43">
        <f>+BA52+BA76-(BA99-AZ99)</f>
        <v>1452</v>
      </c>
      <c r="BB122" s="43">
        <f>+BB52+BB76-(BB99-BA99)</f>
        <v>1452</v>
      </c>
      <c r="BC122" s="43">
        <f>+BC52+BC76-(BC99-BB99)</f>
        <v>1452</v>
      </c>
      <c r="BD122" s="43">
        <f>+BD52+BD76-(BD99-BC99)</f>
        <v>1452</v>
      </c>
      <c r="BE122" s="43">
        <f>+BE52+BE76-(BE99-BD99)</f>
        <v>1452</v>
      </c>
      <c r="BF122" s="43">
        <f>+BF52+BF76-(BF99-BE99)</f>
        <v>1452</v>
      </c>
      <c r="BG122" s="43">
        <f>+BG52+BG76-(BG99-BF99)</f>
        <v>1452</v>
      </c>
      <c r="BH122" s="43">
        <f>+BH52+BH76-(BH99-BG99)</f>
        <v>1452</v>
      </c>
      <c r="BI122" s="43">
        <f>+BI52+BI76-(BI99-BH99)</f>
        <v>1452</v>
      </c>
      <c r="BJ122" s="43">
        <f>+BJ52+BJ76-(BJ99-BI99)</f>
        <v>1452</v>
      </c>
      <c r="BK122" s="43">
        <f>+BK52+BK76-(BK99-BJ99)</f>
        <v>1452</v>
      </c>
    </row>
    <row r="123" spans="2:63" x14ac:dyDescent="0.25">
      <c r="B123" t="str">
        <f t="shared" si="5"/>
        <v>Prodotto 6</v>
      </c>
      <c r="D123" s="43">
        <f>+D53+D77-D100</f>
        <v>0</v>
      </c>
      <c r="E123" s="43">
        <f>+E53+E77-(E100-D100)</f>
        <v>35640</v>
      </c>
      <c r="F123" s="43">
        <f>+F53+F77-(F100-E100)</f>
        <v>11879.999999999998</v>
      </c>
      <c r="G123" s="43">
        <f>+G53+G77-(G100-F100)</f>
        <v>11879.999999999998</v>
      </c>
      <c r="H123" s="43">
        <f>+H53+H77-(H100-G100)</f>
        <v>11879.999999999998</v>
      </c>
      <c r="I123" s="43">
        <f>+I53+I77-(I100-H100)</f>
        <v>11879.999999999998</v>
      </c>
      <c r="J123" s="43">
        <f>+J53+J77-(J100-I100)</f>
        <v>11879.999999999998</v>
      </c>
      <c r="K123" s="43">
        <f>+K53+K77-(K100-J100)</f>
        <v>11879.999999999998</v>
      </c>
      <c r="L123" s="43">
        <f>+L53+L77-(L100-K100)</f>
        <v>11879.999999999998</v>
      </c>
      <c r="M123" s="43">
        <f>+M53+M77-(M100-L100)</f>
        <v>11879.999999999998</v>
      </c>
      <c r="N123" s="43">
        <f>+N53+N77-(N100-M100)</f>
        <v>11879.999999999998</v>
      </c>
      <c r="O123" s="43">
        <f>+O53+O77-(O100-N100)</f>
        <v>11879.999999999998</v>
      </c>
      <c r="P123" s="43">
        <f>+P53+P77-(P100-O100)</f>
        <v>11879.999999999998</v>
      </c>
      <c r="Q123" s="43">
        <f>+Q53+Q77-(Q100-P100)</f>
        <v>11879.999999999998</v>
      </c>
      <c r="R123" s="43">
        <f>+R53+R77-(R100-Q100)</f>
        <v>11879.999999999998</v>
      </c>
      <c r="S123" s="43">
        <f>+S53+S77-(S100-R100)</f>
        <v>11879.999999999998</v>
      </c>
      <c r="T123" s="43">
        <f>+T53+T77-(T100-S100)</f>
        <v>11879.999999999998</v>
      </c>
      <c r="U123" s="43">
        <f>+U53+U77-(U100-T100)</f>
        <v>11879.999999999998</v>
      </c>
      <c r="V123" s="43">
        <f>+V53+V77-(V100-U100)</f>
        <v>11879.999999999998</v>
      </c>
      <c r="W123" s="43">
        <f>+W53+W77-(W100-V100)</f>
        <v>11879.999999999998</v>
      </c>
      <c r="X123" s="43">
        <f>+X53+X77-(X100-W100)</f>
        <v>11879.999999999998</v>
      </c>
      <c r="Y123" s="43">
        <f>+Y53+Y77-(Y100-X100)</f>
        <v>11879.999999999998</v>
      </c>
      <c r="Z123" s="43">
        <f>+Z53+Z77-(Z100-Y100)</f>
        <v>11879.999999999998</v>
      </c>
      <c r="AA123" s="43">
        <f>+AA53+AA77-(AA100-Z100)</f>
        <v>11879.999999999998</v>
      </c>
      <c r="AB123" s="43">
        <f>+AB53+AB77-(AB100-AA100)</f>
        <v>11879.999999999998</v>
      </c>
      <c r="AC123" s="43">
        <f>+AC53+AC77-(AC100-AB100)</f>
        <v>11879.999999999998</v>
      </c>
      <c r="AD123" s="43">
        <f>+AD53+AD77-(AD100-AC100)</f>
        <v>11879.999999999998</v>
      </c>
      <c r="AE123" s="43">
        <f>+AE53+AE77-(AE100-AD100)</f>
        <v>11879.999999999998</v>
      </c>
      <c r="AF123" s="43">
        <f>+AF53+AF77-(AF100-AE100)</f>
        <v>11879.999999999998</v>
      </c>
      <c r="AG123" s="43">
        <f>+AG53+AG77-(AG100-AF100)</f>
        <v>11879.999999999998</v>
      </c>
      <c r="AH123" s="43">
        <f>+AH53+AH77-(AH100-AG100)</f>
        <v>11879.999999999998</v>
      </c>
      <c r="AI123" s="43">
        <f>+AI53+AI77-(AI100-AH100)</f>
        <v>11879.999999999998</v>
      </c>
      <c r="AJ123" s="43">
        <f>+AJ53+AJ77-(AJ100-AI100)</f>
        <v>11879.999999999998</v>
      </c>
      <c r="AK123" s="43">
        <f>+AK53+AK77-(AK100-AJ100)</f>
        <v>11879.999999999998</v>
      </c>
      <c r="AL123" s="43">
        <f>+AL53+AL77-(AL100-AK100)</f>
        <v>11879.999999999998</v>
      </c>
      <c r="AM123" s="43">
        <f>+AM53+AM77-(AM100-AL100)</f>
        <v>11879.999999999998</v>
      </c>
      <c r="AN123" s="43">
        <f>+AN53+AN77-(AN100-AM100)</f>
        <v>11879.999999999998</v>
      </c>
      <c r="AO123" s="43">
        <f>+AO53+AO77-(AO100-AN100)</f>
        <v>11879.999999999998</v>
      </c>
      <c r="AP123" s="43">
        <f>+AP53+AP77-(AP100-AO100)</f>
        <v>11879.999999999998</v>
      </c>
      <c r="AQ123" s="43">
        <f>+AQ53+AQ77-(AQ100-AP100)</f>
        <v>11879.999999999998</v>
      </c>
      <c r="AR123" s="43">
        <f>+AR53+AR77-(AR100-AQ100)</f>
        <v>11879.999999999998</v>
      </c>
      <c r="AS123" s="43">
        <f>+AS53+AS77-(AS100-AR100)</f>
        <v>11879.999999999998</v>
      </c>
      <c r="AT123" s="43">
        <f>+AT53+AT77-(AT100-AS100)</f>
        <v>11879.999999999998</v>
      </c>
      <c r="AU123" s="43">
        <f>+AU53+AU77-(AU100-AT100)</f>
        <v>11879.999999999998</v>
      </c>
      <c r="AV123" s="43">
        <f>+AV53+AV77-(AV100-AU100)</f>
        <v>11879.999999999998</v>
      </c>
      <c r="AW123" s="43">
        <f>+AW53+AW77-(AW100-AV100)</f>
        <v>11879.999999999998</v>
      </c>
      <c r="AX123" s="43">
        <f>+AX53+AX77-(AX100-AW100)</f>
        <v>11879.999999999998</v>
      </c>
      <c r="AY123" s="43">
        <f>+AY53+AY77-(AY100-AX100)</f>
        <v>11879.999999999998</v>
      </c>
      <c r="AZ123" s="43">
        <f>+AZ53+AZ77-(AZ100-AY100)</f>
        <v>11879.999999999998</v>
      </c>
      <c r="BA123" s="43">
        <f>+BA53+BA77-(BA100-AZ100)</f>
        <v>11879.999999999998</v>
      </c>
      <c r="BB123" s="43">
        <f>+BB53+BB77-(BB100-BA100)</f>
        <v>11879.999999999998</v>
      </c>
      <c r="BC123" s="43">
        <f>+BC53+BC77-(BC100-BB100)</f>
        <v>11879.999999999998</v>
      </c>
      <c r="BD123" s="43">
        <f>+BD53+BD77-(BD100-BC100)</f>
        <v>11879.999999999998</v>
      </c>
      <c r="BE123" s="43">
        <f>+BE53+BE77-(BE100-BD100)</f>
        <v>11879.999999999998</v>
      </c>
      <c r="BF123" s="43">
        <f>+BF53+BF77-(BF100-BE100)</f>
        <v>11879.999999999998</v>
      </c>
      <c r="BG123" s="43">
        <f>+BG53+BG77-(BG100-BF100)</f>
        <v>11879.999999999998</v>
      </c>
      <c r="BH123" s="43">
        <f>+BH53+BH77-(BH100-BG100)</f>
        <v>11879.999999999998</v>
      </c>
      <c r="BI123" s="43">
        <f>+BI53+BI77-(BI100-BH100)</f>
        <v>11879.999999999998</v>
      </c>
      <c r="BJ123" s="43">
        <f>+BJ53+BJ77-(BJ100-BI100)</f>
        <v>11879.999999999998</v>
      </c>
      <c r="BK123" s="43">
        <f>+BK53+BK77-(BK100-BJ100)</f>
        <v>11879.999999999998</v>
      </c>
    </row>
    <row r="124" spans="2:63" x14ac:dyDescent="0.25">
      <c r="B124" t="str">
        <f t="shared" si="5"/>
        <v>Prodotto 7</v>
      </c>
      <c r="D124" s="43">
        <f>+D54+D78-D101</f>
        <v>0</v>
      </c>
      <c r="E124" s="43">
        <f>+E54+E78-(E101-D101)</f>
        <v>52416</v>
      </c>
      <c r="F124" s="43">
        <f>+F54+F78-(F101-E101)</f>
        <v>17472</v>
      </c>
      <c r="G124" s="43">
        <f>+G54+G78-(G101-F101)</f>
        <v>17472</v>
      </c>
      <c r="H124" s="43">
        <f>+H54+H78-(H101-G101)</f>
        <v>17472</v>
      </c>
      <c r="I124" s="43">
        <f>+I54+I78-(I101-H101)</f>
        <v>17472</v>
      </c>
      <c r="J124" s="43">
        <f>+J54+J78-(J101-I101)</f>
        <v>17472</v>
      </c>
      <c r="K124" s="43">
        <f>+K54+K78-(K101-J101)</f>
        <v>17472</v>
      </c>
      <c r="L124" s="43">
        <f>+L54+L78-(L101-K101)</f>
        <v>17472</v>
      </c>
      <c r="M124" s="43">
        <f>+M54+M78-(M101-L101)</f>
        <v>17472</v>
      </c>
      <c r="N124" s="43">
        <f>+N54+N78-(N101-M101)</f>
        <v>17472</v>
      </c>
      <c r="O124" s="43">
        <f>+O54+O78-(O101-N101)</f>
        <v>17472</v>
      </c>
      <c r="P124" s="43">
        <f>+P54+P78-(P101-O101)</f>
        <v>17472</v>
      </c>
      <c r="Q124" s="43">
        <f>+Q54+Q78-(Q101-P101)</f>
        <v>17472</v>
      </c>
      <c r="R124" s="43">
        <f>+R54+R78-(R101-Q101)</f>
        <v>17472</v>
      </c>
      <c r="S124" s="43">
        <f>+S54+S78-(S101-R101)</f>
        <v>17472</v>
      </c>
      <c r="T124" s="43">
        <f>+T54+T78-(T101-S101)</f>
        <v>17472</v>
      </c>
      <c r="U124" s="43">
        <f>+U54+U78-(U101-T101)</f>
        <v>17472</v>
      </c>
      <c r="V124" s="43">
        <f>+V54+V78-(V101-U101)</f>
        <v>17472</v>
      </c>
      <c r="W124" s="43">
        <f>+W54+W78-(W101-V101)</f>
        <v>17472</v>
      </c>
      <c r="X124" s="43">
        <f>+X54+X78-(X101-W101)</f>
        <v>17472</v>
      </c>
      <c r="Y124" s="43">
        <f>+Y54+Y78-(Y101-X101)</f>
        <v>17472</v>
      </c>
      <c r="Z124" s="43">
        <f>+Z54+Z78-(Z101-Y101)</f>
        <v>17472</v>
      </c>
      <c r="AA124" s="43">
        <f>+AA54+AA78-(AA101-Z101)</f>
        <v>17472</v>
      </c>
      <c r="AB124" s="43">
        <f>+AB54+AB78-(AB101-AA101)</f>
        <v>17472</v>
      </c>
      <c r="AC124" s="43">
        <f>+AC54+AC78-(AC101-AB101)</f>
        <v>17472</v>
      </c>
      <c r="AD124" s="43">
        <f>+AD54+AD78-(AD101-AC101)</f>
        <v>17472</v>
      </c>
      <c r="AE124" s="43">
        <f>+AE54+AE78-(AE101-AD101)</f>
        <v>17472</v>
      </c>
      <c r="AF124" s="43">
        <f>+AF54+AF78-(AF101-AE101)</f>
        <v>17472</v>
      </c>
      <c r="AG124" s="43">
        <f>+AG54+AG78-(AG101-AF101)</f>
        <v>17472</v>
      </c>
      <c r="AH124" s="43">
        <f>+AH54+AH78-(AH101-AG101)</f>
        <v>17472</v>
      </c>
      <c r="AI124" s="43">
        <f>+AI54+AI78-(AI101-AH101)</f>
        <v>17472</v>
      </c>
      <c r="AJ124" s="43">
        <f>+AJ54+AJ78-(AJ101-AI101)</f>
        <v>17472</v>
      </c>
      <c r="AK124" s="43">
        <f>+AK54+AK78-(AK101-AJ101)</f>
        <v>17472</v>
      </c>
      <c r="AL124" s="43">
        <f>+AL54+AL78-(AL101-AK101)</f>
        <v>17472</v>
      </c>
      <c r="AM124" s="43">
        <f>+AM54+AM78-(AM101-AL101)</f>
        <v>17472</v>
      </c>
      <c r="AN124" s="43">
        <f>+AN54+AN78-(AN101-AM101)</f>
        <v>17472</v>
      </c>
      <c r="AO124" s="43">
        <f>+AO54+AO78-(AO101-AN101)</f>
        <v>17472</v>
      </c>
      <c r="AP124" s="43">
        <f>+AP54+AP78-(AP101-AO101)</f>
        <v>17472</v>
      </c>
      <c r="AQ124" s="43">
        <f>+AQ54+AQ78-(AQ101-AP101)</f>
        <v>17472</v>
      </c>
      <c r="AR124" s="43">
        <f>+AR54+AR78-(AR101-AQ101)</f>
        <v>17472</v>
      </c>
      <c r="AS124" s="43">
        <f>+AS54+AS78-(AS101-AR101)</f>
        <v>17472</v>
      </c>
      <c r="AT124" s="43">
        <f>+AT54+AT78-(AT101-AS101)</f>
        <v>17472</v>
      </c>
      <c r="AU124" s="43">
        <f>+AU54+AU78-(AU101-AT101)</f>
        <v>17472</v>
      </c>
      <c r="AV124" s="43">
        <f>+AV54+AV78-(AV101-AU101)</f>
        <v>17472</v>
      </c>
      <c r="AW124" s="43">
        <f>+AW54+AW78-(AW101-AV101)</f>
        <v>17472</v>
      </c>
      <c r="AX124" s="43">
        <f>+AX54+AX78-(AX101-AW101)</f>
        <v>17472</v>
      </c>
      <c r="AY124" s="43">
        <f>+AY54+AY78-(AY101-AX101)</f>
        <v>17472</v>
      </c>
      <c r="AZ124" s="43">
        <f>+AZ54+AZ78-(AZ101-AY101)</f>
        <v>17472</v>
      </c>
      <c r="BA124" s="43">
        <f>+BA54+BA78-(BA101-AZ101)</f>
        <v>17472</v>
      </c>
      <c r="BB124" s="43">
        <f>+BB54+BB78-(BB101-BA101)</f>
        <v>17472</v>
      </c>
      <c r="BC124" s="43">
        <f>+BC54+BC78-(BC101-BB101)</f>
        <v>17472</v>
      </c>
      <c r="BD124" s="43">
        <f>+BD54+BD78-(BD101-BC101)</f>
        <v>17472</v>
      </c>
      <c r="BE124" s="43">
        <f>+BE54+BE78-(BE101-BD101)</f>
        <v>17472</v>
      </c>
      <c r="BF124" s="43">
        <f>+BF54+BF78-(BF101-BE101)</f>
        <v>17472</v>
      </c>
      <c r="BG124" s="43">
        <f>+BG54+BG78-(BG101-BF101)</f>
        <v>17472</v>
      </c>
      <c r="BH124" s="43">
        <f>+BH54+BH78-(BH101-BG101)</f>
        <v>17472</v>
      </c>
      <c r="BI124" s="43">
        <f>+BI54+BI78-(BI101-BH101)</f>
        <v>17472</v>
      </c>
      <c r="BJ124" s="43">
        <f>+BJ54+BJ78-(BJ101-BI101)</f>
        <v>17472</v>
      </c>
      <c r="BK124" s="43">
        <f>+BK54+BK78-(BK101-BJ101)</f>
        <v>17472</v>
      </c>
    </row>
    <row r="125" spans="2:63" x14ac:dyDescent="0.25">
      <c r="B125" t="str">
        <f t="shared" si="5"/>
        <v>Prodotto 8</v>
      </c>
      <c r="D125" s="43">
        <f>+D55+D79-D102</f>
        <v>0</v>
      </c>
      <c r="E125" s="43">
        <f>+E55+E79-(E102-D102)</f>
        <v>17424</v>
      </c>
      <c r="F125" s="43">
        <f>+F55+F79-(F102-E102)</f>
        <v>5808</v>
      </c>
      <c r="G125" s="43">
        <f>+G55+G79-(G102-F102)</f>
        <v>5808</v>
      </c>
      <c r="H125" s="43">
        <f>+H55+H79-(H102-G102)</f>
        <v>5808</v>
      </c>
      <c r="I125" s="43">
        <f>+I55+I79-(I102-H102)</f>
        <v>5808</v>
      </c>
      <c r="J125" s="43">
        <f>+J55+J79-(J102-I102)</f>
        <v>5808</v>
      </c>
      <c r="K125" s="43">
        <f>+K55+K79-(K102-J102)</f>
        <v>5808</v>
      </c>
      <c r="L125" s="43">
        <f>+L55+L79-(L102-K102)</f>
        <v>5808</v>
      </c>
      <c r="M125" s="43">
        <f>+M55+M79-(M102-L102)</f>
        <v>5808</v>
      </c>
      <c r="N125" s="43">
        <f>+N55+N79-(N102-M102)</f>
        <v>5808</v>
      </c>
      <c r="O125" s="43">
        <f>+O55+O79-(O102-N102)</f>
        <v>5808</v>
      </c>
      <c r="P125" s="43">
        <f>+P55+P79-(P102-O102)</f>
        <v>5808</v>
      </c>
      <c r="Q125" s="43">
        <f>+Q55+Q79-(Q102-P102)</f>
        <v>5808</v>
      </c>
      <c r="R125" s="43">
        <f>+R55+R79-(R102-Q102)</f>
        <v>5808</v>
      </c>
      <c r="S125" s="43">
        <f>+S55+S79-(S102-R102)</f>
        <v>5808</v>
      </c>
      <c r="T125" s="43">
        <f>+T55+T79-(T102-S102)</f>
        <v>5808</v>
      </c>
      <c r="U125" s="43">
        <f>+U55+U79-(U102-T102)</f>
        <v>5808</v>
      </c>
      <c r="V125" s="43">
        <f>+V55+V79-(V102-U102)</f>
        <v>5808</v>
      </c>
      <c r="W125" s="43">
        <f>+W55+W79-(W102-V102)</f>
        <v>5808</v>
      </c>
      <c r="X125" s="43">
        <f>+X55+X79-(X102-W102)</f>
        <v>5808</v>
      </c>
      <c r="Y125" s="43">
        <f>+Y55+Y79-(Y102-X102)</f>
        <v>5808</v>
      </c>
      <c r="Z125" s="43">
        <f>+Z55+Z79-(Z102-Y102)</f>
        <v>5808</v>
      </c>
      <c r="AA125" s="43">
        <f>+AA55+AA79-(AA102-Z102)</f>
        <v>5808</v>
      </c>
      <c r="AB125" s="43">
        <f>+AB55+AB79-(AB102-AA102)</f>
        <v>5808</v>
      </c>
      <c r="AC125" s="43">
        <f>+AC55+AC79-(AC102-AB102)</f>
        <v>5808</v>
      </c>
      <c r="AD125" s="43">
        <f>+AD55+AD79-(AD102-AC102)</f>
        <v>5808</v>
      </c>
      <c r="AE125" s="43">
        <f>+AE55+AE79-(AE102-AD102)</f>
        <v>5808</v>
      </c>
      <c r="AF125" s="43">
        <f>+AF55+AF79-(AF102-AE102)</f>
        <v>5808</v>
      </c>
      <c r="AG125" s="43">
        <f>+AG55+AG79-(AG102-AF102)</f>
        <v>5808</v>
      </c>
      <c r="AH125" s="43">
        <f>+AH55+AH79-(AH102-AG102)</f>
        <v>5808</v>
      </c>
      <c r="AI125" s="43">
        <f>+AI55+AI79-(AI102-AH102)</f>
        <v>5808</v>
      </c>
      <c r="AJ125" s="43">
        <f>+AJ55+AJ79-(AJ102-AI102)</f>
        <v>5808</v>
      </c>
      <c r="AK125" s="43">
        <f>+AK55+AK79-(AK102-AJ102)</f>
        <v>5808</v>
      </c>
      <c r="AL125" s="43">
        <f>+AL55+AL79-(AL102-AK102)</f>
        <v>5808</v>
      </c>
      <c r="AM125" s="43">
        <f>+AM55+AM79-(AM102-AL102)</f>
        <v>5808</v>
      </c>
      <c r="AN125" s="43">
        <f>+AN55+AN79-(AN102-AM102)</f>
        <v>5808</v>
      </c>
      <c r="AO125" s="43">
        <f>+AO55+AO79-(AO102-AN102)</f>
        <v>5808</v>
      </c>
      <c r="AP125" s="43">
        <f>+AP55+AP79-(AP102-AO102)</f>
        <v>5808</v>
      </c>
      <c r="AQ125" s="43">
        <f>+AQ55+AQ79-(AQ102-AP102)</f>
        <v>5808</v>
      </c>
      <c r="AR125" s="43">
        <f>+AR55+AR79-(AR102-AQ102)</f>
        <v>5808</v>
      </c>
      <c r="AS125" s="43">
        <f>+AS55+AS79-(AS102-AR102)</f>
        <v>5808</v>
      </c>
      <c r="AT125" s="43">
        <f>+AT55+AT79-(AT102-AS102)</f>
        <v>5808</v>
      </c>
      <c r="AU125" s="43">
        <f>+AU55+AU79-(AU102-AT102)</f>
        <v>5808</v>
      </c>
      <c r="AV125" s="43">
        <f>+AV55+AV79-(AV102-AU102)</f>
        <v>5808</v>
      </c>
      <c r="AW125" s="43">
        <f>+AW55+AW79-(AW102-AV102)</f>
        <v>5808</v>
      </c>
      <c r="AX125" s="43">
        <f>+AX55+AX79-(AX102-AW102)</f>
        <v>5808</v>
      </c>
      <c r="AY125" s="43">
        <f>+AY55+AY79-(AY102-AX102)</f>
        <v>5808</v>
      </c>
      <c r="AZ125" s="43">
        <f>+AZ55+AZ79-(AZ102-AY102)</f>
        <v>5808</v>
      </c>
      <c r="BA125" s="43">
        <f>+BA55+BA79-(BA102-AZ102)</f>
        <v>5808</v>
      </c>
      <c r="BB125" s="43">
        <f>+BB55+BB79-(BB102-BA102)</f>
        <v>5808</v>
      </c>
      <c r="BC125" s="43">
        <f>+BC55+BC79-(BC102-BB102)</f>
        <v>5808</v>
      </c>
      <c r="BD125" s="43">
        <f>+BD55+BD79-(BD102-BC102)</f>
        <v>5808</v>
      </c>
      <c r="BE125" s="43">
        <f>+BE55+BE79-(BE102-BD102)</f>
        <v>5808</v>
      </c>
      <c r="BF125" s="43">
        <f>+BF55+BF79-(BF102-BE102)</f>
        <v>5808</v>
      </c>
      <c r="BG125" s="43">
        <f>+BG55+BG79-(BG102-BF102)</f>
        <v>5808</v>
      </c>
      <c r="BH125" s="43">
        <f>+BH55+BH79-(BH102-BG102)</f>
        <v>5808</v>
      </c>
      <c r="BI125" s="43">
        <f>+BI55+BI79-(BI102-BH102)</f>
        <v>5808</v>
      </c>
      <c r="BJ125" s="43">
        <f>+BJ55+BJ79-(BJ102-BI102)</f>
        <v>5808</v>
      </c>
      <c r="BK125" s="43">
        <f>+BK55+BK79-(BK102-BJ102)</f>
        <v>5808</v>
      </c>
    </row>
    <row r="126" spans="2:63" x14ac:dyDescent="0.25">
      <c r="B126" t="str">
        <f t="shared" si="5"/>
        <v>Prodotto 9</v>
      </c>
      <c r="D126" s="43">
        <f>+D56+D80-D103</f>
        <v>0</v>
      </c>
      <c r="E126" s="43">
        <f>+E56+E80-(E103-D103)</f>
        <v>3267</v>
      </c>
      <c r="F126" s="43">
        <f>+F56+F80-(F103-E103)</f>
        <v>1088.9999999999998</v>
      </c>
      <c r="G126" s="43">
        <f>+G56+G80-(G103-F103)</f>
        <v>1088.9999999999998</v>
      </c>
      <c r="H126" s="43">
        <f>+H56+H80-(H103-G103)</f>
        <v>1088.9999999999998</v>
      </c>
      <c r="I126" s="43">
        <f>+I56+I80-(I103-H103)</f>
        <v>1088.9999999999998</v>
      </c>
      <c r="J126" s="43">
        <f>+J56+J80-(J103-I103)</f>
        <v>1088.9999999999998</v>
      </c>
      <c r="K126" s="43">
        <f>+K56+K80-(K103-J103)</f>
        <v>1088.9999999999998</v>
      </c>
      <c r="L126" s="43">
        <f>+L56+L80-(L103-K103)</f>
        <v>1088.9999999999998</v>
      </c>
      <c r="M126" s="43">
        <f>+M56+M80-(M103-L103)</f>
        <v>1088.9999999999998</v>
      </c>
      <c r="N126" s="43">
        <f>+N56+N80-(N103-M103)</f>
        <v>1088.9999999999998</v>
      </c>
      <c r="O126" s="43">
        <f>+O56+O80-(O103-N103)</f>
        <v>1088.9999999999998</v>
      </c>
      <c r="P126" s="43">
        <f>+P56+P80-(P103-O103)</f>
        <v>1088.9999999999998</v>
      </c>
      <c r="Q126" s="43">
        <f>+Q56+Q80-(Q103-P103)</f>
        <v>1088.9999999999998</v>
      </c>
      <c r="R126" s="43">
        <f>+R56+R80-(R103-Q103)</f>
        <v>1088.9999999999998</v>
      </c>
      <c r="S126" s="43">
        <f>+S56+S80-(S103-R103)</f>
        <v>1088.9999999999998</v>
      </c>
      <c r="T126" s="43">
        <f>+T56+T80-(T103-S103)</f>
        <v>1088.9999999999998</v>
      </c>
      <c r="U126" s="43">
        <f>+U56+U80-(U103-T103)</f>
        <v>1088.9999999999998</v>
      </c>
      <c r="V126" s="43">
        <f>+V56+V80-(V103-U103)</f>
        <v>1088.9999999999998</v>
      </c>
      <c r="W126" s="43">
        <f>+W56+W80-(W103-V103)</f>
        <v>1088.9999999999998</v>
      </c>
      <c r="X126" s="43">
        <f>+X56+X80-(X103-W103)</f>
        <v>1088.9999999999998</v>
      </c>
      <c r="Y126" s="43">
        <f>+Y56+Y80-(Y103-X103)</f>
        <v>1088.9999999999998</v>
      </c>
      <c r="Z126" s="43">
        <f>+Z56+Z80-(Z103-Y103)</f>
        <v>1088.9999999999998</v>
      </c>
      <c r="AA126" s="43">
        <f>+AA56+AA80-(AA103-Z103)</f>
        <v>1088.9999999999998</v>
      </c>
      <c r="AB126" s="43">
        <f>+AB56+AB80-(AB103-AA103)</f>
        <v>1088.9999999999998</v>
      </c>
      <c r="AC126" s="43">
        <f>+AC56+AC80-(AC103-AB103)</f>
        <v>1088.9999999999998</v>
      </c>
      <c r="AD126" s="43">
        <f>+AD56+AD80-(AD103-AC103)</f>
        <v>1088.9999999999998</v>
      </c>
      <c r="AE126" s="43">
        <f>+AE56+AE80-(AE103-AD103)</f>
        <v>1088.9999999999998</v>
      </c>
      <c r="AF126" s="43">
        <f>+AF56+AF80-(AF103-AE103)</f>
        <v>1088.9999999999998</v>
      </c>
      <c r="AG126" s="43">
        <f>+AG56+AG80-(AG103-AF103)</f>
        <v>1088.9999999999998</v>
      </c>
      <c r="AH126" s="43">
        <f>+AH56+AH80-(AH103-AG103)</f>
        <v>1088.9999999999998</v>
      </c>
      <c r="AI126" s="43">
        <f>+AI56+AI80-(AI103-AH103)</f>
        <v>1088.9999999999998</v>
      </c>
      <c r="AJ126" s="43">
        <f>+AJ56+AJ80-(AJ103-AI103)</f>
        <v>1088.9999999999998</v>
      </c>
      <c r="AK126" s="43">
        <f>+AK56+AK80-(AK103-AJ103)</f>
        <v>1088.9999999999998</v>
      </c>
      <c r="AL126" s="43">
        <f>+AL56+AL80-(AL103-AK103)</f>
        <v>1088.9999999999998</v>
      </c>
      <c r="AM126" s="43">
        <f>+AM56+AM80-(AM103-AL103)</f>
        <v>1088.9999999999998</v>
      </c>
      <c r="AN126" s="43">
        <f>+AN56+AN80-(AN103-AM103)</f>
        <v>1088.9999999999998</v>
      </c>
      <c r="AO126" s="43">
        <f>+AO56+AO80-(AO103-AN103)</f>
        <v>1088.9999999999998</v>
      </c>
      <c r="AP126" s="43">
        <f>+AP56+AP80-(AP103-AO103)</f>
        <v>1088.9999999999998</v>
      </c>
      <c r="AQ126" s="43">
        <f>+AQ56+AQ80-(AQ103-AP103)</f>
        <v>1088.9999999999998</v>
      </c>
      <c r="AR126" s="43">
        <f>+AR56+AR80-(AR103-AQ103)</f>
        <v>1088.9999999999998</v>
      </c>
      <c r="AS126" s="43">
        <f>+AS56+AS80-(AS103-AR103)</f>
        <v>1088.9999999999998</v>
      </c>
      <c r="AT126" s="43">
        <f>+AT56+AT80-(AT103-AS103)</f>
        <v>1088.9999999999998</v>
      </c>
      <c r="AU126" s="43">
        <f>+AU56+AU80-(AU103-AT103)</f>
        <v>1088.9999999999998</v>
      </c>
      <c r="AV126" s="43">
        <f>+AV56+AV80-(AV103-AU103)</f>
        <v>1088.9999999999998</v>
      </c>
      <c r="AW126" s="43">
        <f>+AW56+AW80-(AW103-AV103)</f>
        <v>1088.9999999999998</v>
      </c>
      <c r="AX126" s="43">
        <f>+AX56+AX80-(AX103-AW103)</f>
        <v>1088.9999999999998</v>
      </c>
      <c r="AY126" s="43">
        <f>+AY56+AY80-(AY103-AX103)</f>
        <v>1088.9999999999998</v>
      </c>
      <c r="AZ126" s="43">
        <f>+AZ56+AZ80-(AZ103-AY103)</f>
        <v>1088.9999999999998</v>
      </c>
      <c r="BA126" s="43">
        <f>+BA56+BA80-(BA103-AZ103)</f>
        <v>1088.9999999999998</v>
      </c>
      <c r="BB126" s="43">
        <f>+BB56+BB80-(BB103-BA103)</f>
        <v>1088.9999999999998</v>
      </c>
      <c r="BC126" s="43">
        <f>+BC56+BC80-(BC103-BB103)</f>
        <v>1088.9999999999998</v>
      </c>
      <c r="BD126" s="43">
        <f>+BD56+BD80-(BD103-BC103)</f>
        <v>1088.9999999999998</v>
      </c>
      <c r="BE126" s="43">
        <f>+BE56+BE80-(BE103-BD103)</f>
        <v>1088.9999999999998</v>
      </c>
      <c r="BF126" s="43">
        <f>+BF56+BF80-(BF103-BE103)</f>
        <v>1088.9999999999998</v>
      </c>
      <c r="BG126" s="43">
        <f>+BG56+BG80-(BG103-BF103)</f>
        <v>1088.9999999999998</v>
      </c>
      <c r="BH126" s="43">
        <f>+BH56+BH80-(BH103-BG103)</f>
        <v>1088.9999999999998</v>
      </c>
      <c r="BI126" s="43">
        <f>+BI56+BI80-(BI103-BH103)</f>
        <v>1088.9999999999998</v>
      </c>
      <c r="BJ126" s="43">
        <f>+BJ56+BJ80-(BJ103-BI103)</f>
        <v>1088.9999999999998</v>
      </c>
      <c r="BK126" s="43">
        <f>+BK56+BK80-(BK103-BJ103)</f>
        <v>1088.9999999999998</v>
      </c>
    </row>
    <row r="127" spans="2:63" x14ac:dyDescent="0.25">
      <c r="B127" t="str">
        <f t="shared" si="5"/>
        <v>Prodotto 10</v>
      </c>
      <c r="D127" s="43">
        <f>+D57+D81-D104</f>
        <v>0</v>
      </c>
      <c r="E127" s="43">
        <f>+E57+E81-(E104-D104)</f>
        <v>52272</v>
      </c>
      <c r="F127" s="43">
        <f>+F57+F81-(F104-E104)</f>
        <v>17424</v>
      </c>
      <c r="G127" s="43">
        <f>+G57+G81-(G104-F104)</f>
        <v>17424</v>
      </c>
      <c r="H127" s="43">
        <f>+H57+H81-(H104-G104)</f>
        <v>17424</v>
      </c>
      <c r="I127" s="43">
        <f>+I57+I81-(I104-H104)</f>
        <v>17424</v>
      </c>
      <c r="J127" s="43">
        <f>+J57+J81-(J104-I104)</f>
        <v>17424</v>
      </c>
      <c r="K127" s="43">
        <f>+K57+K81-(K104-J104)</f>
        <v>17424</v>
      </c>
      <c r="L127" s="43">
        <f>+L57+L81-(L104-K104)</f>
        <v>17424</v>
      </c>
      <c r="M127" s="43">
        <f>+M57+M81-(M104-L104)</f>
        <v>17424</v>
      </c>
      <c r="N127" s="43">
        <f>+N57+N81-(N104-M104)</f>
        <v>17424</v>
      </c>
      <c r="O127" s="43">
        <f>+O57+O81-(O104-N104)</f>
        <v>17424</v>
      </c>
      <c r="P127" s="43">
        <f>+P57+P81-(P104-O104)</f>
        <v>17424</v>
      </c>
      <c r="Q127" s="43">
        <f>+Q57+Q81-(Q104-P104)</f>
        <v>17424</v>
      </c>
      <c r="R127" s="43">
        <f>+R57+R81-(R104-Q104)</f>
        <v>17424</v>
      </c>
      <c r="S127" s="43">
        <f>+S57+S81-(S104-R104)</f>
        <v>17424</v>
      </c>
      <c r="T127" s="43">
        <f>+T57+T81-(T104-S104)</f>
        <v>17424</v>
      </c>
      <c r="U127" s="43">
        <f>+U57+U81-(U104-T104)</f>
        <v>17424</v>
      </c>
      <c r="V127" s="43">
        <f>+V57+V81-(V104-U104)</f>
        <v>17424</v>
      </c>
      <c r="W127" s="43">
        <f>+W57+W81-(W104-V104)</f>
        <v>17424</v>
      </c>
      <c r="X127" s="43">
        <f>+X57+X81-(X104-W104)</f>
        <v>17424</v>
      </c>
      <c r="Y127" s="43">
        <f>+Y57+Y81-(Y104-X104)</f>
        <v>17424</v>
      </c>
      <c r="Z127" s="43">
        <f>+Z57+Z81-(Z104-Y104)</f>
        <v>17424</v>
      </c>
      <c r="AA127" s="43">
        <f>+AA57+AA81-(AA104-Z104)</f>
        <v>17424</v>
      </c>
      <c r="AB127" s="43">
        <f>+AB57+AB81-(AB104-AA104)</f>
        <v>17424</v>
      </c>
      <c r="AC127" s="43">
        <f>+AC57+AC81-(AC104-AB104)</f>
        <v>17424</v>
      </c>
      <c r="AD127" s="43">
        <f>+AD57+AD81-(AD104-AC104)</f>
        <v>17424</v>
      </c>
      <c r="AE127" s="43">
        <f>+AE57+AE81-(AE104-AD104)</f>
        <v>17424</v>
      </c>
      <c r="AF127" s="43">
        <f>+AF57+AF81-(AF104-AE104)</f>
        <v>17424</v>
      </c>
      <c r="AG127" s="43">
        <f>+AG57+AG81-(AG104-AF104)</f>
        <v>17424</v>
      </c>
      <c r="AH127" s="43">
        <f>+AH57+AH81-(AH104-AG104)</f>
        <v>17424</v>
      </c>
      <c r="AI127" s="43">
        <f>+AI57+AI81-(AI104-AH104)</f>
        <v>17424</v>
      </c>
      <c r="AJ127" s="43">
        <f>+AJ57+AJ81-(AJ104-AI104)</f>
        <v>17424</v>
      </c>
      <c r="AK127" s="43">
        <f>+AK57+AK81-(AK104-AJ104)</f>
        <v>17424</v>
      </c>
      <c r="AL127" s="43">
        <f>+AL57+AL81-(AL104-AK104)</f>
        <v>17424</v>
      </c>
      <c r="AM127" s="43">
        <f>+AM57+AM81-(AM104-AL104)</f>
        <v>17424</v>
      </c>
      <c r="AN127" s="43">
        <f>+AN57+AN81-(AN104-AM104)</f>
        <v>17424</v>
      </c>
      <c r="AO127" s="43">
        <f>+AO57+AO81-(AO104-AN104)</f>
        <v>17424</v>
      </c>
      <c r="AP127" s="43">
        <f>+AP57+AP81-(AP104-AO104)</f>
        <v>17424</v>
      </c>
      <c r="AQ127" s="43">
        <f>+AQ57+AQ81-(AQ104-AP104)</f>
        <v>17424</v>
      </c>
      <c r="AR127" s="43">
        <f>+AR57+AR81-(AR104-AQ104)</f>
        <v>17424</v>
      </c>
      <c r="AS127" s="43">
        <f>+AS57+AS81-(AS104-AR104)</f>
        <v>17424</v>
      </c>
      <c r="AT127" s="43">
        <f>+AT57+AT81-(AT104-AS104)</f>
        <v>17424</v>
      </c>
      <c r="AU127" s="43">
        <f>+AU57+AU81-(AU104-AT104)</f>
        <v>17424</v>
      </c>
      <c r="AV127" s="43">
        <f>+AV57+AV81-(AV104-AU104)</f>
        <v>17424</v>
      </c>
      <c r="AW127" s="43">
        <f>+AW57+AW81-(AW104-AV104)</f>
        <v>17424</v>
      </c>
      <c r="AX127" s="43">
        <f>+AX57+AX81-(AX104-AW104)</f>
        <v>17424</v>
      </c>
      <c r="AY127" s="43">
        <f>+AY57+AY81-(AY104-AX104)</f>
        <v>17424</v>
      </c>
      <c r="AZ127" s="43">
        <f>+AZ57+AZ81-(AZ104-AY104)</f>
        <v>17424</v>
      </c>
      <c r="BA127" s="43">
        <f>+BA57+BA81-(BA104-AZ104)</f>
        <v>17424</v>
      </c>
      <c r="BB127" s="43">
        <f>+BB57+BB81-(BB104-BA104)</f>
        <v>17424</v>
      </c>
      <c r="BC127" s="43">
        <f>+BC57+BC81-(BC104-BB104)</f>
        <v>17424</v>
      </c>
      <c r="BD127" s="43">
        <f>+BD57+BD81-(BD104-BC104)</f>
        <v>17424</v>
      </c>
      <c r="BE127" s="43">
        <f>+BE57+BE81-(BE104-BD104)</f>
        <v>17424</v>
      </c>
      <c r="BF127" s="43">
        <f>+BF57+BF81-(BF104-BE104)</f>
        <v>17424</v>
      </c>
      <c r="BG127" s="43">
        <f>+BG57+BG81-(BG104-BF104)</f>
        <v>17424</v>
      </c>
      <c r="BH127" s="43">
        <f>+BH57+BH81-(BH104-BG104)</f>
        <v>17424</v>
      </c>
      <c r="BI127" s="43">
        <f>+BI57+BI81-(BI104-BH104)</f>
        <v>17424</v>
      </c>
      <c r="BJ127" s="43">
        <f>+BJ57+BJ81-(BJ104-BI104)</f>
        <v>17424</v>
      </c>
      <c r="BK127" s="43">
        <f>+BK57+BK81-(BK104-BJ104)</f>
        <v>17424</v>
      </c>
    </row>
    <row r="128" spans="2:63" x14ac:dyDescent="0.25">
      <c r="B128" t="str">
        <f t="shared" si="5"/>
        <v>Prodotto 11</v>
      </c>
      <c r="D128" s="43">
        <f>+D58+D82-D105</f>
        <v>0</v>
      </c>
      <c r="E128" s="43">
        <f>+E58+E82-(E105-D105)</f>
        <v>23759.999999999996</v>
      </c>
      <c r="F128" s="43">
        <f>+F58+F82-(F105-E105)</f>
        <v>7919.9999999999991</v>
      </c>
      <c r="G128" s="43">
        <f>+G58+G82-(G105-F105)</f>
        <v>7919.9999999999991</v>
      </c>
      <c r="H128" s="43">
        <f>+H58+H82-(H105-G105)</f>
        <v>7919.9999999999991</v>
      </c>
      <c r="I128" s="43">
        <f>+I58+I82-(I105-H105)</f>
        <v>7919.9999999999991</v>
      </c>
      <c r="J128" s="43">
        <f>+J58+J82-(J105-I105)</f>
        <v>7919.9999999999991</v>
      </c>
      <c r="K128" s="43">
        <f>+K58+K82-(K105-J105)</f>
        <v>7919.9999999999991</v>
      </c>
      <c r="L128" s="43">
        <f>+L58+L82-(L105-K105)</f>
        <v>7919.9999999999991</v>
      </c>
      <c r="M128" s="43">
        <f>+M58+M82-(M105-L105)</f>
        <v>7919.9999999999991</v>
      </c>
      <c r="N128" s="43">
        <f>+N58+N82-(N105-M105)</f>
        <v>7919.9999999999991</v>
      </c>
      <c r="O128" s="43">
        <f>+O58+O82-(O105-N105)</f>
        <v>7919.9999999999991</v>
      </c>
      <c r="P128" s="43">
        <f>+P58+P82-(P105-O105)</f>
        <v>7919.9999999999991</v>
      </c>
      <c r="Q128" s="43">
        <f>+Q58+Q82-(Q105-P105)</f>
        <v>7919.9999999999991</v>
      </c>
      <c r="R128" s="43">
        <f>+R58+R82-(R105-Q105)</f>
        <v>7919.9999999999991</v>
      </c>
      <c r="S128" s="43">
        <f>+S58+S82-(S105-R105)</f>
        <v>7919.9999999999991</v>
      </c>
      <c r="T128" s="43">
        <f>+T58+T82-(T105-S105)</f>
        <v>7919.9999999999991</v>
      </c>
      <c r="U128" s="43">
        <f>+U58+U82-(U105-T105)</f>
        <v>7919.9999999999991</v>
      </c>
      <c r="V128" s="43">
        <f>+V58+V82-(V105-U105)</f>
        <v>7919.9999999999991</v>
      </c>
      <c r="W128" s="43">
        <f>+W58+W82-(W105-V105)</f>
        <v>7919.9999999999991</v>
      </c>
      <c r="X128" s="43">
        <f>+X58+X82-(X105-W105)</f>
        <v>7919.9999999999991</v>
      </c>
      <c r="Y128" s="43">
        <f>+Y58+Y82-(Y105-X105)</f>
        <v>7919.9999999999991</v>
      </c>
      <c r="Z128" s="43">
        <f>+Z58+Z82-(Z105-Y105)</f>
        <v>7919.9999999999991</v>
      </c>
      <c r="AA128" s="43">
        <f>+AA58+AA82-(AA105-Z105)</f>
        <v>7919.9999999999991</v>
      </c>
      <c r="AB128" s="43">
        <f>+AB58+AB82-(AB105-AA105)</f>
        <v>7919.9999999999991</v>
      </c>
      <c r="AC128" s="43">
        <f>+AC58+AC82-(AC105-AB105)</f>
        <v>7919.9999999999991</v>
      </c>
      <c r="AD128" s="43">
        <f>+AD58+AD82-(AD105-AC105)</f>
        <v>7919.9999999999991</v>
      </c>
      <c r="AE128" s="43">
        <f>+AE58+AE82-(AE105-AD105)</f>
        <v>7919.9999999999991</v>
      </c>
      <c r="AF128" s="43">
        <f>+AF58+AF82-(AF105-AE105)</f>
        <v>7919.9999999999991</v>
      </c>
      <c r="AG128" s="43">
        <f>+AG58+AG82-(AG105-AF105)</f>
        <v>7919.9999999999991</v>
      </c>
      <c r="AH128" s="43">
        <f>+AH58+AH82-(AH105-AG105)</f>
        <v>7919.9999999999991</v>
      </c>
      <c r="AI128" s="43">
        <f>+AI58+AI82-(AI105-AH105)</f>
        <v>7919.9999999999991</v>
      </c>
      <c r="AJ128" s="43">
        <f>+AJ58+AJ82-(AJ105-AI105)</f>
        <v>7919.9999999999991</v>
      </c>
      <c r="AK128" s="43">
        <f>+AK58+AK82-(AK105-AJ105)</f>
        <v>7919.9999999999991</v>
      </c>
      <c r="AL128" s="43">
        <f>+AL58+AL82-(AL105-AK105)</f>
        <v>7919.9999999999991</v>
      </c>
      <c r="AM128" s="43">
        <f>+AM58+AM82-(AM105-AL105)</f>
        <v>7919.9999999999991</v>
      </c>
      <c r="AN128" s="43">
        <f>+AN58+AN82-(AN105-AM105)</f>
        <v>7919.9999999999991</v>
      </c>
      <c r="AO128" s="43">
        <f>+AO58+AO82-(AO105-AN105)</f>
        <v>7919.9999999999991</v>
      </c>
      <c r="AP128" s="43">
        <f>+AP58+AP82-(AP105-AO105)</f>
        <v>7919.9999999999991</v>
      </c>
      <c r="AQ128" s="43">
        <f>+AQ58+AQ82-(AQ105-AP105)</f>
        <v>7919.9999999999991</v>
      </c>
      <c r="AR128" s="43">
        <f>+AR58+AR82-(AR105-AQ105)</f>
        <v>7919.9999999999991</v>
      </c>
      <c r="AS128" s="43">
        <f>+AS58+AS82-(AS105-AR105)</f>
        <v>7919.9999999999991</v>
      </c>
      <c r="AT128" s="43">
        <f>+AT58+AT82-(AT105-AS105)</f>
        <v>7919.9999999999991</v>
      </c>
      <c r="AU128" s="43">
        <f>+AU58+AU82-(AU105-AT105)</f>
        <v>7919.9999999999991</v>
      </c>
      <c r="AV128" s="43">
        <f>+AV58+AV82-(AV105-AU105)</f>
        <v>7919.9999999999991</v>
      </c>
      <c r="AW128" s="43">
        <f>+AW58+AW82-(AW105-AV105)</f>
        <v>7919.9999999999991</v>
      </c>
      <c r="AX128" s="43">
        <f>+AX58+AX82-(AX105-AW105)</f>
        <v>7919.9999999999991</v>
      </c>
      <c r="AY128" s="43">
        <f>+AY58+AY82-(AY105-AX105)</f>
        <v>7919.9999999999991</v>
      </c>
      <c r="AZ128" s="43">
        <f>+AZ58+AZ82-(AZ105-AY105)</f>
        <v>7919.9999999999991</v>
      </c>
      <c r="BA128" s="43">
        <f>+BA58+BA82-(BA105-AZ105)</f>
        <v>7919.9999999999991</v>
      </c>
      <c r="BB128" s="43">
        <f>+BB58+BB82-(BB105-BA105)</f>
        <v>7919.9999999999991</v>
      </c>
      <c r="BC128" s="43">
        <f>+BC58+BC82-(BC105-BB105)</f>
        <v>7919.9999999999991</v>
      </c>
      <c r="BD128" s="43">
        <f>+BD58+BD82-(BD105-BC105)</f>
        <v>7919.9999999999991</v>
      </c>
      <c r="BE128" s="43">
        <f>+BE58+BE82-(BE105-BD105)</f>
        <v>7919.9999999999991</v>
      </c>
      <c r="BF128" s="43">
        <f>+BF58+BF82-(BF105-BE105)</f>
        <v>7919.9999999999991</v>
      </c>
      <c r="BG128" s="43">
        <f>+BG58+BG82-(BG105-BF105)</f>
        <v>7919.9999999999991</v>
      </c>
      <c r="BH128" s="43">
        <f>+BH58+BH82-(BH105-BG105)</f>
        <v>7919.9999999999991</v>
      </c>
      <c r="BI128" s="43">
        <f>+BI58+BI82-(BI105-BH105)</f>
        <v>7919.9999999999991</v>
      </c>
      <c r="BJ128" s="43">
        <f>+BJ58+BJ82-(BJ105-BI105)</f>
        <v>7919.9999999999991</v>
      </c>
      <c r="BK128" s="43">
        <f>+BK58+BK82-(BK105-BJ105)</f>
        <v>7919.9999999999991</v>
      </c>
    </row>
    <row r="129" spans="2:63" x14ac:dyDescent="0.25">
      <c r="B129" t="str">
        <f t="shared" si="5"/>
        <v>Prodotto 12</v>
      </c>
      <c r="D129" s="43">
        <f>+D59+D83-D106</f>
        <v>0</v>
      </c>
      <c r="E129" s="43">
        <f>+E59+E83-(E106-D106)</f>
        <v>21780</v>
      </c>
      <c r="F129" s="43">
        <f>+F59+F83-(F106-E106)</f>
        <v>7260</v>
      </c>
      <c r="G129" s="43">
        <f>+G59+G83-(G106-F106)</f>
        <v>7260</v>
      </c>
      <c r="H129" s="43">
        <f>+H59+H83-(H106-G106)</f>
        <v>7260</v>
      </c>
      <c r="I129" s="43">
        <f>+I59+I83-(I106-H106)</f>
        <v>7260</v>
      </c>
      <c r="J129" s="43">
        <f>+J59+J83-(J106-I106)</f>
        <v>7260</v>
      </c>
      <c r="K129" s="43">
        <f>+K59+K83-(K106-J106)</f>
        <v>7260</v>
      </c>
      <c r="L129" s="43">
        <f>+L59+L83-(L106-K106)</f>
        <v>7260</v>
      </c>
      <c r="M129" s="43">
        <f>+M59+M83-(M106-L106)</f>
        <v>7260</v>
      </c>
      <c r="N129" s="43">
        <f>+N59+N83-(N106-M106)</f>
        <v>7260</v>
      </c>
      <c r="O129" s="43">
        <f>+O59+O83-(O106-N106)</f>
        <v>7260</v>
      </c>
      <c r="P129" s="43">
        <f>+P59+P83-(P106-O106)</f>
        <v>7260</v>
      </c>
      <c r="Q129" s="43">
        <f>+Q59+Q83-(Q106-P106)</f>
        <v>7260</v>
      </c>
      <c r="R129" s="43">
        <f>+R59+R83-(R106-Q106)</f>
        <v>7260</v>
      </c>
      <c r="S129" s="43">
        <f>+S59+S83-(S106-R106)</f>
        <v>7260</v>
      </c>
      <c r="T129" s="43">
        <f>+T59+T83-(T106-S106)</f>
        <v>7260</v>
      </c>
      <c r="U129" s="43">
        <f>+U59+U83-(U106-T106)</f>
        <v>7260</v>
      </c>
      <c r="V129" s="43">
        <f>+V59+V83-(V106-U106)</f>
        <v>7260</v>
      </c>
      <c r="W129" s="43">
        <f>+W59+W83-(W106-V106)</f>
        <v>7260</v>
      </c>
      <c r="X129" s="43">
        <f>+X59+X83-(X106-W106)</f>
        <v>7260</v>
      </c>
      <c r="Y129" s="43">
        <f>+Y59+Y83-(Y106-X106)</f>
        <v>7260</v>
      </c>
      <c r="Z129" s="43">
        <f>+Z59+Z83-(Z106-Y106)</f>
        <v>7260</v>
      </c>
      <c r="AA129" s="43">
        <f>+AA59+AA83-(AA106-Z106)</f>
        <v>7260</v>
      </c>
      <c r="AB129" s="43">
        <f>+AB59+AB83-(AB106-AA106)</f>
        <v>7260</v>
      </c>
      <c r="AC129" s="43">
        <f>+AC59+AC83-(AC106-AB106)</f>
        <v>7260</v>
      </c>
      <c r="AD129" s="43">
        <f>+AD59+AD83-(AD106-AC106)</f>
        <v>7260</v>
      </c>
      <c r="AE129" s="43">
        <f>+AE59+AE83-(AE106-AD106)</f>
        <v>7260</v>
      </c>
      <c r="AF129" s="43">
        <f>+AF59+AF83-(AF106-AE106)</f>
        <v>7260</v>
      </c>
      <c r="AG129" s="43">
        <f>+AG59+AG83-(AG106-AF106)</f>
        <v>7260</v>
      </c>
      <c r="AH129" s="43">
        <f>+AH59+AH83-(AH106-AG106)</f>
        <v>7260</v>
      </c>
      <c r="AI129" s="43">
        <f>+AI59+AI83-(AI106-AH106)</f>
        <v>7260</v>
      </c>
      <c r="AJ129" s="43">
        <f>+AJ59+AJ83-(AJ106-AI106)</f>
        <v>7260</v>
      </c>
      <c r="AK129" s="43">
        <f>+AK59+AK83-(AK106-AJ106)</f>
        <v>7260</v>
      </c>
      <c r="AL129" s="43">
        <f>+AL59+AL83-(AL106-AK106)</f>
        <v>7260</v>
      </c>
      <c r="AM129" s="43">
        <f>+AM59+AM83-(AM106-AL106)</f>
        <v>7260</v>
      </c>
      <c r="AN129" s="43">
        <f>+AN59+AN83-(AN106-AM106)</f>
        <v>7260</v>
      </c>
      <c r="AO129" s="43">
        <f>+AO59+AO83-(AO106-AN106)</f>
        <v>7260</v>
      </c>
      <c r="AP129" s="43">
        <f>+AP59+AP83-(AP106-AO106)</f>
        <v>7260</v>
      </c>
      <c r="AQ129" s="43">
        <f>+AQ59+AQ83-(AQ106-AP106)</f>
        <v>7260</v>
      </c>
      <c r="AR129" s="43">
        <f>+AR59+AR83-(AR106-AQ106)</f>
        <v>7260</v>
      </c>
      <c r="AS129" s="43">
        <f>+AS59+AS83-(AS106-AR106)</f>
        <v>7260</v>
      </c>
      <c r="AT129" s="43">
        <f>+AT59+AT83-(AT106-AS106)</f>
        <v>7260</v>
      </c>
      <c r="AU129" s="43">
        <f>+AU59+AU83-(AU106-AT106)</f>
        <v>7260</v>
      </c>
      <c r="AV129" s="43">
        <f>+AV59+AV83-(AV106-AU106)</f>
        <v>7260</v>
      </c>
      <c r="AW129" s="43">
        <f>+AW59+AW83-(AW106-AV106)</f>
        <v>7260</v>
      </c>
      <c r="AX129" s="43">
        <f>+AX59+AX83-(AX106-AW106)</f>
        <v>7260</v>
      </c>
      <c r="AY129" s="43">
        <f>+AY59+AY83-(AY106-AX106)</f>
        <v>7260</v>
      </c>
      <c r="AZ129" s="43">
        <f>+AZ59+AZ83-(AZ106-AY106)</f>
        <v>7260</v>
      </c>
      <c r="BA129" s="43">
        <f>+BA59+BA83-(BA106-AZ106)</f>
        <v>7260</v>
      </c>
      <c r="BB129" s="43">
        <f>+BB59+BB83-(BB106-BA106)</f>
        <v>7260</v>
      </c>
      <c r="BC129" s="43">
        <f>+BC59+BC83-(BC106-BB106)</f>
        <v>7260</v>
      </c>
      <c r="BD129" s="43">
        <f>+BD59+BD83-(BD106-BC106)</f>
        <v>7260</v>
      </c>
      <c r="BE129" s="43">
        <f>+BE59+BE83-(BE106-BD106)</f>
        <v>7260</v>
      </c>
      <c r="BF129" s="43">
        <f>+BF59+BF83-(BF106-BE106)</f>
        <v>7260</v>
      </c>
      <c r="BG129" s="43">
        <f>+BG59+BG83-(BG106-BF106)</f>
        <v>7260</v>
      </c>
      <c r="BH129" s="43">
        <f>+BH59+BH83-(BH106-BG106)</f>
        <v>7260</v>
      </c>
      <c r="BI129" s="43">
        <f>+BI59+BI83-(BI106-BH106)</f>
        <v>7260</v>
      </c>
      <c r="BJ129" s="43">
        <f>+BJ59+BJ83-(BJ106-BI106)</f>
        <v>7260</v>
      </c>
      <c r="BK129" s="43">
        <f>+BK59+BK83-(BK106-BJ106)</f>
        <v>7260</v>
      </c>
    </row>
    <row r="130" spans="2:63" x14ac:dyDescent="0.25">
      <c r="B130" t="str">
        <f t="shared" si="5"/>
        <v>Prodotto 13</v>
      </c>
      <c r="D130" s="43">
        <f>+D60+D84-D107</f>
        <v>19800</v>
      </c>
      <c r="E130" s="43">
        <f>+E60+E84-(E107-D107)</f>
        <v>6600</v>
      </c>
      <c r="F130" s="43">
        <f>+F60+F84-(F107-E107)</f>
        <v>6600</v>
      </c>
      <c r="G130" s="43">
        <f>+G60+G84-(G107-F107)</f>
        <v>6600</v>
      </c>
      <c r="H130" s="43">
        <f>+H60+H84-(H107-G107)</f>
        <v>6600</v>
      </c>
      <c r="I130" s="43">
        <f>+I60+I84-(I107-H107)</f>
        <v>6600</v>
      </c>
      <c r="J130" s="43">
        <f>+J60+J84-(J107-I107)</f>
        <v>6600</v>
      </c>
      <c r="K130" s="43">
        <f>+K60+K84-(K107-J107)</f>
        <v>6600</v>
      </c>
      <c r="L130" s="43">
        <f>+L60+L84-(L107-K107)</f>
        <v>6600</v>
      </c>
      <c r="M130" s="43">
        <f>+M60+M84-(M107-L107)</f>
        <v>6600</v>
      </c>
      <c r="N130" s="43">
        <f>+N60+N84-(N107-M107)</f>
        <v>6600</v>
      </c>
      <c r="O130" s="43">
        <f>+O60+O84-(O107-N107)</f>
        <v>6600</v>
      </c>
      <c r="P130" s="43">
        <f>+P60+P84-(P107-O107)</f>
        <v>6600</v>
      </c>
      <c r="Q130" s="43">
        <f>+Q60+Q84-(Q107-P107)</f>
        <v>6600</v>
      </c>
      <c r="R130" s="43">
        <f>+R60+R84-(R107-Q107)</f>
        <v>6600</v>
      </c>
      <c r="S130" s="43">
        <f>+S60+S84-(S107-R107)</f>
        <v>6600</v>
      </c>
      <c r="T130" s="43">
        <f>+T60+T84-(T107-S107)</f>
        <v>6600</v>
      </c>
      <c r="U130" s="43">
        <f>+U60+U84-(U107-T107)</f>
        <v>6600</v>
      </c>
      <c r="V130" s="43">
        <f>+V60+V84-(V107-U107)</f>
        <v>6600</v>
      </c>
      <c r="W130" s="43">
        <f>+W60+W84-(W107-V107)</f>
        <v>6600</v>
      </c>
      <c r="X130" s="43">
        <f>+X60+X84-(X107-W107)</f>
        <v>6600</v>
      </c>
      <c r="Y130" s="43">
        <f>+Y60+Y84-(Y107-X107)</f>
        <v>6600</v>
      </c>
      <c r="Z130" s="43">
        <f>+Z60+Z84-(Z107-Y107)</f>
        <v>6600</v>
      </c>
      <c r="AA130" s="43">
        <f>+AA60+AA84-(AA107-Z107)</f>
        <v>6600</v>
      </c>
      <c r="AB130" s="43">
        <f>+AB60+AB84-(AB107-AA107)</f>
        <v>6600</v>
      </c>
      <c r="AC130" s="43">
        <f>+AC60+AC84-(AC107-AB107)</f>
        <v>6600</v>
      </c>
      <c r="AD130" s="43">
        <f>+AD60+AD84-(AD107-AC107)</f>
        <v>6600</v>
      </c>
      <c r="AE130" s="43">
        <f>+AE60+AE84-(AE107-AD107)</f>
        <v>6600</v>
      </c>
      <c r="AF130" s="43">
        <f>+AF60+AF84-(AF107-AE107)</f>
        <v>6600</v>
      </c>
      <c r="AG130" s="43">
        <f>+AG60+AG84-(AG107-AF107)</f>
        <v>6600</v>
      </c>
      <c r="AH130" s="43">
        <f>+AH60+AH84-(AH107-AG107)</f>
        <v>6600</v>
      </c>
      <c r="AI130" s="43">
        <f>+AI60+AI84-(AI107-AH107)</f>
        <v>6600</v>
      </c>
      <c r="AJ130" s="43">
        <f>+AJ60+AJ84-(AJ107-AI107)</f>
        <v>6600</v>
      </c>
      <c r="AK130" s="43">
        <f>+AK60+AK84-(AK107-AJ107)</f>
        <v>6600</v>
      </c>
      <c r="AL130" s="43">
        <f>+AL60+AL84-(AL107-AK107)</f>
        <v>6600</v>
      </c>
      <c r="AM130" s="43">
        <f>+AM60+AM84-(AM107-AL107)</f>
        <v>6600</v>
      </c>
      <c r="AN130" s="43">
        <f>+AN60+AN84-(AN107-AM107)</f>
        <v>6600</v>
      </c>
      <c r="AO130" s="43">
        <f>+AO60+AO84-(AO107-AN107)</f>
        <v>6600</v>
      </c>
      <c r="AP130" s="43">
        <f>+AP60+AP84-(AP107-AO107)</f>
        <v>6600</v>
      </c>
      <c r="AQ130" s="43">
        <f>+AQ60+AQ84-(AQ107-AP107)</f>
        <v>6600</v>
      </c>
      <c r="AR130" s="43">
        <f>+AR60+AR84-(AR107-AQ107)</f>
        <v>6600</v>
      </c>
      <c r="AS130" s="43">
        <f>+AS60+AS84-(AS107-AR107)</f>
        <v>6600</v>
      </c>
      <c r="AT130" s="43">
        <f>+AT60+AT84-(AT107-AS107)</f>
        <v>6600</v>
      </c>
      <c r="AU130" s="43">
        <f>+AU60+AU84-(AU107-AT107)</f>
        <v>6600</v>
      </c>
      <c r="AV130" s="43">
        <f>+AV60+AV84-(AV107-AU107)</f>
        <v>6600</v>
      </c>
      <c r="AW130" s="43">
        <f>+AW60+AW84-(AW107-AV107)</f>
        <v>6600</v>
      </c>
      <c r="AX130" s="43">
        <f>+AX60+AX84-(AX107-AW107)</f>
        <v>6600</v>
      </c>
      <c r="AY130" s="43">
        <f>+AY60+AY84-(AY107-AX107)</f>
        <v>6600</v>
      </c>
      <c r="AZ130" s="43">
        <f>+AZ60+AZ84-(AZ107-AY107)</f>
        <v>6600</v>
      </c>
      <c r="BA130" s="43">
        <f>+BA60+BA84-(BA107-AZ107)</f>
        <v>6600</v>
      </c>
      <c r="BB130" s="43">
        <f>+BB60+BB84-(BB107-BA107)</f>
        <v>6600</v>
      </c>
      <c r="BC130" s="43">
        <f>+BC60+BC84-(BC107-BB107)</f>
        <v>6600</v>
      </c>
      <c r="BD130" s="43">
        <f>+BD60+BD84-(BD107-BC107)</f>
        <v>6600</v>
      </c>
      <c r="BE130" s="43">
        <f>+BE60+BE84-(BE107-BD107)</f>
        <v>6600</v>
      </c>
      <c r="BF130" s="43">
        <f>+BF60+BF84-(BF107-BE107)</f>
        <v>6600</v>
      </c>
      <c r="BG130" s="43">
        <f>+BG60+BG84-(BG107-BF107)</f>
        <v>6600</v>
      </c>
      <c r="BH130" s="43">
        <f>+BH60+BH84-(BH107-BG107)</f>
        <v>6600</v>
      </c>
      <c r="BI130" s="43">
        <f>+BI60+BI84-(BI107-BH107)</f>
        <v>6600</v>
      </c>
      <c r="BJ130" s="43">
        <f>+BJ60+BJ84-(BJ107-BI107)</f>
        <v>6600</v>
      </c>
      <c r="BK130" s="43">
        <f>+BK60+BK84-(BK107-BJ107)</f>
        <v>6600</v>
      </c>
    </row>
    <row r="131" spans="2:63" x14ac:dyDescent="0.25">
      <c r="B131" t="str">
        <f t="shared" si="5"/>
        <v>Prodotto 14</v>
      </c>
      <c r="D131" s="43">
        <f>+D61+D85-D108</f>
        <v>6930</v>
      </c>
      <c r="E131" s="43">
        <f>+E61+E85-(E108-D108)</f>
        <v>2310</v>
      </c>
      <c r="F131" s="43">
        <f>+F61+F85-(F108-E108)</f>
        <v>2310</v>
      </c>
      <c r="G131" s="43">
        <f>+G61+G85-(G108-F108)</f>
        <v>2310</v>
      </c>
      <c r="H131" s="43">
        <f>+H61+H85-(H108-G108)</f>
        <v>2310</v>
      </c>
      <c r="I131" s="43">
        <f>+I61+I85-(I108-H108)</f>
        <v>2310</v>
      </c>
      <c r="J131" s="43">
        <f>+J61+J85-(J108-I108)</f>
        <v>2310</v>
      </c>
      <c r="K131" s="43">
        <f>+K61+K85-(K108-J108)</f>
        <v>2310</v>
      </c>
      <c r="L131" s="43">
        <f>+L61+L85-(L108-K108)</f>
        <v>2310</v>
      </c>
      <c r="M131" s="43">
        <f>+M61+M85-(M108-L108)</f>
        <v>2310</v>
      </c>
      <c r="N131" s="43">
        <f>+N61+N85-(N108-M108)</f>
        <v>2310</v>
      </c>
      <c r="O131" s="43">
        <f>+O61+O85-(O108-N108)</f>
        <v>2310</v>
      </c>
      <c r="P131" s="43">
        <f>+P61+P85-(P108-O108)</f>
        <v>2310</v>
      </c>
      <c r="Q131" s="43">
        <f>+Q61+Q85-(Q108-P108)</f>
        <v>2310</v>
      </c>
      <c r="R131" s="43">
        <f>+R61+R85-(R108-Q108)</f>
        <v>2310</v>
      </c>
      <c r="S131" s="43">
        <f>+S61+S85-(S108-R108)</f>
        <v>2310</v>
      </c>
      <c r="T131" s="43">
        <f>+T61+T85-(T108-S108)</f>
        <v>2310</v>
      </c>
      <c r="U131" s="43">
        <f>+U61+U85-(U108-T108)</f>
        <v>2310</v>
      </c>
      <c r="V131" s="43">
        <f>+V61+V85-(V108-U108)</f>
        <v>2310</v>
      </c>
      <c r="W131" s="43">
        <f>+W61+W85-(W108-V108)</f>
        <v>2310</v>
      </c>
      <c r="X131" s="43">
        <f>+X61+X85-(X108-W108)</f>
        <v>2310</v>
      </c>
      <c r="Y131" s="43">
        <f>+Y61+Y85-(Y108-X108)</f>
        <v>2310</v>
      </c>
      <c r="Z131" s="43">
        <f>+Z61+Z85-(Z108-Y108)</f>
        <v>2310</v>
      </c>
      <c r="AA131" s="43">
        <f>+AA61+AA85-(AA108-Z108)</f>
        <v>2310</v>
      </c>
      <c r="AB131" s="43">
        <f>+AB61+AB85-(AB108-AA108)</f>
        <v>2310</v>
      </c>
      <c r="AC131" s="43">
        <f>+AC61+AC85-(AC108-AB108)</f>
        <v>2310</v>
      </c>
      <c r="AD131" s="43">
        <f>+AD61+AD85-(AD108-AC108)</f>
        <v>2310</v>
      </c>
      <c r="AE131" s="43">
        <f>+AE61+AE85-(AE108-AD108)</f>
        <v>2310</v>
      </c>
      <c r="AF131" s="43">
        <f>+AF61+AF85-(AF108-AE108)</f>
        <v>2310</v>
      </c>
      <c r="AG131" s="43">
        <f>+AG61+AG85-(AG108-AF108)</f>
        <v>2310</v>
      </c>
      <c r="AH131" s="43">
        <f>+AH61+AH85-(AH108-AG108)</f>
        <v>2310</v>
      </c>
      <c r="AI131" s="43">
        <f>+AI61+AI85-(AI108-AH108)</f>
        <v>2310</v>
      </c>
      <c r="AJ131" s="43">
        <f>+AJ61+AJ85-(AJ108-AI108)</f>
        <v>2310</v>
      </c>
      <c r="AK131" s="43">
        <f>+AK61+AK85-(AK108-AJ108)</f>
        <v>2310</v>
      </c>
      <c r="AL131" s="43">
        <f>+AL61+AL85-(AL108-AK108)</f>
        <v>2310</v>
      </c>
      <c r="AM131" s="43">
        <f>+AM61+AM85-(AM108-AL108)</f>
        <v>2310</v>
      </c>
      <c r="AN131" s="43">
        <f>+AN61+AN85-(AN108-AM108)</f>
        <v>2310</v>
      </c>
      <c r="AO131" s="43">
        <f>+AO61+AO85-(AO108-AN108)</f>
        <v>2310</v>
      </c>
      <c r="AP131" s="43">
        <f>+AP61+AP85-(AP108-AO108)</f>
        <v>2310</v>
      </c>
      <c r="AQ131" s="43">
        <f>+AQ61+AQ85-(AQ108-AP108)</f>
        <v>2310</v>
      </c>
      <c r="AR131" s="43">
        <f>+AR61+AR85-(AR108-AQ108)</f>
        <v>2310</v>
      </c>
      <c r="AS131" s="43">
        <f>+AS61+AS85-(AS108-AR108)</f>
        <v>2310</v>
      </c>
      <c r="AT131" s="43">
        <f>+AT61+AT85-(AT108-AS108)</f>
        <v>2310</v>
      </c>
      <c r="AU131" s="43">
        <f>+AU61+AU85-(AU108-AT108)</f>
        <v>2310</v>
      </c>
      <c r="AV131" s="43">
        <f>+AV61+AV85-(AV108-AU108)</f>
        <v>2310</v>
      </c>
      <c r="AW131" s="43">
        <f>+AW61+AW85-(AW108-AV108)</f>
        <v>2310</v>
      </c>
      <c r="AX131" s="43">
        <f>+AX61+AX85-(AX108-AW108)</f>
        <v>2310</v>
      </c>
      <c r="AY131" s="43">
        <f>+AY61+AY85-(AY108-AX108)</f>
        <v>2310</v>
      </c>
      <c r="AZ131" s="43">
        <f>+AZ61+AZ85-(AZ108-AY108)</f>
        <v>2310</v>
      </c>
      <c r="BA131" s="43">
        <f>+BA61+BA85-(BA108-AZ108)</f>
        <v>2310</v>
      </c>
      <c r="BB131" s="43">
        <f>+BB61+BB85-(BB108-BA108)</f>
        <v>2310</v>
      </c>
      <c r="BC131" s="43">
        <f>+BC61+BC85-(BC108-BB108)</f>
        <v>2310</v>
      </c>
      <c r="BD131" s="43">
        <f>+BD61+BD85-(BD108-BC108)</f>
        <v>2310</v>
      </c>
      <c r="BE131" s="43">
        <f>+BE61+BE85-(BE108-BD108)</f>
        <v>2310</v>
      </c>
      <c r="BF131" s="43">
        <f>+BF61+BF85-(BF108-BE108)</f>
        <v>2310</v>
      </c>
      <c r="BG131" s="43">
        <f>+BG61+BG85-(BG108-BF108)</f>
        <v>2310</v>
      </c>
      <c r="BH131" s="43">
        <f>+BH61+BH85-(BH108-BG108)</f>
        <v>2310</v>
      </c>
      <c r="BI131" s="43">
        <f>+BI61+BI85-(BI108-BH108)</f>
        <v>2310</v>
      </c>
      <c r="BJ131" s="43">
        <f>+BJ61+BJ85-(BJ108-BI108)</f>
        <v>2310</v>
      </c>
      <c r="BK131" s="43">
        <f>+BK61+BK85-(BK108-BJ108)</f>
        <v>2310</v>
      </c>
    </row>
    <row r="132" spans="2:63" x14ac:dyDescent="0.25">
      <c r="B132" t="str">
        <f t="shared" si="5"/>
        <v>Prodotto 15</v>
      </c>
      <c r="D132" s="43">
        <f>+D62+D86-D109</f>
        <v>0</v>
      </c>
      <c r="E132" s="43">
        <f>+E62+E86-(E109-D109)</f>
        <v>0</v>
      </c>
      <c r="F132" s="43">
        <f>+F62+F86-(F109-E109)</f>
        <v>4356</v>
      </c>
      <c r="G132" s="43">
        <f>+G62+G86-(G109-F109)</f>
        <v>1452</v>
      </c>
      <c r="H132" s="43">
        <f>+H62+H86-(H109-G109)</f>
        <v>1452</v>
      </c>
      <c r="I132" s="43">
        <f>+I62+I86-(I109-H109)</f>
        <v>1452</v>
      </c>
      <c r="J132" s="43">
        <f>+J62+J86-(J109-I109)</f>
        <v>1452</v>
      </c>
      <c r="K132" s="43">
        <f>+K62+K86-(K109-J109)</f>
        <v>1452</v>
      </c>
      <c r="L132" s="43">
        <f>+L62+L86-(L109-K109)</f>
        <v>1452</v>
      </c>
      <c r="M132" s="43">
        <f>+M62+M86-(M109-L109)</f>
        <v>1452</v>
      </c>
      <c r="N132" s="43">
        <f>+N62+N86-(N109-M109)</f>
        <v>1452</v>
      </c>
      <c r="O132" s="43">
        <f>+O62+O86-(O109-N109)</f>
        <v>1452</v>
      </c>
      <c r="P132" s="43">
        <f>+P62+P86-(P109-O109)</f>
        <v>1452</v>
      </c>
      <c r="Q132" s="43">
        <f>+Q62+Q86-(Q109-P109)</f>
        <v>1452</v>
      </c>
      <c r="R132" s="43">
        <f>+R62+R86-(R109-Q109)</f>
        <v>1452</v>
      </c>
      <c r="S132" s="43">
        <f>+S62+S86-(S109-R109)</f>
        <v>1452</v>
      </c>
      <c r="T132" s="43">
        <f>+T62+T86-(T109-S109)</f>
        <v>1452</v>
      </c>
      <c r="U132" s="43">
        <f>+U62+U86-(U109-T109)</f>
        <v>1452</v>
      </c>
      <c r="V132" s="43">
        <f>+V62+V86-(V109-U109)</f>
        <v>1452</v>
      </c>
      <c r="W132" s="43">
        <f>+W62+W86-(W109-V109)</f>
        <v>1452</v>
      </c>
      <c r="X132" s="43">
        <f>+X62+X86-(X109-W109)</f>
        <v>1452</v>
      </c>
      <c r="Y132" s="43">
        <f>+Y62+Y86-(Y109-X109)</f>
        <v>1452</v>
      </c>
      <c r="Z132" s="43">
        <f>+Z62+Z86-(Z109-Y109)</f>
        <v>1452</v>
      </c>
      <c r="AA132" s="43">
        <f>+AA62+AA86-(AA109-Z109)</f>
        <v>1452</v>
      </c>
      <c r="AB132" s="43">
        <f>+AB62+AB86-(AB109-AA109)</f>
        <v>1452</v>
      </c>
      <c r="AC132" s="43">
        <f>+AC62+AC86-(AC109-AB109)</f>
        <v>1452</v>
      </c>
      <c r="AD132" s="43">
        <f>+AD62+AD86-(AD109-AC109)</f>
        <v>1452</v>
      </c>
      <c r="AE132" s="43">
        <f>+AE62+AE86-(AE109-AD109)</f>
        <v>1452</v>
      </c>
      <c r="AF132" s="43">
        <f>+AF62+AF86-(AF109-AE109)</f>
        <v>1452</v>
      </c>
      <c r="AG132" s="43">
        <f>+AG62+AG86-(AG109-AF109)</f>
        <v>1452</v>
      </c>
      <c r="AH132" s="43">
        <f>+AH62+AH86-(AH109-AG109)</f>
        <v>1452</v>
      </c>
      <c r="AI132" s="43">
        <f>+AI62+AI86-(AI109-AH109)</f>
        <v>1452</v>
      </c>
      <c r="AJ132" s="43">
        <f>+AJ62+AJ86-(AJ109-AI109)</f>
        <v>1452</v>
      </c>
      <c r="AK132" s="43">
        <f>+AK62+AK86-(AK109-AJ109)</f>
        <v>1452</v>
      </c>
      <c r="AL132" s="43">
        <f>+AL62+AL86-(AL109-AK109)</f>
        <v>1452</v>
      </c>
      <c r="AM132" s="43">
        <f>+AM62+AM86-(AM109-AL109)</f>
        <v>1452</v>
      </c>
      <c r="AN132" s="43">
        <f>+AN62+AN86-(AN109-AM109)</f>
        <v>1452</v>
      </c>
      <c r="AO132" s="43">
        <f>+AO62+AO86-(AO109-AN109)</f>
        <v>1452</v>
      </c>
      <c r="AP132" s="43">
        <f>+AP62+AP86-(AP109-AO109)</f>
        <v>1452</v>
      </c>
      <c r="AQ132" s="43">
        <f>+AQ62+AQ86-(AQ109-AP109)</f>
        <v>1452</v>
      </c>
      <c r="AR132" s="43">
        <f>+AR62+AR86-(AR109-AQ109)</f>
        <v>1452</v>
      </c>
      <c r="AS132" s="43">
        <f>+AS62+AS86-(AS109-AR109)</f>
        <v>1452</v>
      </c>
      <c r="AT132" s="43">
        <f>+AT62+AT86-(AT109-AS109)</f>
        <v>1452</v>
      </c>
      <c r="AU132" s="43">
        <f>+AU62+AU86-(AU109-AT109)</f>
        <v>1452</v>
      </c>
      <c r="AV132" s="43">
        <f>+AV62+AV86-(AV109-AU109)</f>
        <v>1452</v>
      </c>
      <c r="AW132" s="43">
        <f>+AW62+AW86-(AW109-AV109)</f>
        <v>1452</v>
      </c>
      <c r="AX132" s="43">
        <f>+AX62+AX86-(AX109-AW109)</f>
        <v>1452</v>
      </c>
      <c r="AY132" s="43">
        <f>+AY62+AY86-(AY109-AX109)</f>
        <v>1452</v>
      </c>
      <c r="AZ132" s="43">
        <f>+AZ62+AZ86-(AZ109-AY109)</f>
        <v>1452</v>
      </c>
      <c r="BA132" s="43">
        <f>+BA62+BA86-(BA109-AZ109)</f>
        <v>1452</v>
      </c>
      <c r="BB132" s="43">
        <f>+BB62+BB86-(BB109-BA109)</f>
        <v>1452</v>
      </c>
      <c r="BC132" s="43">
        <f>+BC62+BC86-(BC109-BB109)</f>
        <v>1452</v>
      </c>
      <c r="BD132" s="43">
        <f>+BD62+BD86-(BD109-BC109)</f>
        <v>1452</v>
      </c>
      <c r="BE132" s="43">
        <f>+BE62+BE86-(BE109-BD109)</f>
        <v>1452</v>
      </c>
      <c r="BF132" s="43">
        <f>+BF62+BF86-(BF109-BE109)</f>
        <v>1452</v>
      </c>
      <c r="BG132" s="43">
        <f>+BG62+BG86-(BG109-BF109)</f>
        <v>1452</v>
      </c>
      <c r="BH132" s="43">
        <f>+BH62+BH86-(BH109-BG109)</f>
        <v>1452</v>
      </c>
      <c r="BI132" s="43">
        <f>+BI62+BI86-(BI109-BH109)</f>
        <v>1452</v>
      </c>
      <c r="BJ132" s="43">
        <f>+BJ62+BJ86-(BJ109-BI109)</f>
        <v>1452</v>
      </c>
      <c r="BK132" s="43">
        <f>+BK62+BK86-(BK109-BJ109)</f>
        <v>1452</v>
      </c>
    </row>
    <row r="133" spans="2:63" x14ac:dyDescent="0.25">
      <c r="B133" t="str">
        <f t="shared" si="5"/>
        <v>Prodotto 16</v>
      </c>
      <c r="D133" s="43">
        <f>+D63+D87-D110</f>
        <v>0</v>
      </c>
      <c r="E133" s="43">
        <f>+E63+E87-(E110-D110)</f>
        <v>0</v>
      </c>
      <c r="F133" s="43">
        <f>+F63+F87-(F110-E110)</f>
        <v>3266.9999999999991</v>
      </c>
      <c r="G133" s="43">
        <f>+G63+G87-(G110-F110)</f>
        <v>1088.9999999999998</v>
      </c>
      <c r="H133" s="43">
        <f>+H63+H87-(H110-G110)</f>
        <v>1088.9999999999998</v>
      </c>
      <c r="I133" s="43">
        <f>+I63+I87-(I110-H110)</f>
        <v>1088.9999999999998</v>
      </c>
      <c r="J133" s="43">
        <f>+J63+J87-(J110-I110)</f>
        <v>1088.9999999999998</v>
      </c>
      <c r="K133" s="43">
        <f>+K63+K87-(K110-J110)</f>
        <v>1088.9999999999998</v>
      </c>
      <c r="L133" s="43">
        <f>+L63+L87-(L110-K110)</f>
        <v>1088.9999999999998</v>
      </c>
      <c r="M133" s="43">
        <f>+M63+M87-(M110-L110)</f>
        <v>1088.9999999999998</v>
      </c>
      <c r="N133" s="43">
        <f>+N63+N87-(N110-M110)</f>
        <v>1088.9999999999998</v>
      </c>
      <c r="O133" s="43">
        <f>+O63+O87-(O110-N110)</f>
        <v>1088.9999999999998</v>
      </c>
      <c r="P133" s="43">
        <f>+P63+P87-(P110-O110)</f>
        <v>1088.9999999999998</v>
      </c>
      <c r="Q133" s="43">
        <f>+Q63+Q87-(Q110-P110)</f>
        <v>1088.9999999999998</v>
      </c>
      <c r="R133" s="43">
        <f>+R63+R87-(R110-Q110)</f>
        <v>1088.9999999999998</v>
      </c>
      <c r="S133" s="43">
        <f>+S63+S87-(S110-R110)</f>
        <v>1088.9999999999998</v>
      </c>
      <c r="T133" s="43">
        <f>+T63+T87-(T110-S110)</f>
        <v>1088.9999999999998</v>
      </c>
      <c r="U133" s="43">
        <f>+U63+U87-(U110-T110)</f>
        <v>1088.9999999999998</v>
      </c>
      <c r="V133" s="43">
        <f>+V63+V87-(V110-U110)</f>
        <v>1088.9999999999998</v>
      </c>
      <c r="W133" s="43">
        <f>+W63+W87-(W110-V110)</f>
        <v>1088.9999999999998</v>
      </c>
      <c r="X133" s="43">
        <f>+X63+X87-(X110-W110)</f>
        <v>1088.9999999999998</v>
      </c>
      <c r="Y133" s="43">
        <f>+Y63+Y87-(Y110-X110)</f>
        <v>1088.9999999999998</v>
      </c>
      <c r="Z133" s="43">
        <f>+Z63+Z87-(Z110-Y110)</f>
        <v>1088.9999999999998</v>
      </c>
      <c r="AA133" s="43">
        <f>+AA63+AA87-(AA110-Z110)</f>
        <v>1088.9999999999998</v>
      </c>
      <c r="AB133" s="43">
        <f>+AB63+AB87-(AB110-AA110)</f>
        <v>1088.9999999999998</v>
      </c>
      <c r="AC133" s="43">
        <f>+AC63+AC87-(AC110-AB110)</f>
        <v>1088.9999999999998</v>
      </c>
      <c r="AD133" s="43">
        <f>+AD63+AD87-(AD110-AC110)</f>
        <v>1088.9999999999998</v>
      </c>
      <c r="AE133" s="43">
        <f>+AE63+AE87-(AE110-AD110)</f>
        <v>1088.9999999999998</v>
      </c>
      <c r="AF133" s="43">
        <f>+AF63+AF87-(AF110-AE110)</f>
        <v>1088.9999999999998</v>
      </c>
      <c r="AG133" s="43">
        <f>+AG63+AG87-(AG110-AF110)</f>
        <v>1088.9999999999998</v>
      </c>
      <c r="AH133" s="43">
        <f>+AH63+AH87-(AH110-AG110)</f>
        <v>1088.9999999999998</v>
      </c>
      <c r="AI133" s="43">
        <f>+AI63+AI87-(AI110-AH110)</f>
        <v>1088.9999999999998</v>
      </c>
      <c r="AJ133" s="43">
        <f>+AJ63+AJ87-(AJ110-AI110)</f>
        <v>1088.9999999999998</v>
      </c>
      <c r="AK133" s="43">
        <f>+AK63+AK87-(AK110-AJ110)</f>
        <v>1088.9999999999998</v>
      </c>
      <c r="AL133" s="43">
        <f>+AL63+AL87-(AL110-AK110)</f>
        <v>1088.9999999999998</v>
      </c>
      <c r="AM133" s="43">
        <f>+AM63+AM87-(AM110-AL110)</f>
        <v>1088.9999999999998</v>
      </c>
      <c r="AN133" s="43">
        <f>+AN63+AN87-(AN110-AM110)</f>
        <v>1088.9999999999998</v>
      </c>
      <c r="AO133" s="43">
        <f>+AO63+AO87-(AO110-AN110)</f>
        <v>1088.9999999999998</v>
      </c>
      <c r="AP133" s="43">
        <f>+AP63+AP87-(AP110-AO110)</f>
        <v>1088.9999999999998</v>
      </c>
      <c r="AQ133" s="43">
        <f>+AQ63+AQ87-(AQ110-AP110)</f>
        <v>1088.9999999999998</v>
      </c>
      <c r="AR133" s="43">
        <f>+AR63+AR87-(AR110-AQ110)</f>
        <v>1088.9999999999998</v>
      </c>
      <c r="AS133" s="43">
        <f>+AS63+AS87-(AS110-AR110)</f>
        <v>1088.9999999999998</v>
      </c>
      <c r="AT133" s="43">
        <f>+AT63+AT87-(AT110-AS110)</f>
        <v>1088.9999999999998</v>
      </c>
      <c r="AU133" s="43">
        <f>+AU63+AU87-(AU110-AT110)</f>
        <v>1088.9999999999998</v>
      </c>
      <c r="AV133" s="43">
        <f>+AV63+AV87-(AV110-AU110)</f>
        <v>1088.9999999999998</v>
      </c>
      <c r="AW133" s="43">
        <f>+AW63+AW87-(AW110-AV110)</f>
        <v>1088.9999999999998</v>
      </c>
      <c r="AX133" s="43">
        <f>+AX63+AX87-(AX110-AW110)</f>
        <v>1088.9999999999998</v>
      </c>
      <c r="AY133" s="43">
        <f>+AY63+AY87-(AY110-AX110)</f>
        <v>1088.9999999999998</v>
      </c>
      <c r="AZ133" s="43">
        <f>+AZ63+AZ87-(AZ110-AY110)</f>
        <v>1088.9999999999998</v>
      </c>
      <c r="BA133" s="43">
        <f>+BA63+BA87-(BA110-AZ110)</f>
        <v>1088.9999999999998</v>
      </c>
      <c r="BB133" s="43">
        <f>+BB63+BB87-(BB110-BA110)</f>
        <v>1088.9999999999998</v>
      </c>
      <c r="BC133" s="43">
        <f>+BC63+BC87-(BC110-BB110)</f>
        <v>1088.9999999999998</v>
      </c>
      <c r="BD133" s="43">
        <f>+BD63+BD87-(BD110-BC110)</f>
        <v>1088.9999999999998</v>
      </c>
      <c r="BE133" s="43">
        <f>+BE63+BE87-(BE110-BD110)</f>
        <v>1088.9999999999998</v>
      </c>
      <c r="BF133" s="43">
        <f>+BF63+BF87-(BF110-BE110)</f>
        <v>1088.9999999999998</v>
      </c>
      <c r="BG133" s="43">
        <f>+BG63+BG87-(BG110-BF110)</f>
        <v>1088.9999999999998</v>
      </c>
      <c r="BH133" s="43">
        <f>+BH63+BH87-(BH110-BG110)</f>
        <v>1088.9999999999998</v>
      </c>
      <c r="BI133" s="43">
        <f>+BI63+BI87-(BI110-BH110)</f>
        <v>1088.9999999999998</v>
      </c>
      <c r="BJ133" s="43">
        <f>+BJ63+BJ87-(BJ110-BI110)</f>
        <v>1088.9999999999998</v>
      </c>
      <c r="BK133" s="43">
        <f>+BK63+BK87-(BK110-BJ110)</f>
        <v>1088.9999999999998</v>
      </c>
    </row>
    <row r="134" spans="2:63" x14ac:dyDescent="0.25">
      <c r="B134" t="str">
        <f t="shared" si="5"/>
        <v>Prodotto 17</v>
      </c>
      <c r="D134" s="43">
        <f>+D64+D88-D111</f>
        <v>0</v>
      </c>
      <c r="E134" s="43">
        <f>+E64+E88-(E111-D111)</f>
        <v>0</v>
      </c>
      <c r="F134" s="43">
        <f>+F64+F88-(F111-E111)</f>
        <v>5445</v>
      </c>
      <c r="G134" s="43">
        <f>+G64+G88-(G111-F111)</f>
        <v>1815</v>
      </c>
      <c r="H134" s="43">
        <f>+H64+H88-(H111-G111)</f>
        <v>1815</v>
      </c>
      <c r="I134" s="43">
        <f>+I64+I88-(I111-H111)</f>
        <v>1815</v>
      </c>
      <c r="J134" s="43">
        <f>+J64+J88-(J111-I111)</f>
        <v>1815</v>
      </c>
      <c r="K134" s="43">
        <f>+K64+K88-(K111-J111)</f>
        <v>1815</v>
      </c>
      <c r="L134" s="43">
        <f>+L64+L88-(L111-K111)</f>
        <v>1815</v>
      </c>
      <c r="M134" s="43">
        <f>+M64+M88-(M111-L111)</f>
        <v>1815</v>
      </c>
      <c r="N134" s="43">
        <f>+N64+N88-(N111-M111)</f>
        <v>1815</v>
      </c>
      <c r="O134" s="43">
        <f>+O64+O88-(O111-N111)</f>
        <v>1815</v>
      </c>
      <c r="P134" s="43">
        <f>+P64+P88-(P111-O111)</f>
        <v>1815</v>
      </c>
      <c r="Q134" s="43">
        <f>+Q64+Q88-(Q111-P111)</f>
        <v>1815</v>
      </c>
      <c r="R134" s="43">
        <f>+R64+R88-(R111-Q111)</f>
        <v>1815</v>
      </c>
      <c r="S134" s="43">
        <f>+S64+S88-(S111-R111)</f>
        <v>1815</v>
      </c>
      <c r="T134" s="43">
        <f>+T64+T88-(T111-S111)</f>
        <v>1815</v>
      </c>
      <c r="U134" s="43">
        <f>+U64+U88-(U111-T111)</f>
        <v>1815</v>
      </c>
      <c r="V134" s="43">
        <f>+V64+V88-(V111-U111)</f>
        <v>1815</v>
      </c>
      <c r="W134" s="43">
        <f>+W64+W88-(W111-V111)</f>
        <v>1815</v>
      </c>
      <c r="X134" s="43">
        <f>+X64+X88-(X111-W111)</f>
        <v>1815</v>
      </c>
      <c r="Y134" s="43">
        <f>+Y64+Y88-(Y111-X111)</f>
        <v>1815</v>
      </c>
      <c r="Z134" s="43">
        <f>+Z64+Z88-(Z111-Y111)</f>
        <v>1815</v>
      </c>
      <c r="AA134" s="43">
        <f>+AA64+AA88-(AA111-Z111)</f>
        <v>1815</v>
      </c>
      <c r="AB134" s="43">
        <f>+AB64+AB88-(AB111-AA111)</f>
        <v>1815</v>
      </c>
      <c r="AC134" s="43">
        <f>+AC64+AC88-(AC111-AB111)</f>
        <v>1815</v>
      </c>
      <c r="AD134" s="43">
        <f>+AD64+AD88-(AD111-AC111)</f>
        <v>1815</v>
      </c>
      <c r="AE134" s="43">
        <f>+AE64+AE88-(AE111-AD111)</f>
        <v>1815</v>
      </c>
      <c r="AF134" s="43">
        <f>+AF64+AF88-(AF111-AE111)</f>
        <v>1815</v>
      </c>
      <c r="AG134" s="43">
        <f>+AG64+AG88-(AG111-AF111)</f>
        <v>1815</v>
      </c>
      <c r="AH134" s="43">
        <f>+AH64+AH88-(AH111-AG111)</f>
        <v>1815</v>
      </c>
      <c r="AI134" s="43">
        <f>+AI64+AI88-(AI111-AH111)</f>
        <v>1815</v>
      </c>
      <c r="AJ134" s="43">
        <f>+AJ64+AJ88-(AJ111-AI111)</f>
        <v>1815</v>
      </c>
      <c r="AK134" s="43">
        <f>+AK64+AK88-(AK111-AJ111)</f>
        <v>1815</v>
      </c>
      <c r="AL134" s="43">
        <f>+AL64+AL88-(AL111-AK111)</f>
        <v>1815</v>
      </c>
      <c r="AM134" s="43">
        <f>+AM64+AM88-(AM111-AL111)</f>
        <v>1815</v>
      </c>
      <c r="AN134" s="43">
        <f>+AN64+AN88-(AN111-AM111)</f>
        <v>1815</v>
      </c>
      <c r="AO134" s="43">
        <f>+AO64+AO88-(AO111-AN111)</f>
        <v>1815</v>
      </c>
      <c r="AP134" s="43">
        <f>+AP64+AP88-(AP111-AO111)</f>
        <v>1815</v>
      </c>
      <c r="AQ134" s="43">
        <f>+AQ64+AQ88-(AQ111-AP111)</f>
        <v>1815</v>
      </c>
      <c r="AR134" s="43">
        <f>+AR64+AR88-(AR111-AQ111)</f>
        <v>1815</v>
      </c>
      <c r="AS134" s="43">
        <f>+AS64+AS88-(AS111-AR111)</f>
        <v>1815</v>
      </c>
      <c r="AT134" s="43">
        <f>+AT64+AT88-(AT111-AS111)</f>
        <v>1815</v>
      </c>
      <c r="AU134" s="43">
        <f>+AU64+AU88-(AU111-AT111)</f>
        <v>1815</v>
      </c>
      <c r="AV134" s="43">
        <f>+AV64+AV88-(AV111-AU111)</f>
        <v>1815</v>
      </c>
      <c r="AW134" s="43">
        <f>+AW64+AW88-(AW111-AV111)</f>
        <v>1815</v>
      </c>
      <c r="AX134" s="43">
        <f>+AX64+AX88-(AX111-AW111)</f>
        <v>1815</v>
      </c>
      <c r="AY134" s="43">
        <f>+AY64+AY88-(AY111-AX111)</f>
        <v>1815</v>
      </c>
      <c r="AZ134" s="43">
        <f>+AZ64+AZ88-(AZ111-AY111)</f>
        <v>1815</v>
      </c>
      <c r="BA134" s="43">
        <f>+BA64+BA88-(BA111-AZ111)</f>
        <v>1815</v>
      </c>
      <c r="BB134" s="43">
        <f>+BB64+BB88-(BB111-BA111)</f>
        <v>1815</v>
      </c>
      <c r="BC134" s="43">
        <f>+BC64+BC88-(BC111-BB111)</f>
        <v>1815</v>
      </c>
      <c r="BD134" s="43">
        <f>+BD64+BD88-(BD111-BC111)</f>
        <v>1815</v>
      </c>
      <c r="BE134" s="43">
        <f>+BE64+BE88-(BE111-BD111)</f>
        <v>1815</v>
      </c>
      <c r="BF134" s="43">
        <f>+BF64+BF88-(BF111-BE111)</f>
        <v>1815</v>
      </c>
      <c r="BG134" s="43">
        <f>+BG64+BG88-(BG111-BF111)</f>
        <v>1815</v>
      </c>
      <c r="BH134" s="43">
        <f>+BH64+BH88-(BH111-BG111)</f>
        <v>1815</v>
      </c>
      <c r="BI134" s="43">
        <f>+BI64+BI88-(BI111-BH111)</f>
        <v>1815</v>
      </c>
      <c r="BJ134" s="43">
        <f>+BJ64+BJ88-(BJ111-BI111)</f>
        <v>1815</v>
      </c>
      <c r="BK134" s="43">
        <f>+BK64+BK88-(BK111-BJ111)</f>
        <v>1815</v>
      </c>
    </row>
    <row r="135" spans="2:63" x14ac:dyDescent="0.25">
      <c r="B135" t="str">
        <f t="shared" si="5"/>
        <v>Prodotto 18</v>
      </c>
      <c r="D135" s="43">
        <f>+D65+D89-D112</f>
        <v>0</v>
      </c>
      <c r="E135" s="43">
        <f>+E65+E89-(E112-D112)</f>
        <v>0</v>
      </c>
      <c r="F135" s="43">
        <f>+F65+F89-(F112-E112)</f>
        <v>46800</v>
      </c>
      <c r="G135" s="43">
        <f>+G65+G89-(G112-F112)</f>
        <v>15600</v>
      </c>
      <c r="H135" s="43">
        <f>+H65+H89-(H112-G112)</f>
        <v>15600</v>
      </c>
      <c r="I135" s="43">
        <f>+I65+I89-(I112-H112)</f>
        <v>15600</v>
      </c>
      <c r="J135" s="43">
        <f>+J65+J89-(J112-I112)</f>
        <v>15600</v>
      </c>
      <c r="K135" s="43">
        <f>+K65+K89-(K112-J112)</f>
        <v>15600</v>
      </c>
      <c r="L135" s="43">
        <f>+L65+L89-(L112-K112)</f>
        <v>15600</v>
      </c>
      <c r="M135" s="43">
        <f>+M65+M89-(M112-L112)</f>
        <v>15600</v>
      </c>
      <c r="N135" s="43">
        <f>+N65+N89-(N112-M112)</f>
        <v>15600</v>
      </c>
      <c r="O135" s="43">
        <f>+O65+O89-(O112-N112)</f>
        <v>15600</v>
      </c>
      <c r="P135" s="43">
        <f>+P65+P89-(P112-O112)</f>
        <v>15600</v>
      </c>
      <c r="Q135" s="43">
        <f>+Q65+Q89-(Q112-P112)</f>
        <v>15600</v>
      </c>
      <c r="R135" s="43">
        <f>+R65+R89-(R112-Q112)</f>
        <v>15600</v>
      </c>
      <c r="S135" s="43">
        <f>+S65+S89-(S112-R112)</f>
        <v>15600</v>
      </c>
      <c r="T135" s="43">
        <f>+T65+T89-(T112-S112)</f>
        <v>15600</v>
      </c>
      <c r="U135" s="43">
        <f>+U65+U89-(U112-T112)</f>
        <v>15600</v>
      </c>
      <c r="V135" s="43">
        <f>+V65+V89-(V112-U112)</f>
        <v>15600</v>
      </c>
      <c r="W135" s="43">
        <f>+W65+W89-(W112-V112)</f>
        <v>15600</v>
      </c>
      <c r="X135" s="43">
        <f>+X65+X89-(X112-W112)</f>
        <v>15600</v>
      </c>
      <c r="Y135" s="43">
        <f>+Y65+Y89-(Y112-X112)</f>
        <v>15600</v>
      </c>
      <c r="Z135" s="43">
        <f>+Z65+Z89-(Z112-Y112)</f>
        <v>15600</v>
      </c>
      <c r="AA135" s="43">
        <f>+AA65+AA89-(AA112-Z112)</f>
        <v>15600</v>
      </c>
      <c r="AB135" s="43">
        <f>+AB65+AB89-(AB112-AA112)</f>
        <v>15600</v>
      </c>
      <c r="AC135" s="43">
        <f>+AC65+AC89-(AC112-AB112)</f>
        <v>15600</v>
      </c>
      <c r="AD135" s="43">
        <f>+AD65+AD89-(AD112-AC112)</f>
        <v>15600</v>
      </c>
      <c r="AE135" s="43">
        <f>+AE65+AE89-(AE112-AD112)</f>
        <v>15600</v>
      </c>
      <c r="AF135" s="43">
        <f>+AF65+AF89-(AF112-AE112)</f>
        <v>15600</v>
      </c>
      <c r="AG135" s="43">
        <f>+AG65+AG89-(AG112-AF112)</f>
        <v>15600</v>
      </c>
      <c r="AH135" s="43">
        <f>+AH65+AH89-(AH112-AG112)</f>
        <v>15600</v>
      </c>
      <c r="AI135" s="43">
        <f>+AI65+AI89-(AI112-AH112)</f>
        <v>15600</v>
      </c>
      <c r="AJ135" s="43">
        <f>+AJ65+AJ89-(AJ112-AI112)</f>
        <v>15600</v>
      </c>
      <c r="AK135" s="43">
        <f>+AK65+AK89-(AK112-AJ112)</f>
        <v>15600</v>
      </c>
      <c r="AL135" s="43">
        <f>+AL65+AL89-(AL112-AK112)</f>
        <v>15600</v>
      </c>
      <c r="AM135" s="43">
        <f>+AM65+AM89-(AM112-AL112)</f>
        <v>15600</v>
      </c>
      <c r="AN135" s="43">
        <f>+AN65+AN89-(AN112-AM112)</f>
        <v>15600</v>
      </c>
      <c r="AO135" s="43">
        <f>+AO65+AO89-(AO112-AN112)</f>
        <v>15600</v>
      </c>
      <c r="AP135" s="43">
        <f>+AP65+AP89-(AP112-AO112)</f>
        <v>15600</v>
      </c>
      <c r="AQ135" s="43">
        <f>+AQ65+AQ89-(AQ112-AP112)</f>
        <v>15600</v>
      </c>
      <c r="AR135" s="43">
        <f>+AR65+AR89-(AR112-AQ112)</f>
        <v>15600</v>
      </c>
      <c r="AS135" s="43">
        <f>+AS65+AS89-(AS112-AR112)</f>
        <v>15600</v>
      </c>
      <c r="AT135" s="43">
        <f>+AT65+AT89-(AT112-AS112)</f>
        <v>15600</v>
      </c>
      <c r="AU135" s="43">
        <f>+AU65+AU89-(AU112-AT112)</f>
        <v>15600</v>
      </c>
      <c r="AV135" s="43">
        <f>+AV65+AV89-(AV112-AU112)</f>
        <v>15600</v>
      </c>
      <c r="AW135" s="43">
        <f>+AW65+AW89-(AW112-AV112)</f>
        <v>15600</v>
      </c>
      <c r="AX135" s="43">
        <f>+AX65+AX89-(AX112-AW112)</f>
        <v>15600</v>
      </c>
      <c r="AY135" s="43">
        <f>+AY65+AY89-(AY112-AX112)</f>
        <v>15600</v>
      </c>
      <c r="AZ135" s="43">
        <f>+AZ65+AZ89-(AZ112-AY112)</f>
        <v>15600</v>
      </c>
      <c r="BA135" s="43">
        <f>+BA65+BA89-(BA112-AZ112)</f>
        <v>15600</v>
      </c>
      <c r="BB135" s="43">
        <f>+BB65+BB89-(BB112-BA112)</f>
        <v>15600</v>
      </c>
      <c r="BC135" s="43">
        <f>+BC65+BC89-(BC112-BB112)</f>
        <v>15600</v>
      </c>
      <c r="BD135" s="43">
        <f>+BD65+BD89-(BD112-BC112)</f>
        <v>15600</v>
      </c>
      <c r="BE135" s="43">
        <f>+BE65+BE89-(BE112-BD112)</f>
        <v>15600</v>
      </c>
      <c r="BF135" s="43">
        <f>+BF65+BF89-(BF112-BE112)</f>
        <v>15600</v>
      </c>
      <c r="BG135" s="43">
        <f>+BG65+BG89-(BG112-BF112)</f>
        <v>15600</v>
      </c>
      <c r="BH135" s="43">
        <f>+BH65+BH89-(BH112-BG112)</f>
        <v>15600</v>
      </c>
      <c r="BI135" s="43">
        <f>+BI65+BI89-(BI112-BH112)</f>
        <v>15600</v>
      </c>
      <c r="BJ135" s="43">
        <f>+BJ65+BJ89-(BJ112-BI112)</f>
        <v>15600</v>
      </c>
      <c r="BK135" s="43">
        <f>+BK65+BK89-(BK112-BJ112)</f>
        <v>15600</v>
      </c>
    </row>
    <row r="136" spans="2:63" x14ac:dyDescent="0.25">
      <c r="B136" t="str">
        <f t="shared" si="5"/>
        <v>Prodotto 19</v>
      </c>
      <c r="D136" s="43">
        <f>+D66+D90-D113</f>
        <v>0</v>
      </c>
      <c r="E136" s="43">
        <f>+E66+E90-(E113-D113)</f>
        <v>0</v>
      </c>
      <c r="F136" s="43">
        <f>+F66+F90-(F113-E113)</f>
        <v>0</v>
      </c>
      <c r="G136" s="43">
        <f>+G66+G90-(G113-F113)</f>
        <v>32670</v>
      </c>
      <c r="H136" s="43">
        <f>+H66+H90-(H113-G113)</f>
        <v>10890</v>
      </c>
      <c r="I136" s="43">
        <f>+I66+I90-(I113-H113)</f>
        <v>10890</v>
      </c>
      <c r="J136" s="43">
        <f>+J66+J90-(J113-I113)</f>
        <v>10890</v>
      </c>
      <c r="K136" s="43">
        <f>+K66+K90-(K113-J113)</f>
        <v>10890</v>
      </c>
      <c r="L136" s="43">
        <f>+L66+L90-(L113-K113)</f>
        <v>10890</v>
      </c>
      <c r="M136" s="43">
        <f>+M66+M90-(M113-L113)</f>
        <v>10890</v>
      </c>
      <c r="N136" s="43">
        <f>+N66+N90-(N113-M113)</f>
        <v>10890</v>
      </c>
      <c r="O136" s="43">
        <f>+O66+O90-(O113-N113)</f>
        <v>10890</v>
      </c>
      <c r="P136" s="43">
        <f>+P66+P90-(P113-O113)</f>
        <v>10890</v>
      </c>
      <c r="Q136" s="43">
        <f>+Q66+Q90-(Q113-P113)</f>
        <v>10890</v>
      </c>
      <c r="R136" s="43">
        <f>+R66+R90-(R113-Q113)</f>
        <v>10890</v>
      </c>
      <c r="S136" s="43">
        <f>+S66+S90-(S113-R113)</f>
        <v>10890</v>
      </c>
      <c r="T136" s="43">
        <f>+T66+T90-(T113-S113)</f>
        <v>10890</v>
      </c>
      <c r="U136" s="43">
        <f>+U66+U90-(U113-T113)</f>
        <v>10890</v>
      </c>
      <c r="V136" s="43">
        <f>+V66+V90-(V113-U113)</f>
        <v>10890</v>
      </c>
      <c r="W136" s="43">
        <f>+W66+W90-(W113-V113)</f>
        <v>10890</v>
      </c>
      <c r="X136" s="43">
        <f>+X66+X90-(X113-W113)</f>
        <v>10890</v>
      </c>
      <c r="Y136" s="43">
        <f>+Y66+Y90-(Y113-X113)</f>
        <v>10890</v>
      </c>
      <c r="Z136" s="43">
        <f>+Z66+Z90-(Z113-Y113)</f>
        <v>10890</v>
      </c>
      <c r="AA136" s="43">
        <f>+AA66+AA90-(AA113-Z113)</f>
        <v>10890</v>
      </c>
      <c r="AB136" s="43">
        <f>+AB66+AB90-(AB113-AA113)</f>
        <v>10890</v>
      </c>
      <c r="AC136" s="43">
        <f>+AC66+AC90-(AC113-AB113)</f>
        <v>10890</v>
      </c>
      <c r="AD136" s="43">
        <f>+AD66+AD90-(AD113-AC113)</f>
        <v>10890</v>
      </c>
      <c r="AE136" s="43">
        <f>+AE66+AE90-(AE113-AD113)</f>
        <v>10890</v>
      </c>
      <c r="AF136" s="43">
        <f>+AF66+AF90-(AF113-AE113)</f>
        <v>10890</v>
      </c>
      <c r="AG136" s="43">
        <f>+AG66+AG90-(AG113-AF113)</f>
        <v>10890</v>
      </c>
      <c r="AH136" s="43">
        <f>+AH66+AH90-(AH113-AG113)</f>
        <v>10890</v>
      </c>
      <c r="AI136" s="43">
        <f>+AI66+AI90-(AI113-AH113)</f>
        <v>10890</v>
      </c>
      <c r="AJ136" s="43">
        <f>+AJ66+AJ90-(AJ113-AI113)</f>
        <v>10890</v>
      </c>
      <c r="AK136" s="43">
        <f>+AK66+AK90-(AK113-AJ113)</f>
        <v>10890</v>
      </c>
      <c r="AL136" s="43">
        <f>+AL66+AL90-(AL113-AK113)</f>
        <v>10890</v>
      </c>
      <c r="AM136" s="43">
        <f>+AM66+AM90-(AM113-AL113)</f>
        <v>10890</v>
      </c>
      <c r="AN136" s="43">
        <f>+AN66+AN90-(AN113-AM113)</f>
        <v>10890</v>
      </c>
      <c r="AO136" s="43">
        <f>+AO66+AO90-(AO113-AN113)</f>
        <v>10890</v>
      </c>
      <c r="AP136" s="43">
        <f>+AP66+AP90-(AP113-AO113)</f>
        <v>10890</v>
      </c>
      <c r="AQ136" s="43">
        <f>+AQ66+AQ90-(AQ113-AP113)</f>
        <v>10890</v>
      </c>
      <c r="AR136" s="43">
        <f>+AR66+AR90-(AR113-AQ113)</f>
        <v>10890</v>
      </c>
      <c r="AS136" s="43">
        <f>+AS66+AS90-(AS113-AR113)</f>
        <v>10890</v>
      </c>
      <c r="AT136" s="43">
        <f>+AT66+AT90-(AT113-AS113)</f>
        <v>10890</v>
      </c>
      <c r="AU136" s="43">
        <f>+AU66+AU90-(AU113-AT113)</f>
        <v>10890</v>
      </c>
      <c r="AV136" s="43">
        <f>+AV66+AV90-(AV113-AU113)</f>
        <v>10890</v>
      </c>
      <c r="AW136" s="43">
        <f>+AW66+AW90-(AW113-AV113)</f>
        <v>10890</v>
      </c>
      <c r="AX136" s="43">
        <f>+AX66+AX90-(AX113-AW113)</f>
        <v>10890</v>
      </c>
      <c r="AY136" s="43">
        <f>+AY66+AY90-(AY113-AX113)</f>
        <v>10890</v>
      </c>
      <c r="AZ136" s="43">
        <f>+AZ66+AZ90-(AZ113-AY113)</f>
        <v>10890</v>
      </c>
      <c r="BA136" s="43">
        <f>+BA66+BA90-(BA113-AZ113)</f>
        <v>10890</v>
      </c>
      <c r="BB136" s="43">
        <f>+BB66+BB90-(BB113-BA113)</f>
        <v>10890</v>
      </c>
      <c r="BC136" s="43">
        <f>+BC66+BC90-(BC113-BB113)</f>
        <v>10890</v>
      </c>
      <c r="BD136" s="43">
        <f>+BD66+BD90-(BD113-BC113)</f>
        <v>10890</v>
      </c>
      <c r="BE136" s="43">
        <f>+BE66+BE90-(BE113-BD113)</f>
        <v>10890</v>
      </c>
      <c r="BF136" s="43">
        <f>+BF66+BF90-(BF113-BE113)</f>
        <v>10890</v>
      </c>
      <c r="BG136" s="43">
        <f>+BG66+BG90-(BG113-BF113)</f>
        <v>10890</v>
      </c>
      <c r="BH136" s="43">
        <f>+BH66+BH90-(BH113-BG113)</f>
        <v>10890</v>
      </c>
      <c r="BI136" s="43">
        <f>+BI66+BI90-(BI113-BH113)</f>
        <v>10890</v>
      </c>
      <c r="BJ136" s="43">
        <f>+BJ66+BJ90-(BJ113-BI113)</f>
        <v>10890</v>
      </c>
      <c r="BK136" s="43">
        <f>+BK66+BK90-(BK113-BJ113)</f>
        <v>10890</v>
      </c>
    </row>
    <row r="137" spans="2:63" x14ac:dyDescent="0.25">
      <c r="B137" t="str">
        <f>+B114</f>
        <v>Prodotto 20</v>
      </c>
      <c r="D137" s="43">
        <f>+D67+D91-D114</f>
        <v>76230</v>
      </c>
      <c r="E137" s="43">
        <f>+E67+E91-(E114-D114)</f>
        <v>25410</v>
      </c>
      <c r="F137" s="43">
        <f>+F67+F91-(F114-E114)</f>
        <v>25410</v>
      </c>
      <c r="G137" s="43">
        <f>+G67+G91-(G114-F114)</f>
        <v>25410</v>
      </c>
      <c r="H137" s="43">
        <f>+H67+H91-(H114-G114)</f>
        <v>25410</v>
      </c>
      <c r="I137" s="43">
        <f>+I67+I91-(I114-H114)</f>
        <v>25410</v>
      </c>
      <c r="J137" s="43">
        <f>+J67+J91-(J114-I114)</f>
        <v>25410</v>
      </c>
      <c r="K137" s="43">
        <f>+K67+K91-(K114-J114)</f>
        <v>25410</v>
      </c>
      <c r="L137" s="43">
        <f>+L67+L91-(L114-K114)</f>
        <v>25410</v>
      </c>
      <c r="M137" s="43">
        <f>+M67+M91-(M114-L114)</f>
        <v>25410</v>
      </c>
      <c r="N137" s="43">
        <f>+N67+N91-(N114-M114)</f>
        <v>25410</v>
      </c>
      <c r="O137" s="43">
        <f>+O67+O91-(O114-N114)</f>
        <v>25410</v>
      </c>
      <c r="P137" s="43">
        <f>+P67+P91-(P114-O114)</f>
        <v>25410</v>
      </c>
      <c r="Q137" s="43">
        <f>+Q67+Q91-(Q114-P114)</f>
        <v>25410</v>
      </c>
      <c r="R137" s="43">
        <f>+R67+R91-(R114-Q114)</f>
        <v>25410</v>
      </c>
      <c r="S137" s="43">
        <f>+S67+S91-(S114-R114)</f>
        <v>25410</v>
      </c>
      <c r="T137" s="43">
        <f>+T67+T91-(T114-S114)</f>
        <v>25410</v>
      </c>
      <c r="U137" s="43">
        <f>+U67+U91-(U114-T114)</f>
        <v>25410</v>
      </c>
      <c r="V137" s="43">
        <f>+V67+V91-(V114-U114)</f>
        <v>25410</v>
      </c>
      <c r="W137" s="43">
        <f>+W67+W91-(W114-V114)</f>
        <v>25410</v>
      </c>
      <c r="X137" s="43">
        <f>+X67+X91-(X114-W114)</f>
        <v>25410</v>
      </c>
      <c r="Y137" s="43">
        <f>+Y67+Y91-(Y114-X114)</f>
        <v>25410</v>
      </c>
      <c r="Z137" s="43">
        <f>+Z67+Z91-(Z114-Y114)</f>
        <v>25410</v>
      </c>
      <c r="AA137" s="43">
        <f>+AA67+AA91-(AA114-Z114)</f>
        <v>25410</v>
      </c>
      <c r="AB137" s="43">
        <f>+AB67+AB91-(AB114-AA114)</f>
        <v>25410</v>
      </c>
      <c r="AC137" s="43">
        <f>+AC67+AC91-(AC114-AB114)</f>
        <v>25410</v>
      </c>
      <c r="AD137" s="43">
        <f>+AD67+AD91-(AD114-AC114)</f>
        <v>25410</v>
      </c>
      <c r="AE137" s="43">
        <f>+AE67+AE91-(AE114-AD114)</f>
        <v>25410</v>
      </c>
      <c r="AF137" s="43">
        <f>+AF67+AF91-(AF114-AE114)</f>
        <v>25410</v>
      </c>
      <c r="AG137" s="43">
        <f>+AG67+AG91-(AG114-AF114)</f>
        <v>25410</v>
      </c>
      <c r="AH137" s="43">
        <f>+AH67+AH91-(AH114-AG114)</f>
        <v>25410</v>
      </c>
      <c r="AI137" s="43">
        <f>+AI67+AI91-(AI114-AH114)</f>
        <v>25410</v>
      </c>
      <c r="AJ137" s="43">
        <f>+AJ67+AJ91-(AJ114-AI114)</f>
        <v>25410</v>
      </c>
      <c r="AK137" s="43">
        <f>+AK67+AK91-(AK114-AJ114)</f>
        <v>25410</v>
      </c>
      <c r="AL137" s="43">
        <f>+AL67+AL91-(AL114-AK114)</f>
        <v>25410</v>
      </c>
      <c r="AM137" s="43">
        <f>+AM67+AM91-(AM114-AL114)</f>
        <v>25410</v>
      </c>
      <c r="AN137" s="43">
        <f>+AN67+AN91-(AN114-AM114)</f>
        <v>25410</v>
      </c>
      <c r="AO137" s="43">
        <f>+AO67+AO91-(AO114-AN114)</f>
        <v>25410</v>
      </c>
      <c r="AP137" s="43">
        <f>+AP67+AP91-(AP114-AO114)</f>
        <v>25410</v>
      </c>
      <c r="AQ137" s="43">
        <f>+AQ67+AQ91-(AQ114-AP114)</f>
        <v>25410</v>
      </c>
      <c r="AR137" s="43">
        <f>+AR67+AR91-(AR114-AQ114)</f>
        <v>25410</v>
      </c>
      <c r="AS137" s="43">
        <f>+AS67+AS91-(AS114-AR114)</f>
        <v>25410</v>
      </c>
      <c r="AT137" s="43">
        <f>+AT67+AT91-(AT114-AS114)</f>
        <v>25410</v>
      </c>
      <c r="AU137" s="43">
        <f>+AU67+AU91-(AU114-AT114)</f>
        <v>25410</v>
      </c>
      <c r="AV137" s="43">
        <f>+AV67+AV91-(AV114-AU114)</f>
        <v>25410</v>
      </c>
      <c r="AW137" s="43">
        <f>+AW67+AW91-(AW114-AV114)</f>
        <v>25410</v>
      </c>
      <c r="AX137" s="43">
        <f>+AX67+AX91-(AX114-AW114)</f>
        <v>25410</v>
      </c>
      <c r="AY137" s="43">
        <f>+AY67+AY91-(AY114-AX114)</f>
        <v>25410</v>
      </c>
      <c r="AZ137" s="43">
        <f>+AZ67+AZ91-(AZ114-AY114)</f>
        <v>25410</v>
      </c>
      <c r="BA137" s="43">
        <f>+BA67+BA91-(BA114-AZ114)</f>
        <v>25410</v>
      </c>
      <c r="BB137" s="43">
        <f>+BB67+BB91-(BB114-BA114)</f>
        <v>25410</v>
      </c>
      <c r="BC137" s="43">
        <f>+BC67+BC91-(BC114-BB114)</f>
        <v>25410</v>
      </c>
      <c r="BD137" s="43">
        <f>+BD67+BD91-(BD114-BC114)</f>
        <v>25410</v>
      </c>
      <c r="BE137" s="43">
        <f>+BE67+BE91-(BE114-BD114)</f>
        <v>25410</v>
      </c>
      <c r="BF137" s="43">
        <f>+BF67+BF91-(BF114-BE114)</f>
        <v>25410</v>
      </c>
      <c r="BG137" s="43">
        <f>+BG67+BG91-(BG114-BF114)</f>
        <v>25410</v>
      </c>
      <c r="BH137" s="43">
        <f>+BH67+BH91-(BH114-BG114)</f>
        <v>25410</v>
      </c>
      <c r="BI137" s="43">
        <f>+BI67+BI91-(BI114-BH114)</f>
        <v>25410</v>
      </c>
      <c r="BJ137" s="43">
        <f>+BJ67+BJ91-(BJ114-BI114)</f>
        <v>25410</v>
      </c>
      <c r="BK137" s="43">
        <f>+BK67+BK91-(BK114-BJ114)</f>
        <v>25410</v>
      </c>
    </row>
    <row r="138" spans="2:63" x14ac:dyDescent="0.25">
      <c r="B138" s="35" t="s">
        <v>232</v>
      </c>
      <c r="C138" s="35"/>
      <c r="D138" s="50">
        <f>SUM(D118:D137)</f>
        <v>144540</v>
      </c>
      <c r="E138" s="50">
        <f t="shared" ref="E138:G138" si="6">SUM(E118:E137)</f>
        <v>339753</v>
      </c>
      <c r="F138" s="50">
        <f t="shared" si="6"/>
        <v>231375</v>
      </c>
      <c r="G138" s="50">
        <f t="shared" si="6"/>
        <v>206709</v>
      </c>
      <c r="H138" s="50">
        <f>SUM(H118:H137)</f>
        <v>184929</v>
      </c>
      <c r="I138" s="50">
        <f t="shared" ref="I138:BK138" si="7">SUM(I118:I137)</f>
        <v>184929</v>
      </c>
      <c r="J138" s="50">
        <f t="shared" si="7"/>
        <v>184929</v>
      </c>
      <c r="K138" s="50">
        <f t="shared" si="7"/>
        <v>184929</v>
      </c>
      <c r="L138" s="50">
        <f t="shared" si="7"/>
        <v>184929</v>
      </c>
      <c r="M138" s="50">
        <f t="shared" si="7"/>
        <v>184929</v>
      </c>
      <c r="N138" s="50">
        <f t="shared" si="7"/>
        <v>184929</v>
      </c>
      <c r="O138" s="50">
        <f t="shared" si="7"/>
        <v>184929</v>
      </c>
      <c r="P138" s="50">
        <f t="shared" si="7"/>
        <v>184929</v>
      </c>
      <c r="Q138" s="50">
        <f t="shared" si="7"/>
        <v>184929</v>
      </c>
      <c r="R138" s="50">
        <f t="shared" si="7"/>
        <v>184929</v>
      </c>
      <c r="S138" s="50">
        <f t="shared" si="7"/>
        <v>184929</v>
      </c>
      <c r="T138" s="50">
        <f t="shared" si="7"/>
        <v>184929</v>
      </c>
      <c r="U138" s="50">
        <f t="shared" si="7"/>
        <v>184929</v>
      </c>
      <c r="V138" s="50">
        <f t="shared" si="7"/>
        <v>184929</v>
      </c>
      <c r="W138" s="50">
        <f t="shared" si="7"/>
        <v>184929</v>
      </c>
      <c r="X138" s="50">
        <f t="shared" si="7"/>
        <v>184929</v>
      </c>
      <c r="Y138" s="50">
        <f t="shared" si="7"/>
        <v>184929</v>
      </c>
      <c r="Z138" s="50">
        <f t="shared" si="7"/>
        <v>184929</v>
      </c>
      <c r="AA138" s="50">
        <f t="shared" si="7"/>
        <v>184929</v>
      </c>
      <c r="AB138" s="50">
        <f t="shared" si="7"/>
        <v>184929</v>
      </c>
      <c r="AC138" s="50">
        <f t="shared" si="7"/>
        <v>184929</v>
      </c>
      <c r="AD138" s="50">
        <f t="shared" si="7"/>
        <v>184929</v>
      </c>
      <c r="AE138" s="50">
        <f t="shared" si="7"/>
        <v>184929</v>
      </c>
      <c r="AF138" s="50">
        <f t="shared" si="7"/>
        <v>184929</v>
      </c>
      <c r="AG138" s="50">
        <f t="shared" si="7"/>
        <v>184929</v>
      </c>
      <c r="AH138" s="50">
        <f t="shared" si="7"/>
        <v>184929</v>
      </c>
      <c r="AI138" s="50">
        <f t="shared" si="7"/>
        <v>184929</v>
      </c>
      <c r="AJ138" s="50">
        <f t="shared" si="7"/>
        <v>184929</v>
      </c>
      <c r="AK138" s="50">
        <f t="shared" si="7"/>
        <v>184929</v>
      </c>
      <c r="AL138" s="50">
        <f t="shared" si="7"/>
        <v>184929</v>
      </c>
      <c r="AM138" s="50">
        <f t="shared" si="7"/>
        <v>184929</v>
      </c>
      <c r="AN138" s="50">
        <f t="shared" si="7"/>
        <v>184929</v>
      </c>
      <c r="AO138" s="50">
        <f t="shared" si="7"/>
        <v>184929</v>
      </c>
      <c r="AP138" s="50">
        <f t="shared" si="7"/>
        <v>184929</v>
      </c>
      <c r="AQ138" s="50">
        <f t="shared" si="7"/>
        <v>184929</v>
      </c>
      <c r="AR138" s="50">
        <f t="shared" si="7"/>
        <v>184929</v>
      </c>
      <c r="AS138" s="50">
        <f t="shared" si="7"/>
        <v>184929</v>
      </c>
      <c r="AT138" s="50">
        <f t="shared" si="7"/>
        <v>184929</v>
      </c>
      <c r="AU138" s="50">
        <f t="shared" si="7"/>
        <v>184929</v>
      </c>
      <c r="AV138" s="50">
        <f t="shared" si="7"/>
        <v>184929</v>
      </c>
      <c r="AW138" s="50">
        <f t="shared" si="7"/>
        <v>184929</v>
      </c>
      <c r="AX138" s="50">
        <f t="shared" si="7"/>
        <v>184929</v>
      </c>
      <c r="AY138" s="50">
        <f t="shared" si="7"/>
        <v>184929</v>
      </c>
      <c r="AZ138" s="50">
        <f t="shared" si="7"/>
        <v>184929</v>
      </c>
      <c r="BA138" s="50">
        <f t="shared" si="7"/>
        <v>184929</v>
      </c>
      <c r="BB138" s="50">
        <f t="shared" si="7"/>
        <v>184929</v>
      </c>
      <c r="BC138" s="50">
        <f t="shared" si="7"/>
        <v>184929</v>
      </c>
      <c r="BD138" s="50">
        <f t="shared" si="7"/>
        <v>184929</v>
      </c>
      <c r="BE138" s="50">
        <f t="shared" si="7"/>
        <v>184929</v>
      </c>
      <c r="BF138" s="50">
        <f t="shared" si="7"/>
        <v>184929</v>
      </c>
      <c r="BG138" s="50">
        <f t="shared" si="7"/>
        <v>184929</v>
      </c>
      <c r="BH138" s="50">
        <f t="shared" si="7"/>
        <v>184929</v>
      </c>
      <c r="BI138" s="50">
        <f t="shared" si="7"/>
        <v>184929</v>
      </c>
      <c r="BJ138" s="50">
        <f t="shared" si="7"/>
        <v>184929</v>
      </c>
      <c r="BK138" s="50">
        <f t="shared" si="7"/>
        <v>184929</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app!$C$2:$C$5</xm:f>
          </x14:formula1>
          <xm:sqref>C95:C114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204"/>
  <sheetViews>
    <sheetView showGridLines="0" topLeftCell="A154" workbookViewId="0">
      <selection activeCell="C174" sqref="C174"/>
    </sheetView>
  </sheetViews>
  <sheetFormatPr defaultRowHeight="15" x14ac:dyDescent="0.25"/>
  <cols>
    <col min="2" max="2" width="22.42578125" bestFit="1" customWidth="1"/>
    <col min="3" max="3" width="17.28515625" bestFit="1" customWidth="1"/>
    <col min="4" max="5" width="12.140625" bestFit="1" customWidth="1"/>
    <col min="6" max="6" width="12.28515625" bestFit="1" customWidth="1"/>
    <col min="7" max="7" width="14.42578125" bestFit="1" customWidth="1"/>
    <col min="8" max="39" width="10.5703125" bestFit="1" customWidth="1"/>
  </cols>
  <sheetData>
    <row r="1" spans="2:63" x14ac:dyDescent="0.25">
      <c r="C1" s="33" t="s">
        <v>201</v>
      </c>
      <c r="D1" t="s">
        <v>202</v>
      </c>
      <c r="E1" s="34" t="s">
        <v>203</v>
      </c>
      <c r="F1" s="35" t="s">
        <v>204</v>
      </c>
      <c r="G1" s="36" t="s">
        <v>205</v>
      </c>
    </row>
    <row r="3" spans="2:63" x14ac:dyDescent="0.25">
      <c r="B3" s="26" t="s">
        <v>206</v>
      </c>
      <c r="C3" s="26"/>
      <c r="D3" s="26" t="str">
        <f>+SPm!C1</f>
        <v>A1 m1</v>
      </c>
      <c r="E3" s="26" t="str">
        <f>+SPm!D1</f>
        <v>A1 m2</v>
      </c>
      <c r="F3" s="26" t="str">
        <f>+SPm!E1</f>
        <v>A1 m3</v>
      </c>
      <c r="G3" s="26" t="str">
        <f>+SPm!F1</f>
        <v>A1 m4</v>
      </c>
      <c r="H3" s="26" t="str">
        <f>+SPm!G1</f>
        <v>A1 m5</v>
      </c>
      <c r="I3" s="26" t="str">
        <f>+SPm!H1</f>
        <v>A1 m6</v>
      </c>
      <c r="J3" s="26" t="str">
        <f>+SPm!I1</f>
        <v>A1 m7</v>
      </c>
      <c r="K3" s="26" t="str">
        <f>+SPm!J1</f>
        <v>A1 m8</v>
      </c>
      <c r="L3" s="26" t="str">
        <f>+SPm!K1</f>
        <v>A1 m9</v>
      </c>
      <c r="M3" s="26" t="str">
        <f>+SPm!L1</f>
        <v>A1 m10</v>
      </c>
      <c r="N3" s="26" t="str">
        <f>+SPm!M1</f>
        <v>A1 m11</v>
      </c>
      <c r="O3" s="26" t="str">
        <f>+SPm!N1</f>
        <v>A1 m12</v>
      </c>
      <c r="P3" s="26" t="str">
        <f>+SPm!O1</f>
        <v>A2 m1</v>
      </c>
      <c r="Q3" s="26" t="str">
        <f>+SPm!P1</f>
        <v>A2 m2</v>
      </c>
      <c r="R3" s="26" t="str">
        <f>+SPm!Q1</f>
        <v>A2 m3</v>
      </c>
      <c r="S3" s="26" t="str">
        <f>+SPm!R1</f>
        <v>A2 m4</v>
      </c>
      <c r="T3" s="26" t="str">
        <f>+SPm!S1</f>
        <v>A2 m5</v>
      </c>
      <c r="U3" s="26" t="str">
        <f>+SPm!T1</f>
        <v>A2 m6</v>
      </c>
      <c r="V3" s="26" t="str">
        <f>+SPm!U1</f>
        <v>A2 m7</v>
      </c>
      <c r="W3" s="26" t="str">
        <f>+SPm!V1</f>
        <v>A2 m8</v>
      </c>
      <c r="X3" s="26" t="str">
        <f>+SPm!W1</f>
        <v>A2 m9</v>
      </c>
      <c r="Y3" s="26" t="str">
        <f>+SPm!X1</f>
        <v>A2 m10</v>
      </c>
      <c r="Z3" s="26" t="str">
        <f>+SPm!Y1</f>
        <v>A2 m11</v>
      </c>
      <c r="AA3" s="26" t="str">
        <f>+SPm!Z1</f>
        <v>A2 m12</v>
      </c>
      <c r="AB3" s="26" t="str">
        <f>+SPm!AA1</f>
        <v>A3 m1</v>
      </c>
      <c r="AC3" s="26" t="str">
        <f>+SPm!AB1</f>
        <v>A3 m2</v>
      </c>
      <c r="AD3" s="26" t="str">
        <f>+SPm!AC1</f>
        <v>A3 m3</v>
      </c>
      <c r="AE3" s="26" t="str">
        <f>+SPm!AD1</f>
        <v>A3 m4</v>
      </c>
      <c r="AF3" s="26" t="str">
        <f>+SPm!AE1</f>
        <v>A3 m5</v>
      </c>
      <c r="AG3" s="26" t="str">
        <f>+SPm!AF1</f>
        <v>A3 m6</v>
      </c>
      <c r="AH3" s="26" t="str">
        <f>+SPm!AG1</f>
        <v>A3 m7</v>
      </c>
      <c r="AI3" s="26" t="str">
        <f>+SPm!AH1</f>
        <v>A3 m8</v>
      </c>
      <c r="AJ3" s="26" t="str">
        <f>+SPm!AI1</f>
        <v>A3 m9</v>
      </c>
      <c r="AK3" s="26" t="str">
        <f>+SPm!AJ1</f>
        <v>A3 m10</v>
      </c>
      <c r="AL3" s="26" t="str">
        <f>+SPm!AK1</f>
        <v>A3 m11</v>
      </c>
      <c r="AM3" s="26" t="str">
        <f>+SPm!AL1</f>
        <v>A3 m12</v>
      </c>
      <c r="AN3" s="26" t="str">
        <f>+SPm!AM1</f>
        <v>A4 m1</v>
      </c>
      <c r="AO3" s="26" t="str">
        <f>+SPm!AN1</f>
        <v>A4 m2</v>
      </c>
      <c r="AP3" s="26" t="str">
        <f>+SPm!AO1</f>
        <v>A4 m3</v>
      </c>
      <c r="AQ3" s="26" t="str">
        <f>+SPm!AP1</f>
        <v>A4 m4</v>
      </c>
      <c r="AR3" s="26" t="str">
        <f>+SPm!AQ1</f>
        <v>A4 m5</v>
      </c>
      <c r="AS3" s="26" t="str">
        <f>+SPm!AR1</f>
        <v>A4 m6</v>
      </c>
      <c r="AT3" s="26" t="str">
        <f>+SPm!AS1</f>
        <v>A4 m7</v>
      </c>
      <c r="AU3" s="26" t="str">
        <f>+SPm!AT1</f>
        <v>A4 m8</v>
      </c>
      <c r="AV3" s="26" t="str">
        <f>+SPm!AU1</f>
        <v>A4 m9</v>
      </c>
      <c r="AW3" s="26" t="str">
        <f>+SPm!AV1</f>
        <v>A4 m10</v>
      </c>
      <c r="AX3" s="26" t="str">
        <f>+SPm!AW1</f>
        <v>A4 m11</v>
      </c>
      <c r="AY3" s="26" t="str">
        <f>+SPm!AX1</f>
        <v>A4 m12</v>
      </c>
      <c r="AZ3" s="26" t="str">
        <f>+SPm!AY1</f>
        <v>A5 m1</v>
      </c>
      <c r="BA3" s="26" t="str">
        <f>+SPm!AZ1</f>
        <v>A5 m2</v>
      </c>
      <c r="BB3" s="26" t="str">
        <f>+SPm!BA1</f>
        <v>A5 m3</v>
      </c>
      <c r="BC3" s="26" t="str">
        <f>+SPm!BB1</f>
        <v>A5 m4</v>
      </c>
      <c r="BD3" s="26" t="str">
        <f>+SPm!BC1</f>
        <v>A5 m5</v>
      </c>
      <c r="BE3" s="26" t="str">
        <f>+SPm!BD1</f>
        <v>A5 m6</v>
      </c>
      <c r="BF3" s="26" t="str">
        <f>+SPm!BE1</f>
        <v>A5 m7</v>
      </c>
      <c r="BG3" s="26" t="str">
        <f>+SPm!BF1</f>
        <v>A5 m8</v>
      </c>
      <c r="BH3" s="26" t="str">
        <f>+SPm!BG1</f>
        <v>A5 m9</v>
      </c>
      <c r="BI3" s="26" t="str">
        <f>+SPm!BH1</f>
        <v>A5 m10</v>
      </c>
      <c r="BJ3" s="26" t="str">
        <f>+SPm!BI1</f>
        <v>A5 m11</v>
      </c>
      <c r="BK3" s="26" t="str">
        <f>+SPm!BJ1</f>
        <v>A5 m12</v>
      </c>
    </row>
    <row r="4" spans="2:63" x14ac:dyDescent="0.25">
      <c r="B4" s="38" t="s">
        <v>207</v>
      </c>
      <c r="D4" s="33">
        <v>5</v>
      </c>
      <c r="E4" s="33">
        <v>5</v>
      </c>
      <c r="F4" s="33">
        <v>5</v>
      </c>
      <c r="G4" s="33">
        <v>5</v>
      </c>
      <c r="H4" s="33">
        <v>5</v>
      </c>
      <c r="I4" s="33">
        <v>5</v>
      </c>
      <c r="J4" s="33">
        <v>5</v>
      </c>
      <c r="K4" s="33">
        <v>5</v>
      </c>
      <c r="L4" s="33">
        <v>5</v>
      </c>
      <c r="M4" s="33">
        <v>5</v>
      </c>
      <c r="N4" s="33">
        <v>5</v>
      </c>
      <c r="O4" s="33">
        <v>5</v>
      </c>
      <c r="P4" s="33">
        <v>5</v>
      </c>
      <c r="Q4" s="33">
        <v>5</v>
      </c>
      <c r="R4" s="33">
        <v>5</v>
      </c>
      <c r="S4" s="33">
        <v>5</v>
      </c>
      <c r="T4" s="33">
        <v>5</v>
      </c>
      <c r="U4" s="33">
        <v>5</v>
      </c>
      <c r="V4" s="33">
        <v>5</v>
      </c>
      <c r="W4" s="33">
        <v>5</v>
      </c>
      <c r="X4" s="33">
        <v>5</v>
      </c>
      <c r="Y4" s="33">
        <v>5</v>
      </c>
      <c r="Z4" s="33">
        <v>5</v>
      </c>
      <c r="AA4" s="33">
        <v>5</v>
      </c>
      <c r="AB4" s="33">
        <v>5</v>
      </c>
      <c r="AC4" s="33">
        <v>5</v>
      </c>
      <c r="AD4" s="33">
        <v>5</v>
      </c>
      <c r="AE4" s="33">
        <v>5</v>
      </c>
      <c r="AF4" s="33">
        <v>5</v>
      </c>
      <c r="AG4" s="33">
        <v>5</v>
      </c>
      <c r="AH4" s="33">
        <v>5</v>
      </c>
      <c r="AI4" s="33">
        <v>5</v>
      </c>
      <c r="AJ4" s="33">
        <v>5</v>
      </c>
      <c r="AK4" s="33">
        <v>5</v>
      </c>
      <c r="AL4" s="33">
        <v>5</v>
      </c>
      <c r="AM4" s="33">
        <v>5</v>
      </c>
      <c r="AN4" s="33">
        <v>5</v>
      </c>
      <c r="AO4" s="33">
        <v>5</v>
      </c>
      <c r="AP4" s="33">
        <v>5</v>
      </c>
      <c r="AQ4" s="33">
        <v>5</v>
      </c>
      <c r="AR4" s="33">
        <v>5</v>
      </c>
      <c r="AS4" s="33">
        <v>5</v>
      </c>
      <c r="AT4" s="33">
        <v>5</v>
      </c>
      <c r="AU4" s="33">
        <v>5</v>
      </c>
      <c r="AV4" s="33">
        <v>5</v>
      </c>
      <c r="AW4" s="33">
        <v>5</v>
      </c>
      <c r="AX4" s="33">
        <v>5</v>
      </c>
      <c r="AY4" s="33">
        <v>5</v>
      </c>
      <c r="AZ4" s="33">
        <v>5</v>
      </c>
      <c r="BA4" s="33">
        <v>5</v>
      </c>
      <c r="BB4" s="33">
        <v>5</v>
      </c>
      <c r="BC4" s="33">
        <v>5</v>
      </c>
      <c r="BD4" s="33">
        <v>5</v>
      </c>
      <c r="BE4" s="33">
        <v>5</v>
      </c>
      <c r="BF4" s="33">
        <v>5</v>
      </c>
      <c r="BG4" s="33">
        <v>5</v>
      </c>
      <c r="BH4" s="33">
        <v>5</v>
      </c>
      <c r="BI4" s="33">
        <v>5</v>
      </c>
      <c r="BJ4" s="33">
        <v>5</v>
      </c>
      <c r="BK4" s="33">
        <v>5</v>
      </c>
    </row>
    <row r="5" spans="2:63" x14ac:dyDescent="0.25">
      <c r="B5" s="38" t="s">
        <v>208</v>
      </c>
      <c r="D5" s="33">
        <v>4</v>
      </c>
      <c r="E5" s="33">
        <v>4</v>
      </c>
      <c r="F5" s="33">
        <v>4</v>
      </c>
      <c r="G5" s="33">
        <v>4</v>
      </c>
      <c r="H5" s="33">
        <v>4</v>
      </c>
      <c r="I5" s="33">
        <v>4</v>
      </c>
      <c r="J5" s="33">
        <v>4</v>
      </c>
      <c r="K5" s="33">
        <v>4</v>
      </c>
      <c r="L5" s="33">
        <v>4</v>
      </c>
      <c r="M5" s="33">
        <v>4</v>
      </c>
      <c r="N5" s="33">
        <v>4</v>
      </c>
      <c r="O5" s="33">
        <v>4</v>
      </c>
      <c r="P5" s="33">
        <v>4</v>
      </c>
      <c r="Q5" s="33">
        <v>4</v>
      </c>
      <c r="R5" s="33">
        <v>4</v>
      </c>
      <c r="S5" s="33">
        <v>4</v>
      </c>
      <c r="T5" s="33">
        <v>4</v>
      </c>
      <c r="U5" s="33">
        <v>4</v>
      </c>
      <c r="V5" s="33">
        <v>4</v>
      </c>
      <c r="W5" s="33">
        <v>4</v>
      </c>
      <c r="X5" s="33">
        <v>4</v>
      </c>
      <c r="Y5" s="33">
        <v>4</v>
      </c>
      <c r="Z5" s="33">
        <v>4</v>
      </c>
      <c r="AA5" s="33">
        <v>4</v>
      </c>
      <c r="AB5" s="33">
        <v>4</v>
      </c>
      <c r="AC5" s="33">
        <v>4</v>
      </c>
      <c r="AD5" s="33">
        <v>4</v>
      </c>
      <c r="AE5" s="33">
        <v>4</v>
      </c>
      <c r="AF5" s="33">
        <v>4</v>
      </c>
      <c r="AG5" s="33">
        <v>4</v>
      </c>
      <c r="AH5" s="33">
        <v>4</v>
      </c>
      <c r="AI5" s="33">
        <v>4</v>
      </c>
      <c r="AJ5" s="33">
        <v>4</v>
      </c>
      <c r="AK5" s="33">
        <v>4</v>
      </c>
      <c r="AL5" s="33">
        <v>4</v>
      </c>
      <c r="AM5" s="33">
        <v>4</v>
      </c>
      <c r="AN5" s="33">
        <v>4</v>
      </c>
      <c r="AO5" s="33">
        <v>4</v>
      </c>
      <c r="AP5" s="33">
        <v>4</v>
      </c>
      <c r="AQ5" s="33">
        <v>4</v>
      </c>
      <c r="AR5" s="33">
        <v>4</v>
      </c>
      <c r="AS5" s="33">
        <v>4</v>
      </c>
      <c r="AT5" s="33">
        <v>4</v>
      </c>
      <c r="AU5" s="33">
        <v>4</v>
      </c>
      <c r="AV5" s="33">
        <v>4</v>
      </c>
      <c r="AW5" s="33">
        <v>4</v>
      </c>
      <c r="AX5" s="33">
        <v>4</v>
      </c>
      <c r="AY5" s="33">
        <v>4</v>
      </c>
      <c r="AZ5" s="33">
        <v>4</v>
      </c>
      <c r="BA5" s="33">
        <v>4</v>
      </c>
      <c r="BB5" s="33">
        <v>4</v>
      </c>
      <c r="BC5" s="33">
        <v>4</v>
      </c>
      <c r="BD5" s="33">
        <v>4</v>
      </c>
      <c r="BE5" s="33">
        <v>4</v>
      </c>
      <c r="BF5" s="33">
        <v>4</v>
      </c>
      <c r="BG5" s="33">
        <v>4</v>
      </c>
      <c r="BH5" s="33">
        <v>4</v>
      </c>
      <c r="BI5" s="33">
        <v>4</v>
      </c>
      <c r="BJ5" s="33">
        <v>4</v>
      </c>
      <c r="BK5" s="33">
        <v>4</v>
      </c>
    </row>
    <row r="6" spans="2:63" x14ac:dyDescent="0.25">
      <c r="B6" s="38" t="s">
        <v>209</v>
      </c>
      <c r="D6" s="33">
        <v>3</v>
      </c>
      <c r="E6" s="33">
        <v>3</v>
      </c>
      <c r="F6" s="33">
        <v>3</v>
      </c>
      <c r="G6" s="33">
        <v>3</v>
      </c>
      <c r="H6" s="33">
        <v>3</v>
      </c>
      <c r="I6" s="33">
        <v>3</v>
      </c>
      <c r="J6" s="33">
        <v>3</v>
      </c>
      <c r="K6" s="33">
        <v>3</v>
      </c>
      <c r="L6" s="33">
        <v>3</v>
      </c>
      <c r="M6" s="33">
        <v>3</v>
      </c>
      <c r="N6" s="33">
        <v>3</v>
      </c>
      <c r="O6" s="33">
        <v>3</v>
      </c>
      <c r="P6" s="33">
        <v>3</v>
      </c>
      <c r="Q6" s="33">
        <v>3</v>
      </c>
      <c r="R6" s="33">
        <v>3</v>
      </c>
      <c r="S6" s="33">
        <v>3</v>
      </c>
      <c r="T6" s="33">
        <v>3</v>
      </c>
      <c r="U6" s="33">
        <v>3</v>
      </c>
      <c r="V6" s="33">
        <v>3</v>
      </c>
      <c r="W6" s="33">
        <v>3</v>
      </c>
      <c r="X6" s="33">
        <v>3</v>
      </c>
      <c r="Y6" s="33">
        <v>3</v>
      </c>
      <c r="Z6" s="33">
        <v>3</v>
      </c>
      <c r="AA6" s="33">
        <v>3</v>
      </c>
      <c r="AB6" s="33">
        <v>3</v>
      </c>
      <c r="AC6" s="33">
        <v>3</v>
      </c>
      <c r="AD6" s="33">
        <v>3</v>
      </c>
      <c r="AE6" s="33">
        <v>3</v>
      </c>
      <c r="AF6" s="33">
        <v>3</v>
      </c>
      <c r="AG6" s="33">
        <v>3</v>
      </c>
      <c r="AH6" s="33">
        <v>3</v>
      </c>
      <c r="AI6" s="33">
        <v>3</v>
      </c>
      <c r="AJ6" s="33">
        <v>3</v>
      </c>
      <c r="AK6" s="33">
        <v>3</v>
      </c>
      <c r="AL6" s="33">
        <v>3</v>
      </c>
      <c r="AM6" s="33">
        <v>3</v>
      </c>
      <c r="AN6" s="33">
        <v>3</v>
      </c>
      <c r="AO6" s="33">
        <v>3</v>
      </c>
      <c r="AP6" s="33">
        <v>3</v>
      </c>
      <c r="AQ6" s="33">
        <v>3</v>
      </c>
      <c r="AR6" s="33">
        <v>3</v>
      </c>
      <c r="AS6" s="33">
        <v>3</v>
      </c>
      <c r="AT6" s="33">
        <v>3</v>
      </c>
      <c r="AU6" s="33">
        <v>3</v>
      </c>
      <c r="AV6" s="33">
        <v>3</v>
      </c>
      <c r="AW6" s="33">
        <v>3</v>
      </c>
      <c r="AX6" s="33">
        <v>3</v>
      </c>
      <c r="AY6" s="33">
        <v>3</v>
      </c>
      <c r="AZ6" s="33">
        <v>3</v>
      </c>
      <c r="BA6" s="33">
        <v>3</v>
      </c>
      <c r="BB6" s="33">
        <v>3</v>
      </c>
      <c r="BC6" s="33">
        <v>3</v>
      </c>
      <c r="BD6" s="33">
        <v>3</v>
      </c>
      <c r="BE6" s="33">
        <v>3</v>
      </c>
      <c r="BF6" s="33">
        <v>3</v>
      </c>
      <c r="BG6" s="33">
        <v>3</v>
      </c>
      <c r="BH6" s="33">
        <v>3</v>
      </c>
      <c r="BI6" s="33">
        <v>3</v>
      </c>
      <c r="BJ6" s="33">
        <v>3</v>
      </c>
      <c r="BK6" s="33">
        <v>3</v>
      </c>
    </row>
    <row r="7" spans="2:63" x14ac:dyDescent="0.25">
      <c r="B7" s="38" t="s">
        <v>210</v>
      </c>
      <c r="D7" s="33">
        <v>7</v>
      </c>
      <c r="E7" s="33">
        <v>7</v>
      </c>
      <c r="F7" s="33">
        <v>7</v>
      </c>
      <c r="G7" s="33">
        <v>7</v>
      </c>
      <c r="H7" s="33">
        <v>7</v>
      </c>
      <c r="I7" s="33">
        <v>7</v>
      </c>
      <c r="J7" s="33">
        <v>7</v>
      </c>
      <c r="K7" s="33">
        <v>7</v>
      </c>
      <c r="L7" s="33">
        <v>7</v>
      </c>
      <c r="M7" s="33">
        <v>7</v>
      </c>
      <c r="N7" s="33">
        <v>7</v>
      </c>
      <c r="O7" s="33">
        <v>7</v>
      </c>
      <c r="P7" s="33">
        <v>7</v>
      </c>
      <c r="Q7" s="33">
        <v>7</v>
      </c>
      <c r="R7" s="33">
        <v>7</v>
      </c>
      <c r="S7" s="33">
        <v>7</v>
      </c>
      <c r="T7" s="33">
        <v>7</v>
      </c>
      <c r="U7" s="33">
        <v>7</v>
      </c>
      <c r="V7" s="33">
        <v>7</v>
      </c>
      <c r="W7" s="33">
        <v>7</v>
      </c>
      <c r="X7" s="33">
        <v>7</v>
      </c>
      <c r="Y7" s="33">
        <v>7</v>
      </c>
      <c r="Z7" s="33">
        <v>7</v>
      </c>
      <c r="AA7" s="33">
        <v>7</v>
      </c>
      <c r="AB7" s="33">
        <v>7</v>
      </c>
      <c r="AC7" s="33">
        <v>7</v>
      </c>
      <c r="AD7" s="33">
        <v>7</v>
      </c>
      <c r="AE7" s="33">
        <v>7</v>
      </c>
      <c r="AF7" s="33">
        <v>7</v>
      </c>
      <c r="AG7" s="33">
        <v>7</v>
      </c>
      <c r="AH7" s="33">
        <v>7</v>
      </c>
      <c r="AI7" s="33">
        <v>7</v>
      </c>
      <c r="AJ7" s="33">
        <v>7</v>
      </c>
      <c r="AK7" s="33">
        <v>7</v>
      </c>
      <c r="AL7" s="33">
        <v>7</v>
      </c>
      <c r="AM7" s="33">
        <v>7</v>
      </c>
      <c r="AN7" s="33">
        <v>7</v>
      </c>
      <c r="AO7" s="33">
        <v>7</v>
      </c>
      <c r="AP7" s="33">
        <v>7</v>
      </c>
      <c r="AQ7" s="33">
        <v>7</v>
      </c>
      <c r="AR7" s="33">
        <v>7</v>
      </c>
      <c r="AS7" s="33">
        <v>7</v>
      </c>
      <c r="AT7" s="33">
        <v>7</v>
      </c>
      <c r="AU7" s="33">
        <v>7</v>
      </c>
      <c r="AV7" s="33">
        <v>7</v>
      </c>
      <c r="AW7" s="33">
        <v>7</v>
      </c>
      <c r="AX7" s="33">
        <v>7</v>
      </c>
      <c r="AY7" s="33">
        <v>7</v>
      </c>
      <c r="AZ7" s="33">
        <v>7</v>
      </c>
      <c r="BA7" s="33">
        <v>7</v>
      </c>
      <c r="BB7" s="33">
        <v>7</v>
      </c>
      <c r="BC7" s="33">
        <v>7</v>
      </c>
      <c r="BD7" s="33">
        <v>7</v>
      </c>
      <c r="BE7" s="33">
        <v>7</v>
      </c>
      <c r="BF7" s="33">
        <v>7</v>
      </c>
      <c r="BG7" s="33">
        <v>7</v>
      </c>
      <c r="BH7" s="33">
        <v>7</v>
      </c>
      <c r="BI7" s="33">
        <v>7</v>
      </c>
      <c r="BJ7" s="33">
        <v>7</v>
      </c>
      <c r="BK7" s="33">
        <v>7</v>
      </c>
    </row>
    <row r="8" spans="2:63" x14ac:dyDescent="0.25">
      <c r="B8" s="38" t="s">
        <v>211</v>
      </c>
      <c r="D8" s="33">
        <v>4</v>
      </c>
      <c r="E8" s="33">
        <v>4</v>
      </c>
      <c r="F8" s="33">
        <v>4</v>
      </c>
      <c r="G8" s="33">
        <v>4</v>
      </c>
      <c r="H8" s="33">
        <v>4</v>
      </c>
      <c r="I8" s="33">
        <v>4</v>
      </c>
      <c r="J8" s="33">
        <v>4</v>
      </c>
      <c r="K8" s="33">
        <v>4</v>
      </c>
      <c r="L8" s="33">
        <v>4</v>
      </c>
      <c r="M8" s="33">
        <v>4</v>
      </c>
      <c r="N8" s="33">
        <v>4</v>
      </c>
      <c r="O8" s="33">
        <v>4</v>
      </c>
      <c r="P8" s="33">
        <v>4</v>
      </c>
      <c r="Q8" s="33">
        <v>4</v>
      </c>
      <c r="R8" s="33">
        <v>4</v>
      </c>
      <c r="S8" s="33">
        <v>4</v>
      </c>
      <c r="T8" s="33">
        <v>4</v>
      </c>
      <c r="U8" s="33">
        <v>4</v>
      </c>
      <c r="V8" s="33">
        <v>4</v>
      </c>
      <c r="W8" s="33">
        <v>4</v>
      </c>
      <c r="X8" s="33">
        <v>4</v>
      </c>
      <c r="Y8" s="33">
        <v>4</v>
      </c>
      <c r="Z8" s="33">
        <v>4</v>
      </c>
      <c r="AA8" s="33">
        <v>4</v>
      </c>
      <c r="AB8" s="33">
        <v>4</v>
      </c>
      <c r="AC8" s="33">
        <v>4</v>
      </c>
      <c r="AD8" s="33">
        <v>4</v>
      </c>
      <c r="AE8" s="33">
        <v>4</v>
      </c>
      <c r="AF8" s="33">
        <v>4</v>
      </c>
      <c r="AG8" s="33">
        <v>4</v>
      </c>
      <c r="AH8" s="33">
        <v>4</v>
      </c>
      <c r="AI8" s="33">
        <v>4</v>
      </c>
      <c r="AJ8" s="33">
        <v>4</v>
      </c>
      <c r="AK8" s="33">
        <v>4</v>
      </c>
      <c r="AL8" s="33">
        <v>4</v>
      </c>
      <c r="AM8" s="33">
        <v>4</v>
      </c>
      <c r="AN8" s="33">
        <v>4</v>
      </c>
      <c r="AO8" s="33">
        <v>4</v>
      </c>
      <c r="AP8" s="33">
        <v>4</v>
      </c>
      <c r="AQ8" s="33">
        <v>4</v>
      </c>
      <c r="AR8" s="33">
        <v>4</v>
      </c>
      <c r="AS8" s="33">
        <v>4</v>
      </c>
      <c r="AT8" s="33">
        <v>4</v>
      </c>
      <c r="AU8" s="33">
        <v>4</v>
      </c>
      <c r="AV8" s="33">
        <v>4</v>
      </c>
      <c r="AW8" s="33">
        <v>4</v>
      </c>
      <c r="AX8" s="33">
        <v>4</v>
      </c>
      <c r="AY8" s="33">
        <v>4</v>
      </c>
      <c r="AZ8" s="33">
        <v>4</v>
      </c>
      <c r="BA8" s="33">
        <v>4</v>
      </c>
      <c r="BB8" s="33">
        <v>4</v>
      </c>
      <c r="BC8" s="33">
        <v>4</v>
      </c>
      <c r="BD8" s="33">
        <v>4</v>
      </c>
      <c r="BE8" s="33">
        <v>4</v>
      </c>
      <c r="BF8" s="33">
        <v>4</v>
      </c>
      <c r="BG8" s="33">
        <v>4</v>
      </c>
      <c r="BH8" s="33">
        <v>4</v>
      </c>
      <c r="BI8" s="33">
        <v>4</v>
      </c>
      <c r="BJ8" s="33">
        <v>4</v>
      </c>
      <c r="BK8" s="33">
        <v>4</v>
      </c>
    </row>
    <row r="9" spans="2:63" x14ac:dyDescent="0.25">
      <c r="B9" s="38" t="s">
        <v>212</v>
      </c>
      <c r="D9" s="33">
        <v>3</v>
      </c>
      <c r="E9" s="33">
        <v>3</v>
      </c>
      <c r="F9" s="33">
        <v>3</v>
      </c>
      <c r="G9" s="33">
        <v>3</v>
      </c>
      <c r="H9" s="33">
        <v>3</v>
      </c>
      <c r="I9" s="33">
        <v>3</v>
      </c>
      <c r="J9" s="33">
        <v>3</v>
      </c>
      <c r="K9" s="33">
        <v>3</v>
      </c>
      <c r="L9" s="33">
        <v>3</v>
      </c>
      <c r="M9" s="33">
        <v>3</v>
      </c>
      <c r="N9" s="33">
        <v>3</v>
      </c>
      <c r="O9" s="33">
        <v>3</v>
      </c>
      <c r="P9" s="33">
        <v>3</v>
      </c>
      <c r="Q9" s="33">
        <v>3</v>
      </c>
      <c r="R9" s="33">
        <v>3</v>
      </c>
      <c r="S9" s="33">
        <v>3</v>
      </c>
      <c r="T9" s="33">
        <v>3</v>
      </c>
      <c r="U9" s="33">
        <v>3</v>
      </c>
      <c r="V9" s="33">
        <v>3</v>
      </c>
      <c r="W9" s="33">
        <v>3</v>
      </c>
      <c r="X9" s="33">
        <v>3</v>
      </c>
      <c r="Y9" s="33">
        <v>3</v>
      </c>
      <c r="Z9" s="33">
        <v>3</v>
      </c>
      <c r="AA9" s="33">
        <v>3</v>
      </c>
      <c r="AB9" s="33">
        <v>3</v>
      </c>
      <c r="AC9" s="33">
        <v>3</v>
      </c>
      <c r="AD9" s="33">
        <v>3</v>
      </c>
      <c r="AE9" s="33">
        <v>3</v>
      </c>
      <c r="AF9" s="33">
        <v>3</v>
      </c>
      <c r="AG9" s="33">
        <v>3</v>
      </c>
      <c r="AH9" s="33">
        <v>3</v>
      </c>
      <c r="AI9" s="33">
        <v>3</v>
      </c>
      <c r="AJ9" s="33">
        <v>3</v>
      </c>
      <c r="AK9" s="33">
        <v>3</v>
      </c>
      <c r="AL9" s="33">
        <v>3</v>
      </c>
      <c r="AM9" s="33">
        <v>3</v>
      </c>
      <c r="AN9" s="33">
        <v>3</v>
      </c>
      <c r="AO9" s="33">
        <v>3</v>
      </c>
      <c r="AP9" s="33">
        <v>3</v>
      </c>
      <c r="AQ9" s="33">
        <v>3</v>
      </c>
      <c r="AR9" s="33">
        <v>3</v>
      </c>
      <c r="AS9" s="33">
        <v>3</v>
      </c>
      <c r="AT9" s="33">
        <v>3</v>
      </c>
      <c r="AU9" s="33">
        <v>3</v>
      </c>
      <c r="AV9" s="33">
        <v>3</v>
      </c>
      <c r="AW9" s="33">
        <v>3</v>
      </c>
      <c r="AX9" s="33">
        <v>3</v>
      </c>
      <c r="AY9" s="33">
        <v>3</v>
      </c>
      <c r="AZ9" s="33">
        <v>3</v>
      </c>
      <c r="BA9" s="33">
        <v>3</v>
      </c>
      <c r="BB9" s="33">
        <v>3</v>
      </c>
      <c r="BC9" s="33">
        <v>3</v>
      </c>
      <c r="BD9" s="33">
        <v>3</v>
      </c>
      <c r="BE9" s="33">
        <v>3</v>
      </c>
      <c r="BF9" s="33">
        <v>3</v>
      </c>
      <c r="BG9" s="33">
        <v>3</v>
      </c>
      <c r="BH9" s="33">
        <v>3</v>
      </c>
      <c r="BI9" s="33">
        <v>3</v>
      </c>
      <c r="BJ9" s="33">
        <v>3</v>
      </c>
      <c r="BK9" s="33">
        <v>3</v>
      </c>
    </row>
    <row r="10" spans="2:63" x14ac:dyDescent="0.25">
      <c r="B10" s="38" t="s">
        <v>213</v>
      </c>
      <c r="D10" s="33">
        <v>7</v>
      </c>
      <c r="E10" s="33">
        <v>7</v>
      </c>
      <c r="F10" s="33">
        <v>7</v>
      </c>
      <c r="G10" s="33">
        <v>7</v>
      </c>
      <c r="H10" s="33">
        <v>7</v>
      </c>
      <c r="I10" s="33">
        <v>7</v>
      </c>
      <c r="J10" s="33">
        <v>7</v>
      </c>
      <c r="K10" s="33">
        <v>7</v>
      </c>
      <c r="L10" s="33">
        <v>7</v>
      </c>
      <c r="M10" s="33">
        <v>7</v>
      </c>
      <c r="N10" s="33">
        <v>7</v>
      </c>
      <c r="O10" s="33">
        <v>7</v>
      </c>
      <c r="P10" s="33">
        <v>7</v>
      </c>
      <c r="Q10" s="33">
        <v>7</v>
      </c>
      <c r="R10" s="33">
        <v>7</v>
      </c>
      <c r="S10" s="33">
        <v>7</v>
      </c>
      <c r="T10" s="33">
        <v>7</v>
      </c>
      <c r="U10" s="33">
        <v>7</v>
      </c>
      <c r="V10" s="33">
        <v>7</v>
      </c>
      <c r="W10" s="33">
        <v>7</v>
      </c>
      <c r="X10" s="33">
        <v>7</v>
      </c>
      <c r="Y10" s="33">
        <v>7</v>
      </c>
      <c r="Z10" s="33">
        <v>7</v>
      </c>
      <c r="AA10" s="33">
        <v>7</v>
      </c>
      <c r="AB10" s="33">
        <v>7</v>
      </c>
      <c r="AC10" s="33">
        <v>7</v>
      </c>
      <c r="AD10" s="33">
        <v>7</v>
      </c>
      <c r="AE10" s="33">
        <v>7</v>
      </c>
      <c r="AF10" s="33">
        <v>7</v>
      </c>
      <c r="AG10" s="33">
        <v>7</v>
      </c>
      <c r="AH10" s="33">
        <v>7</v>
      </c>
      <c r="AI10" s="33">
        <v>7</v>
      </c>
      <c r="AJ10" s="33">
        <v>7</v>
      </c>
      <c r="AK10" s="33">
        <v>7</v>
      </c>
      <c r="AL10" s="33">
        <v>7</v>
      </c>
      <c r="AM10" s="33">
        <v>7</v>
      </c>
      <c r="AN10" s="33">
        <v>7</v>
      </c>
      <c r="AO10" s="33">
        <v>7</v>
      </c>
      <c r="AP10" s="33">
        <v>7</v>
      </c>
      <c r="AQ10" s="33">
        <v>7</v>
      </c>
      <c r="AR10" s="33">
        <v>7</v>
      </c>
      <c r="AS10" s="33">
        <v>7</v>
      </c>
      <c r="AT10" s="33">
        <v>7</v>
      </c>
      <c r="AU10" s="33">
        <v>7</v>
      </c>
      <c r="AV10" s="33">
        <v>7</v>
      </c>
      <c r="AW10" s="33">
        <v>7</v>
      </c>
      <c r="AX10" s="33">
        <v>7</v>
      </c>
      <c r="AY10" s="33">
        <v>7</v>
      </c>
      <c r="AZ10" s="33">
        <v>7</v>
      </c>
      <c r="BA10" s="33">
        <v>7</v>
      </c>
      <c r="BB10" s="33">
        <v>7</v>
      </c>
      <c r="BC10" s="33">
        <v>7</v>
      </c>
      <c r="BD10" s="33">
        <v>7</v>
      </c>
      <c r="BE10" s="33">
        <v>7</v>
      </c>
      <c r="BF10" s="33">
        <v>7</v>
      </c>
      <c r="BG10" s="33">
        <v>7</v>
      </c>
      <c r="BH10" s="33">
        <v>7</v>
      </c>
      <c r="BI10" s="33">
        <v>7</v>
      </c>
      <c r="BJ10" s="33">
        <v>7</v>
      </c>
      <c r="BK10" s="33">
        <v>7</v>
      </c>
    </row>
    <row r="11" spans="2:63" x14ac:dyDescent="0.25">
      <c r="B11" s="38" t="s">
        <v>214</v>
      </c>
      <c r="D11" s="33">
        <v>4</v>
      </c>
      <c r="E11" s="33">
        <v>4</v>
      </c>
      <c r="F11" s="33">
        <v>4</v>
      </c>
      <c r="G11" s="33">
        <v>4</v>
      </c>
      <c r="H11" s="33">
        <v>4</v>
      </c>
      <c r="I11" s="33">
        <v>4</v>
      </c>
      <c r="J11" s="33">
        <v>4</v>
      </c>
      <c r="K11" s="33">
        <v>4</v>
      </c>
      <c r="L11" s="33">
        <v>4</v>
      </c>
      <c r="M11" s="33">
        <v>4</v>
      </c>
      <c r="N11" s="33">
        <v>4</v>
      </c>
      <c r="O11" s="33">
        <v>4</v>
      </c>
      <c r="P11" s="33">
        <v>4</v>
      </c>
      <c r="Q11" s="33">
        <v>4</v>
      </c>
      <c r="R11" s="33">
        <v>4</v>
      </c>
      <c r="S11" s="33">
        <v>4</v>
      </c>
      <c r="T11" s="33">
        <v>4</v>
      </c>
      <c r="U11" s="33">
        <v>4</v>
      </c>
      <c r="V11" s="33">
        <v>4</v>
      </c>
      <c r="W11" s="33">
        <v>4</v>
      </c>
      <c r="X11" s="33">
        <v>4</v>
      </c>
      <c r="Y11" s="33">
        <v>4</v>
      </c>
      <c r="Z11" s="33">
        <v>4</v>
      </c>
      <c r="AA11" s="33">
        <v>4</v>
      </c>
      <c r="AB11" s="33">
        <v>4</v>
      </c>
      <c r="AC11" s="33">
        <v>4</v>
      </c>
      <c r="AD11" s="33">
        <v>4</v>
      </c>
      <c r="AE11" s="33">
        <v>4</v>
      </c>
      <c r="AF11" s="33">
        <v>4</v>
      </c>
      <c r="AG11" s="33">
        <v>4</v>
      </c>
      <c r="AH11" s="33">
        <v>4</v>
      </c>
      <c r="AI11" s="33">
        <v>4</v>
      </c>
      <c r="AJ11" s="33">
        <v>4</v>
      </c>
      <c r="AK11" s="33">
        <v>4</v>
      </c>
      <c r="AL11" s="33">
        <v>4</v>
      </c>
      <c r="AM11" s="33">
        <v>4</v>
      </c>
      <c r="AN11" s="33">
        <v>4</v>
      </c>
      <c r="AO11" s="33">
        <v>4</v>
      </c>
      <c r="AP11" s="33">
        <v>4</v>
      </c>
      <c r="AQ11" s="33">
        <v>4</v>
      </c>
      <c r="AR11" s="33">
        <v>4</v>
      </c>
      <c r="AS11" s="33">
        <v>4</v>
      </c>
      <c r="AT11" s="33">
        <v>4</v>
      </c>
      <c r="AU11" s="33">
        <v>4</v>
      </c>
      <c r="AV11" s="33">
        <v>4</v>
      </c>
      <c r="AW11" s="33">
        <v>4</v>
      </c>
      <c r="AX11" s="33">
        <v>4</v>
      </c>
      <c r="AY11" s="33">
        <v>4</v>
      </c>
      <c r="AZ11" s="33">
        <v>4</v>
      </c>
      <c r="BA11" s="33">
        <v>4</v>
      </c>
      <c r="BB11" s="33">
        <v>4</v>
      </c>
      <c r="BC11" s="33">
        <v>4</v>
      </c>
      <c r="BD11" s="33">
        <v>4</v>
      </c>
      <c r="BE11" s="33">
        <v>4</v>
      </c>
      <c r="BF11" s="33">
        <v>4</v>
      </c>
      <c r="BG11" s="33">
        <v>4</v>
      </c>
      <c r="BH11" s="33">
        <v>4</v>
      </c>
      <c r="BI11" s="33">
        <v>4</v>
      </c>
      <c r="BJ11" s="33">
        <v>4</v>
      </c>
      <c r="BK11" s="33">
        <v>4</v>
      </c>
    </row>
    <row r="12" spans="2:63" x14ac:dyDescent="0.25">
      <c r="B12" s="38" t="s">
        <v>215</v>
      </c>
      <c r="D12" s="33">
        <v>3</v>
      </c>
      <c r="E12" s="33">
        <v>3</v>
      </c>
      <c r="F12" s="33">
        <v>3</v>
      </c>
      <c r="G12" s="33">
        <v>3</v>
      </c>
      <c r="H12" s="33">
        <v>3</v>
      </c>
      <c r="I12" s="33">
        <v>3</v>
      </c>
      <c r="J12" s="33">
        <v>3</v>
      </c>
      <c r="K12" s="33">
        <v>3</v>
      </c>
      <c r="L12" s="33">
        <v>3</v>
      </c>
      <c r="M12" s="33">
        <v>3</v>
      </c>
      <c r="N12" s="33">
        <v>3</v>
      </c>
      <c r="O12" s="33">
        <v>3</v>
      </c>
      <c r="P12" s="33">
        <v>3</v>
      </c>
      <c r="Q12" s="33">
        <v>3</v>
      </c>
      <c r="R12" s="33">
        <v>3</v>
      </c>
      <c r="S12" s="33">
        <v>3</v>
      </c>
      <c r="T12" s="33">
        <v>3</v>
      </c>
      <c r="U12" s="33">
        <v>3</v>
      </c>
      <c r="V12" s="33">
        <v>3</v>
      </c>
      <c r="W12" s="33">
        <v>3</v>
      </c>
      <c r="X12" s="33">
        <v>3</v>
      </c>
      <c r="Y12" s="33">
        <v>3</v>
      </c>
      <c r="Z12" s="33">
        <v>3</v>
      </c>
      <c r="AA12" s="33">
        <v>3</v>
      </c>
      <c r="AB12" s="33">
        <v>3</v>
      </c>
      <c r="AC12" s="33">
        <v>3</v>
      </c>
      <c r="AD12" s="33">
        <v>3</v>
      </c>
      <c r="AE12" s="33">
        <v>3</v>
      </c>
      <c r="AF12" s="33">
        <v>3</v>
      </c>
      <c r="AG12" s="33">
        <v>3</v>
      </c>
      <c r="AH12" s="33">
        <v>3</v>
      </c>
      <c r="AI12" s="33">
        <v>3</v>
      </c>
      <c r="AJ12" s="33">
        <v>3</v>
      </c>
      <c r="AK12" s="33">
        <v>3</v>
      </c>
      <c r="AL12" s="33">
        <v>3</v>
      </c>
      <c r="AM12" s="33">
        <v>3</v>
      </c>
      <c r="AN12" s="33">
        <v>3</v>
      </c>
      <c r="AO12" s="33">
        <v>3</v>
      </c>
      <c r="AP12" s="33">
        <v>3</v>
      </c>
      <c r="AQ12" s="33">
        <v>3</v>
      </c>
      <c r="AR12" s="33">
        <v>3</v>
      </c>
      <c r="AS12" s="33">
        <v>3</v>
      </c>
      <c r="AT12" s="33">
        <v>3</v>
      </c>
      <c r="AU12" s="33">
        <v>3</v>
      </c>
      <c r="AV12" s="33">
        <v>3</v>
      </c>
      <c r="AW12" s="33">
        <v>3</v>
      </c>
      <c r="AX12" s="33">
        <v>3</v>
      </c>
      <c r="AY12" s="33">
        <v>3</v>
      </c>
      <c r="AZ12" s="33">
        <v>3</v>
      </c>
      <c r="BA12" s="33">
        <v>3</v>
      </c>
      <c r="BB12" s="33">
        <v>3</v>
      </c>
      <c r="BC12" s="33">
        <v>3</v>
      </c>
      <c r="BD12" s="33">
        <v>3</v>
      </c>
      <c r="BE12" s="33">
        <v>3</v>
      </c>
      <c r="BF12" s="33">
        <v>3</v>
      </c>
      <c r="BG12" s="33">
        <v>3</v>
      </c>
      <c r="BH12" s="33">
        <v>3</v>
      </c>
      <c r="BI12" s="33">
        <v>3</v>
      </c>
      <c r="BJ12" s="33">
        <v>3</v>
      </c>
      <c r="BK12" s="33">
        <v>3</v>
      </c>
    </row>
    <row r="13" spans="2:63" x14ac:dyDescent="0.25">
      <c r="B13" s="38" t="s">
        <v>216</v>
      </c>
      <c r="D13" s="33">
        <v>4</v>
      </c>
      <c r="E13" s="33">
        <v>4</v>
      </c>
      <c r="F13" s="33">
        <v>4</v>
      </c>
      <c r="G13" s="33">
        <v>4</v>
      </c>
      <c r="H13" s="33">
        <v>4</v>
      </c>
      <c r="I13" s="33">
        <v>4</v>
      </c>
      <c r="J13" s="33">
        <v>4</v>
      </c>
      <c r="K13" s="33">
        <v>4</v>
      </c>
      <c r="L13" s="33">
        <v>4</v>
      </c>
      <c r="M13" s="33">
        <v>4</v>
      </c>
      <c r="N13" s="33">
        <v>4</v>
      </c>
      <c r="O13" s="33">
        <v>4</v>
      </c>
      <c r="P13" s="33">
        <v>4</v>
      </c>
      <c r="Q13" s="33">
        <v>4</v>
      </c>
      <c r="R13" s="33">
        <v>4</v>
      </c>
      <c r="S13" s="33">
        <v>4</v>
      </c>
      <c r="T13" s="33">
        <v>4</v>
      </c>
      <c r="U13" s="33">
        <v>4</v>
      </c>
      <c r="V13" s="33">
        <v>4</v>
      </c>
      <c r="W13" s="33">
        <v>4</v>
      </c>
      <c r="X13" s="33">
        <v>4</v>
      </c>
      <c r="Y13" s="33">
        <v>4</v>
      </c>
      <c r="Z13" s="33">
        <v>4</v>
      </c>
      <c r="AA13" s="33">
        <v>4</v>
      </c>
      <c r="AB13" s="33">
        <v>4</v>
      </c>
      <c r="AC13" s="33">
        <v>4</v>
      </c>
      <c r="AD13" s="33">
        <v>4</v>
      </c>
      <c r="AE13" s="33">
        <v>4</v>
      </c>
      <c r="AF13" s="33">
        <v>4</v>
      </c>
      <c r="AG13" s="33">
        <v>4</v>
      </c>
      <c r="AH13" s="33">
        <v>4</v>
      </c>
      <c r="AI13" s="33">
        <v>4</v>
      </c>
      <c r="AJ13" s="33">
        <v>4</v>
      </c>
      <c r="AK13" s="33">
        <v>4</v>
      </c>
      <c r="AL13" s="33">
        <v>4</v>
      </c>
      <c r="AM13" s="33">
        <v>4</v>
      </c>
      <c r="AN13" s="33">
        <v>4</v>
      </c>
      <c r="AO13" s="33">
        <v>4</v>
      </c>
      <c r="AP13" s="33">
        <v>4</v>
      </c>
      <c r="AQ13" s="33">
        <v>4</v>
      </c>
      <c r="AR13" s="33">
        <v>4</v>
      </c>
      <c r="AS13" s="33">
        <v>4</v>
      </c>
      <c r="AT13" s="33">
        <v>4</v>
      </c>
      <c r="AU13" s="33">
        <v>4</v>
      </c>
      <c r="AV13" s="33">
        <v>4</v>
      </c>
      <c r="AW13" s="33">
        <v>4</v>
      </c>
      <c r="AX13" s="33">
        <v>4</v>
      </c>
      <c r="AY13" s="33">
        <v>4</v>
      </c>
      <c r="AZ13" s="33">
        <v>4</v>
      </c>
      <c r="BA13" s="33">
        <v>4</v>
      </c>
      <c r="BB13" s="33">
        <v>4</v>
      </c>
      <c r="BC13" s="33">
        <v>4</v>
      </c>
      <c r="BD13" s="33">
        <v>4</v>
      </c>
      <c r="BE13" s="33">
        <v>4</v>
      </c>
      <c r="BF13" s="33">
        <v>4</v>
      </c>
      <c r="BG13" s="33">
        <v>4</v>
      </c>
      <c r="BH13" s="33">
        <v>4</v>
      </c>
      <c r="BI13" s="33">
        <v>4</v>
      </c>
      <c r="BJ13" s="33">
        <v>4</v>
      </c>
      <c r="BK13" s="33">
        <v>4</v>
      </c>
    </row>
    <row r="14" spans="2:63" x14ac:dyDescent="0.25">
      <c r="B14" s="38" t="s">
        <v>217</v>
      </c>
      <c r="D14" s="33">
        <v>3</v>
      </c>
      <c r="E14" s="33">
        <v>3</v>
      </c>
      <c r="F14" s="33">
        <v>3</v>
      </c>
      <c r="G14" s="33">
        <v>3</v>
      </c>
      <c r="H14" s="33">
        <v>3</v>
      </c>
      <c r="I14" s="33">
        <v>3</v>
      </c>
      <c r="J14" s="33">
        <v>3</v>
      </c>
      <c r="K14" s="33">
        <v>3</v>
      </c>
      <c r="L14" s="33">
        <v>3</v>
      </c>
      <c r="M14" s="33">
        <v>3</v>
      </c>
      <c r="N14" s="33">
        <v>3</v>
      </c>
      <c r="O14" s="33">
        <v>3</v>
      </c>
      <c r="P14" s="33">
        <v>3</v>
      </c>
      <c r="Q14" s="33">
        <v>3</v>
      </c>
      <c r="R14" s="33">
        <v>3</v>
      </c>
      <c r="S14" s="33">
        <v>3</v>
      </c>
      <c r="T14" s="33">
        <v>3</v>
      </c>
      <c r="U14" s="33">
        <v>3</v>
      </c>
      <c r="V14" s="33">
        <v>3</v>
      </c>
      <c r="W14" s="33">
        <v>3</v>
      </c>
      <c r="X14" s="33">
        <v>3</v>
      </c>
      <c r="Y14" s="33">
        <v>3</v>
      </c>
      <c r="Z14" s="33">
        <v>3</v>
      </c>
      <c r="AA14" s="33">
        <v>3</v>
      </c>
      <c r="AB14" s="33">
        <v>3</v>
      </c>
      <c r="AC14" s="33">
        <v>3</v>
      </c>
      <c r="AD14" s="33">
        <v>3</v>
      </c>
      <c r="AE14" s="33">
        <v>3</v>
      </c>
      <c r="AF14" s="33">
        <v>3</v>
      </c>
      <c r="AG14" s="33">
        <v>3</v>
      </c>
      <c r="AH14" s="33">
        <v>3</v>
      </c>
      <c r="AI14" s="33">
        <v>3</v>
      </c>
      <c r="AJ14" s="33">
        <v>3</v>
      </c>
      <c r="AK14" s="33">
        <v>3</v>
      </c>
      <c r="AL14" s="33">
        <v>3</v>
      </c>
      <c r="AM14" s="33">
        <v>3</v>
      </c>
      <c r="AN14" s="33">
        <v>3</v>
      </c>
      <c r="AO14" s="33">
        <v>3</v>
      </c>
      <c r="AP14" s="33">
        <v>3</v>
      </c>
      <c r="AQ14" s="33">
        <v>3</v>
      </c>
      <c r="AR14" s="33">
        <v>3</v>
      </c>
      <c r="AS14" s="33">
        <v>3</v>
      </c>
      <c r="AT14" s="33">
        <v>3</v>
      </c>
      <c r="AU14" s="33">
        <v>3</v>
      </c>
      <c r="AV14" s="33">
        <v>3</v>
      </c>
      <c r="AW14" s="33">
        <v>3</v>
      </c>
      <c r="AX14" s="33">
        <v>3</v>
      </c>
      <c r="AY14" s="33">
        <v>3</v>
      </c>
      <c r="AZ14" s="33">
        <v>3</v>
      </c>
      <c r="BA14" s="33">
        <v>3</v>
      </c>
      <c r="BB14" s="33">
        <v>3</v>
      </c>
      <c r="BC14" s="33">
        <v>3</v>
      </c>
      <c r="BD14" s="33">
        <v>3</v>
      </c>
      <c r="BE14" s="33">
        <v>3</v>
      </c>
      <c r="BF14" s="33">
        <v>3</v>
      </c>
      <c r="BG14" s="33">
        <v>3</v>
      </c>
      <c r="BH14" s="33">
        <v>3</v>
      </c>
      <c r="BI14" s="33">
        <v>3</v>
      </c>
      <c r="BJ14" s="33">
        <v>3</v>
      </c>
      <c r="BK14" s="33">
        <v>3</v>
      </c>
    </row>
    <row r="15" spans="2:63" x14ac:dyDescent="0.25">
      <c r="B15" s="38" t="s">
        <v>218</v>
      </c>
      <c r="D15" s="33">
        <v>5</v>
      </c>
      <c r="E15" s="33">
        <v>5</v>
      </c>
      <c r="F15" s="33">
        <v>5</v>
      </c>
      <c r="G15" s="33">
        <v>5</v>
      </c>
      <c r="H15" s="33">
        <v>5</v>
      </c>
      <c r="I15" s="33">
        <v>5</v>
      </c>
      <c r="J15" s="33">
        <v>5</v>
      </c>
      <c r="K15" s="33">
        <v>5</v>
      </c>
      <c r="L15" s="33">
        <v>5</v>
      </c>
      <c r="M15" s="33">
        <v>5</v>
      </c>
      <c r="N15" s="33">
        <v>5</v>
      </c>
      <c r="O15" s="33">
        <v>5</v>
      </c>
      <c r="P15" s="33">
        <v>5</v>
      </c>
      <c r="Q15" s="33">
        <v>5</v>
      </c>
      <c r="R15" s="33">
        <v>5</v>
      </c>
      <c r="S15" s="33">
        <v>5</v>
      </c>
      <c r="T15" s="33">
        <v>5</v>
      </c>
      <c r="U15" s="33">
        <v>5</v>
      </c>
      <c r="V15" s="33">
        <v>5</v>
      </c>
      <c r="W15" s="33">
        <v>5</v>
      </c>
      <c r="X15" s="33">
        <v>5</v>
      </c>
      <c r="Y15" s="33">
        <v>5</v>
      </c>
      <c r="Z15" s="33">
        <v>5</v>
      </c>
      <c r="AA15" s="33">
        <v>5</v>
      </c>
      <c r="AB15" s="33">
        <v>5</v>
      </c>
      <c r="AC15" s="33">
        <v>5</v>
      </c>
      <c r="AD15" s="33">
        <v>5</v>
      </c>
      <c r="AE15" s="33">
        <v>5</v>
      </c>
      <c r="AF15" s="33">
        <v>5</v>
      </c>
      <c r="AG15" s="33">
        <v>5</v>
      </c>
      <c r="AH15" s="33">
        <v>5</v>
      </c>
      <c r="AI15" s="33">
        <v>5</v>
      </c>
      <c r="AJ15" s="33">
        <v>5</v>
      </c>
      <c r="AK15" s="33">
        <v>5</v>
      </c>
      <c r="AL15" s="33">
        <v>5</v>
      </c>
      <c r="AM15" s="33">
        <v>5</v>
      </c>
      <c r="AN15" s="33">
        <v>5</v>
      </c>
      <c r="AO15" s="33">
        <v>5</v>
      </c>
      <c r="AP15" s="33">
        <v>5</v>
      </c>
      <c r="AQ15" s="33">
        <v>5</v>
      </c>
      <c r="AR15" s="33">
        <v>5</v>
      </c>
      <c r="AS15" s="33">
        <v>5</v>
      </c>
      <c r="AT15" s="33">
        <v>5</v>
      </c>
      <c r="AU15" s="33">
        <v>5</v>
      </c>
      <c r="AV15" s="33">
        <v>5</v>
      </c>
      <c r="AW15" s="33">
        <v>5</v>
      </c>
      <c r="AX15" s="33">
        <v>5</v>
      </c>
      <c r="AY15" s="33">
        <v>5</v>
      </c>
      <c r="AZ15" s="33">
        <v>5</v>
      </c>
      <c r="BA15" s="33">
        <v>5</v>
      </c>
      <c r="BB15" s="33">
        <v>5</v>
      </c>
      <c r="BC15" s="33">
        <v>5</v>
      </c>
      <c r="BD15" s="33">
        <v>5</v>
      </c>
      <c r="BE15" s="33">
        <v>5</v>
      </c>
      <c r="BF15" s="33">
        <v>5</v>
      </c>
      <c r="BG15" s="33">
        <v>5</v>
      </c>
      <c r="BH15" s="33">
        <v>5</v>
      </c>
      <c r="BI15" s="33">
        <v>5</v>
      </c>
      <c r="BJ15" s="33">
        <v>5</v>
      </c>
      <c r="BK15" s="33">
        <v>5</v>
      </c>
    </row>
    <row r="16" spans="2:63" x14ac:dyDescent="0.25">
      <c r="B16" s="38" t="s">
        <v>219</v>
      </c>
      <c r="D16" s="33">
        <v>5</v>
      </c>
      <c r="E16" s="33">
        <v>5</v>
      </c>
      <c r="F16" s="33">
        <v>5</v>
      </c>
      <c r="G16" s="33">
        <v>5</v>
      </c>
      <c r="H16" s="33">
        <v>5</v>
      </c>
      <c r="I16" s="33">
        <v>5</v>
      </c>
      <c r="J16" s="33">
        <v>5</v>
      </c>
      <c r="K16" s="33">
        <v>5</v>
      </c>
      <c r="L16" s="33">
        <v>5</v>
      </c>
      <c r="M16" s="33">
        <v>5</v>
      </c>
      <c r="N16" s="33">
        <v>5</v>
      </c>
      <c r="O16" s="33">
        <v>5</v>
      </c>
      <c r="P16" s="33">
        <v>5</v>
      </c>
      <c r="Q16" s="33">
        <v>5</v>
      </c>
      <c r="R16" s="33">
        <v>5</v>
      </c>
      <c r="S16" s="33">
        <v>5</v>
      </c>
      <c r="T16" s="33">
        <v>5</v>
      </c>
      <c r="U16" s="33">
        <v>5</v>
      </c>
      <c r="V16" s="33">
        <v>5</v>
      </c>
      <c r="W16" s="33">
        <v>5</v>
      </c>
      <c r="X16" s="33">
        <v>5</v>
      </c>
      <c r="Y16" s="33">
        <v>5</v>
      </c>
      <c r="Z16" s="33">
        <v>5</v>
      </c>
      <c r="AA16" s="33">
        <v>5</v>
      </c>
      <c r="AB16" s="33">
        <v>5</v>
      </c>
      <c r="AC16" s="33">
        <v>5</v>
      </c>
      <c r="AD16" s="33">
        <v>5</v>
      </c>
      <c r="AE16" s="33">
        <v>5</v>
      </c>
      <c r="AF16" s="33">
        <v>5</v>
      </c>
      <c r="AG16" s="33">
        <v>5</v>
      </c>
      <c r="AH16" s="33">
        <v>5</v>
      </c>
      <c r="AI16" s="33">
        <v>5</v>
      </c>
      <c r="AJ16" s="33">
        <v>5</v>
      </c>
      <c r="AK16" s="33">
        <v>5</v>
      </c>
      <c r="AL16" s="33">
        <v>5</v>
      </c>
      <c r="AM16" s="33">
        <v>5</v>
      </c>
      <c r="AN16" s="33">
        <v>5</v>
      </c>
      <c r="AO16" s="33">
        <v>5</v>
      </c>
      <c r="AP16" s="33">
        <v>5</v>
      </c>
      <c r="AQ16" s="33">
        <v>5</v>
      </c>
      <c r="AR16" s="33">
        <v>5</v>
      </c>
      <c r="AS16" s="33">
        <v>5</v>
      </c>
      <c r="AT16" s="33">
        <v>5</v>
      </c>
      <c r="AU16" s="33">
        <v>5</v>
      </c>
      <c r="AV16" s="33">
        <v>5</v>
      </c>
      <c r="AW16" s="33">
        <v>5</v>
      </c>
      <c r="AX16" s="33">
        <v>5</v>
      </c>
      <c r="AY16" s="33">
        <v>5</v>
      </c>
      <c r="AZ16" s="33">
        <v>5</v>
      </c>
      <c r="BA16" s="33">
        <v>5</v>
      </c>
      <c r="BB16" s="33">
        <v>5</v>
      </c>
      <c r="BC16" s="33">
        <v>5</v>
      </c>
      <c r="BD16" s="33">
        <v>5</v>
      </c>
      <c r="BE16" s="33">
        <v>5</v>
      </c>
      <c r="BF16" s="33">
        <v>5</v>
      </c>
      <c r="BG16" s="33">
        <v>5</v>
      </c>
      <c r="BH16" s="33">
        <v>5</v>
      </c>
      <c r="BI16" s="33">
        <v>5</v>
      </c>
      <c r="BJ16" s="33">
        <v>5</v>
      </c>
      <c r="BK16" s="33">
        <v>5</v>
      </c>
    </row>
    <row r="17" spans="2:63" x14ac:dyDescent="0.25">
      <c r="B17" s="38" t="s">
        <v>220</v>
      </c>
      <c r="D17" s="33">
        <v>7</v>
      </c>
      <c r="E17" s="33">
        <v>7</v>
      </c>
      <c r="F17" s="33">
        <v>7</v>
      </c>
      <c r="G17" s="33">
        <v>7</v>
      </c>
      <c r="H17" s="33">
        <v>7</v>
      </c>
      <c r="I17" s="33">
        <v>7</v>
      </c>
      <c r="J17" s="33">
        <v>7</v>
      </c>
      <c r="K17" s="33">
        <v>7</v>
      </c>
      <c r="L17" s="33">
        <v>7</v>
      </c>
      <c r="M17" s="33">
        <v>7</v>
      </c>
      <c r="N17" s="33">
        <v>7</v>
      </c>
      <c r="O17" s="33">
        <v>7</v>
      </c>
      <c r="P17" s="33">
        <v>7</v>
      </c>
      <c r="Q17" s="33">
        <v>7</v>
      </c>
      <c r="R17" s="33">
        <v>7</v>
      </c>
      <c r="S17" s="33">
        <v>7</v>
      </c>
      <c r="T17" s="33">
        <v>7</v>
      </c>
      <c r="U17" s="33">
        <v>7</v>
      </c>
      <c r="V17" s="33">
        <v>7</v>
      </c>
      <c r="W17" s="33">
        <v>7</v>
      </c>
      <c r="X17" s="33">
        <v>7</v>
      </c>
      <c r="Y17" s="33">
        <v>7</v>
      </c>
      <c r="Z17" s="33">
        <v>7</v>
      </c>
      <c r="AA17" s="33">
        <v>7</v>
      </c>
      <c r="AB17" s="33">
        <v>7</v>
      </c>
      <c r="AC17" s="33">
        <v>7</v>
      </c>
      <c r="AD17" s="33">
        <v>7</v>
      </c>
      <c r="AE17" s="33">
        <v>7</v>
      </c>
      <c r="AF17" s="33">
        <v>7</v>
      </c>
      <c r="AG17" s="33">
        <v>7</v>
      </c>
      <c r="AH17" s="33">
        <v>7</v>
      </c>
      <c r="AI17" s="33">
        <v>7</v>
      </c>
      <c r="AJ17" s="33">
        <v>7</v>
      </c>
      <c r="AK17" s="33">
        <v>7</v>
      </c>
      <c r="AL17" s="33">
        <v>7</v>
      </c>
      <c r="AM17" s="33">
        <v>7</v>
      </c>
      <c r="AN17" s="33">
        <v>7</v>
      </c>
      <c r="AO17" s="33">
        <v>7</v>
      </c>
      <c r="AP17" s="33">
        <v>7</v>
      </c>
      <c r="AQ17" s="33">
        <v>7</v>
      </c>
      <c r="AR17" s="33">
        <v>7</v>
      </c>
      <c r="AS17" s="33">
        <v>7</v>
      </c>
      <c r="AT17" s="33">
        <v>7</v>
      </c>
      <c r="AU17" s="33">
        <v>7</v>
      </c>
      <c r="AV17" s="33">
        <v>7</v>
      </c>
      <c r="AW17" s="33">
        <v>7</v>
      </c>
      <c r="AX17" s="33">
        <v>7</v>
      </c>
      <c r="AY17" s="33">
        <v>7</v>
      </c>
      <c r="AZ17" s="33">
        <v>7</v>
      </c>
      <c r="BA17" s="33">
        <v>7</v>
      </c>
      <c r="BB17" s="33">
        <v>7</v>
      </c>
      <c r="BC17" s="33">
        <v>7</v>
      </c>
      <c r="BD17" s="33">
        <v>7</v>
      </c>
      <c r="BE17" s="33">
        <v>7</v>
      </c>
      <c r="BF17" s="33">
        <v>7</v>
      </c>
      <c r="BG17" s="33">
        <v>7</v>
      </c>
      <c r="BH17" s="33">
        <v>7</v>
      </c>
      <c r="BI17" s="33">
        <v>7</v>
      </c>
      <c r="BJ17" s="33">
        <v>7</v>
      </c>
      <c r="BK17" s="33">
        <v>7</v>
      </c>
    </row>
    <row r="18" spans="2:63" x14ac:dyDescent="0.25">
      <c r="B18" s="38" t="s">
        <v>221</v>
      </c>
      <c r="D18" s="33">
        <v>4</v>
      </c>
      <c r="E18" s="33">
        <v>4</v>
      </c>
      <c r="F18" s="33">
        <v>4</v>
      </c>
      <c r="G18" s="33">
        <v>4</v>
      </c>
      <c r="H18" s="33">
        <v>4</v>
      </c>
      <c r="I18" s="33">
        <v>4</v>
      </c>
      <c r="J18" s="33">
        <v>4</v>
      </c>
      <c r="K18" s="33">
        <v>4</v>
      </c>
      <c r="L18" s="33">
        <v>4</v>
      </c>
      <c r="M18" s="33">
        <v>4</v>
      </c>
      <c r="N18" s="33">
        <v>4</v>
      </c>
      <c r="O18" s="33">
        <v>4</v>
      </c>
      <c r="P18" s="33">
        <v>4</v>
      </c>
      <c r="Q18" s="33">
        <v>4</v>
      </c>
      <c r="R18" s="33">
        <v>4</v>
      </c>
      <c r="S18" s="33">
        <v>4</v>
      </c>
      <c r="T18" s="33">
        <v>4</v>
      </c>
      <c r="U18" s="33">
        <v>4</v>
      </c>
      <c r="V18" s="33">
        <v>4</v>
      </c>
      <c r="W18" s="33">
        <v>4</v>
      </c>
      <c r="X18" s="33">
        <v>4</v>
      </c>
      <c r="Y18" s="33">
        <v>4</v>
      </c>
      <c r="Z18" s="33">
        <v>4</v>
      </c>
      <c r="AA18" s="33">
        <v>4</v>
      </c>
      <c r="AB18" s="33">
        <v>4</v>
      </c>
      <c r="AC18" s="33">
        <v>4</v>
      </c>
      <c r="AD18" s="33">
        <v>4</v>
      </c>
      <c r="AE18" s="33">
        <v>4</v>
      </c>
      <c r="AF18" s="33">
        <v>4</v>
      </c>
      <c r="AG18" s="33">
        <v>4</v>
      </c>
      <c r="AH18" s="33">
        <v>4</v>
      </c>
      <c r="AI18" s="33">
        <v>4</v>
      </c>
      <c r="AJ18" s="33">
        <v>4</v>
      </c>
      <c r="AK18" s="33">
        <v>4</v>
      </c>
      <c r="AL18" s="33">
        <v>4</v>
      </c>
      <c r="AM18" s="33">
        <v>4</v>
      </c>
      <c r="AN18" s="33">
        <v>4</v>
      </c>
      <c r="AO18" s="33">
        <v>4</v>
      </c>
      <c r="AP18" s="33">
        <v>4</v>
      </c>
      <c r="AQ18" s="33">
        <v>4</v>
      </c>
      <c r="AR18" s="33">
        <v>4</v>
      </c>
      <c r="AS18" s="33">
        <v>4</v>
      </c>
      <c r="AT18" s="33">
        <v>4</v>
      </c>
      <c r="AU18" s="33">
        <v>4</v>
      </c>
      <c r="AV18" s="33">
        <v>4</v>
      </c>
      <c r="AW18" s="33">
        <v>4</v>
      </c>
      <c r="AX18" s="33">
        <v>4</v>
      </c>
      <c r="AY18" s="33">
        <v>4</v>
      </c>
      <c r="AZ18" s="33">
        <v>4</v>
      </c>
      <c r="BA18" s="33">
        <v>4</v>
      </c>
      <c r="BB18" s="33">
        <v>4</v>
      </c>
      <c r="BC18" s="33">
        <v>4</v>
      </c>
      <c r="BD18" s="33">
        <v>4</v>
      </c>
      <c r="BE18" s="33">
        <v>4</v>
      </c>
      <c r="BF18" s="33">
        <v>4</v>
      </c>
      <c r="BG18" s="33">
        <v>4</v>
      </c>
      <c r="BH18" s="33">
        <v>4</v>
      </c>
      <c r="BI18" s="33">
        <v>4</v>
      </c>
      <c r="BJ18" s="33">
        <v>4</v>
      </c>
      <c r="BK18" s="33">
        <v>4</v>
      </c>
    </row>
    <row r="19" spans="2:63" x14ac:dyDescent="0.25">
      <c r="B19" s="38" t="s">
        <v>222</v>
      </c>
      <c r="D19" s="33">
        <v>3</v>
      </c>
      <c r="E19" s="33">
        <v>3</v>
      </c>
      <c r="F19" s="33">
        <v>3</v>
      </c>
      <c r="G19" s="33">
        <v>3</v>
      </c>
      <c r="H19" s="33">
        <v>3</v>
      </c>
      <c r="I19" s="33">
        <v>3</v>
      </c>
      <c r="J19" s="33">
        <v>3</v>
      </c>
      <c r="K19" s="33">
        <v>3</v>
      </c>
      <c r="L19" s="33">
        <v>3</v>
      </c>
      <c r="M19" s="33">
        <v>3</v>
      </c>
      <c r="N19" s="33">
        <v>3</v>
      </c>
      <c r="O19" s="33">
        <v>3</v>
      </c>
      <c r="P19" s="33">
        <v>3</v>
      </c>
      <c r="Q19" s="33">
        <v>3</v>
      </c>
      <c r="R19" s="33">
        <v>3</v>
      </c>
      <c r="S19" s="33">
        <v>3</v>
      </c>
      <c r="T19" s="33">
        <v>3</v>
      </c>
      <c r="U19" s="33">
        <v>3</v>
      </c>
      <c r="V19" s="33">
        <v>3</v>
      </c>
      <c r="W19" s="33">
        <v>3</v>
      </c>
      <c r="X19" s="33">
        <v>3</v>
      </c>
      <c r="Y19" s="33">
        <v>3</v>
      </c>
      <c r="Z19" s="33">
        <v>3</v>
      </c>
      <c r="AA19" s="33">
        <v>3</v>
      </c>
      <c r="AB19" s="33">
        <v>3</v>
      </c>
      <c r="AC19" s="33">
        <v>3</v>
      </c>
      <c r="AD19" s="33">
        <v>3</v>
      </c>
      <c r="AE19" s="33">
        <v>3</v>
      </c>
      <c r="AF19" s="33">
        <v>3</v>
      </c>
      <c r="AG19" s="33">
        <v>3</v>
      </c>
      <c r="AH19" s="33">
        <v>3</v>
      </c>
      <c r="AI19" s="33">
        <v>3</v>
      </c>
      <c r="AJ19" s="33">
        <v>3</v>
      </c>
      <c r="AK19" s="33">
        <v>3</v>
      </c>
      <c r="AL19" s="33">
        <v>3</v>
      </c>
      <c r="AM19" s="33">
        <v>3</v>
      </c>
      <c r="AN19" s="33">
        <v>3</v>
      </c>
      <c r="AO19" s="33">
        <v>3</v>
      </c>
      <c r="AP19" s="33">
        <v>3</v>
      </c>
      <c r="AQ19" s="33">
        <v>3</v>
      </c>
      <c r="AR19" s="33">
        <v>3</v>
      </c>
      <c r="AS19" s="33">
        <v>3</v>
      </c>
      <c r="AT19" s="33">
        <v>3</v>
      </c>
      <c r="AU19" s="33">
        <v>3</v>
      </c>
      <c r="AV19" s="33">
        <v>3</v>
      </c>
      <c r="AW19" s="33">
        <v>3</v>
      </c>
      <c r="AX19" s="33">
        <v>3</v>
      </c>
      <c r="AY19" s="33">
        <v>3</v>
      </c>
      <c r="AZ19" s="33">
        <v>3</v>
      </c>
      <c r="BA19" s="33">
        <v>3</v>
      </c>
      <c r="BB19" s="33">
        <v>3</v>
      </c>
      <c r="BC19" s="33">
        <v>3</v>
      </c>
      <c r="BD19" s="33">
        <v>3</v>
      </c>
      <c r="BE19" s="33">
        <v>3</v>
      </c>
      <c r="BF19" s="33">
        <v>3</v>
      </c>
      <c r="BG19" s="33">
        <v>3</v>
      </c>
      <c r="BH19" s="33">
        <v>3</v>
      </c>
      <c r="BI19" s="33">
        <v>3</v>
      </c>
      <c r="BJ19" s="33">
        <v>3</v>
      </c>
      <c r="BK19" s="33">
        <v>3</v>
      </c>
    </row>
    <row r="20" spans="2:63" x14ac:dyDescent="0.25">
      <c r="B20" s="38" t="s">
        <v>223</v>
      </c>
      <c r="D20" s="33">
        <v>5</v>
      </c>
      <c r="E20" s="33">
        <v>5</v>
      </c>
      <c r="F20" s="33">
        <v>5</v>
      </c>
      <c r="G20" s="33">
        <v>5</v>
      </c>
      <c r="H20" s="33">
        <v>5</v>
      </c>
      <c r="I20" s="33">
        <v>5</v>
      </c>
      <c r="J20" s="33">
        <v>5</v>
      </c>
      <c r="K20" s="33">
        <v>5</v>
      </c>
      <c r="L20" s="33">
        <v>5</v>
      </c>
      <c r="M20" s="33">
        <v>5</v>
      </c>
      <c r="N20" s="33">
        <v>5</v>
      </c>
      <c r="O20" s="33">
        <v>5</v>
      </c>
      <c r="P20" s="33">
        <v>5</v>
      </c>
      <c r="Q20" s="33">
        <v>5</v>
      </c>
      <c r="R20" s="33">
        <v>5</v>
      </c>
      <c r="S20" s="33">
        <v>5</v>
      </c>
      <c r="T20" s="33">
        <v>5</v>
      </c>
      <c r="U20" s="33">
        <v>5</v>
      </c>
      <c r="V20" s="33">
        <v>5</v>
      </c>
      <c r="W20" s="33">
        <v>5</v>
      </c>
      <c r="X20" s="33">
        <v>5</v>
      </c>
      <c r="Y20" s="33">
        <v>5</v>
      </c>
      <c r="Z20" s="33">
        <v>5</v>
      </c>
      <c r="AA20" s="33">
        <v>5</v>
      </c>
      <c r="AB20" s="33">
        <v>5</v>
      </c>
      <c r="AC20" s="33">
        <v>5</v>
      </c>
      <c r="AD20" s="33">
        <v>5</v>
      </c>
      <c r="AE20" s="33">
        <v>5</v>
      </c>
      <c r="AF20" s="33">
        <v>5</v>
      </c>
      <c r="AG20" s="33">
        <v>5</v>
      </c>
      <c r="AH20" s="33">
        <v>5</v>
      </c>
      <c r="AI20" s="33">
        <v>5</v>
      </c>
      <c r="AJ20" s="33">
        <v>5</v>
      </c>
      <c r="AK20" s="33">
        <v>5</v>
      </c>
      <c r="AL20" s="33">
        <v>5</v>
      </c>
      <c r="AM20" s="33">
        <v>5</v>
      </c>
      <c r="AN20" s="33">
        <v>5</v>
      </c>
      <c r="AO20" s="33">
        <v>5</v>
      </c>
      <c r="AP20" s="33">
        <v>5</v>
      </c>
      <c r="AQ20" s="33">
        <v>5</v>
      </c>
      <c r="AR20" s="33">
        <v>5</v>
      </c>
      <c r="AS20" s="33">
        <v>5</v>
      </c>
      <c r="AT20" s="33">
        <v>5</v>
      </c>
      <c r="AU20" s="33">
        <v>5</v>
      </c>
      <c r="AV20" s="33">
        <v>5</v>
      </c>
      <c r="AW20" s="33">
        <v>5</v>
      </c>
      <c r="AX20" s="33">
        <v>5</v>
      </c>
      <c r="AY20" s="33">
        <v>5</v>
      </c>
      <c r="AZ20" s="33">
        <v>5</v>
      </c>
      <c r="BA20" s="33">
        <v>5</v>
      </c>
      <c r="BB20" s="33">
        <v>5</v>
      </c>
      <c r="BC20" s="33">
        <v>5</v>
      </c>
      <c r="BD20" s="33">
        <v>5</v>
      </c>
      <c r="BE20" s="33">
        <v>5</v>
      </c>
      <c r="BF20" s="33">
        <v>5</v>
      </c>
      <c r="BG20" s="33">
        <v>5</v>
      </c>
      <c r="BH20" s="33">
        <v>5</v>
      </c>
      <c r="BI20" s="33">
        <v>5</v>
      </c>
      <c r="BJ20" s="33">
        <v>5</v>
      </c>
      <c r="BK20" s="33">
        <v>5</v>
      </c>
    </row>
    <row r="21" spans="2:63" x14ac:dyDescent="0.25">
      <c r="B21" s="38" t="s">
        <v>224</v>
      </c>
      <c r="D21" s="33">
        <v>5</v>
      </c>
      <c r="E21" s="33">
        <v>5</v>
      </c>
      <c r="F21" s="33">
        <v>5</v>
      </c>
      <c r="G21" s="33">
        <v>5</v>
      </c>
      <c r="H21" s="33">
        <v>5</v>
      </c>
      <c r="I21" s="33">
        <v>5</v>
      </c>
      <c r="J21" s="33">
        <v>5</v>
      </c>
      <c r="K21" s="33">
        <v>5</v>
      </c>
      <c r="L21" s="33">
        <v>5</v>
      </c>
      <c r="M21" s="33">
        <v>5</v>
      </c>
      <c r="N21" s="33">
        <v>5</v>
      </c>
      <c r="O21" s="33">
        <v>5</v>
      </c>
      <c r="P21" s="33">
        <v>5</v>
      </c>
      <c r="Q21" s="33">
        <v>5</v>
      </c>
      <c r="R21" s="33">
        <v>5</v>
      </c>
      <c r="S21" s="33">
        <v>5</v>
      </c>
      <c r="T21" s="33">
        <v>5</v>
      </c>
      <c r="U21" s="33">
        <v>5</v>
      </c>
      <c r="V21" s="33">
        <v>5</v>
      </c>
      <c r="W21" s="33">
        <v>5</v>
      </c>
      <c r="X21" s="33">
        <v>5</v>
      </c>
      <c r="Y21" s="33">
        <v>5</v>
      </c>
      <c r="Z21" s="33">
        <v>5</v>
      </c>
      <c r="AA21" s="33">
        <v>5</v>
      </c>
      <c r="AB21" s="33">
        <v>5</v>
      </c>
      <c r="AC21" s="33">
        <v>5</v>
      </c>
      <c r="AD21" s="33">
        <v>5</v>
      </c>
      <c r="AE21" s="33">
        <v>5</v>
      </c>
      <c r="AF21" s="33">
        <v>5</v>
      </c>
      <c r="AG21" s="33">
        <v>5</v>
      </c>
      <c r="AH21" s="33">
        <v>5</v>
      </c>
      <c r="AI21" s="33">
        <v>5</v>
      </c>
      <c r="AJ21" s="33">
        <v>5</v>
      </c>
      <c r="AK21" s="33">
        <v>5</v>
      </c>
      <c r="AL21" s="33">
        <v>5</v>
      </c>
      <c r="AM21" s="33">
        <v>5</v>
      </c>
      <c r="AN21" s="33">
        <v>5</v>
      </c>
      <c r="AO21" s="33">
        <v>5</v>
      </c>
      <c r="AP21" s="33">
        <v>5</v>
      </c>
      <c r="AQ21" s="33">
        <v>5</v>
      </c>
      <c r="AR21" s="33">
        <v>5</v>
      </c>
      <c r="AS21" s="33">
        <v>5</v>
      </c>
      <c r="AT21" s="33">
        <v>5</v>
      </c>
      <c r="AU21" s="33">
        <v>5</v>
      </c>
      <c r="AV21" s="33">
        <v>5</v>
      </c>
      <c r="AW21" s="33">
        <v>5</v>
      </c>
      <c r="AX21" s="33">
        <v>5</v>
      </c>
      <c r="AY21" s="33">
        <v>5</v>
      </c>
      <c r="AZ21" s="33">
        <v>5</v>
      </c>
      <c r="BA21" s="33">
        <v>5</v>
      </c>
      <c r="BB21" s="33">
        <v>5</v>
      </c>
      <c r="BC21" s="33">
        <v>5</v>
      </c>
      <c r="BD21" s="33">
        <v>5</v>
      </c>
      <c r="BE21" s="33">
        <v>5</v>
      </c>
      <c r="BF21" s="33">
        <v>5</v>
      </c>
      <c r="BG21" s="33">
        <v>5</v>
      </c>
      <c r="BH21" s="33">
        <v>5</v>
      </c>
      <c r="BI21" s="33">
        <v>5</v>
      </c>
      <c r="BJ21" s="33">
        <v>5</v>
      </c>
      <c r="BK21" s="33">
        <v>5</v>
      </c>
    </row>
    <row r="22" spans="2:63" x14ac:dyDescent="0.25">
      <c r="B22" s="38" t="s">
        <v>225</v>
      </c>
      <c r="D22" s="33">
        <v>5</v>
      </c>
      <c r="E22" s="33">
        <v>5</v>
      </c>
      <c r="F22" s="33">
        <v>5</v>
      </c>
      <c r="G22" s="33">
        <v>5</v>
      </c>
      <c r="H22" s="33">
        <v>5</v>
      </c>
      <c r="I22" s="33">
        <v>5</v>
      </c>
      <c r="J22" s="33">
        <v>5</v>
      </c>
      <c r="K22" s="33">
        <v>5</v>
      </c>
      <c r="L22" s="33">
        <v>5</v>
      </c>
      <c r="M22" s="33">
        <v>5</v>
      </c>
      <c r="N22" s="33">
        <v>5</v>
      </c>
      <c r="O22" s="33">
        <v>5</v>
      </c>
      <c r="P22" s="33">
        <v>5</v>
      </c>
      <c r="Q22" s="33">
        <v>5</v>
      </c>
      <c r="R22" s="33">
        <v>5</v>
      </c>
      <c r="S22" s="33">
        <v>5</v>
      </c>
      <c r="T22" s="33">
        <v>5</v>
      </c>
      <c r="U22" s="33">
        <v>5</v>
      </c>
      <c r="V22" s="33">
        <v>5</v>
      </c>
      <c r="W22" s="33">
        <v>5</v>
      </c>
      <c r="X22" s="33">
        <v>5</v>
      </c>
      <c r="Y22" s="33">
        <v>5</v>
      </c>
      <c r="Z22" s="33">
        <v>5</v>
      </c>
      <c r="AA22" s="33">
        <v>5</v>
      </c>
      <c r="AB22" s="33">
        <v>5</v>
      </c>
      <c r="AC22" s="33">
        <v>5</v>
      </c>
      <c r="AD22" s="33">
        <v>5</v>
      </c>
      <c r="AE22" s="33">
        <v>5</v>
      </c>
      <c r="AF22" s="33">
        <v>5</v>
      </c>
      <c r="AG22" s="33">
        <v>5</v>
      </c>
      <c r="AH22" s="33">
        <v>5</v>
      </c>
      <c r="AI22" s="33">
        <v>5</v>
      </c>
      <c r="AJ22" s="33">
        <v>5</v>
      </c>
      <c r="AK22" s="33">
        <v>5</v>
      </c>
      <c r="AL22" s="33">
        <v>5</v>
      </c>
      <c r="AM22" s="33">
        <v>5</v>
      </c>
      <c r="AN22" s="33">
        <v>5</v>
      </c>
      <c r="AO22" s="33">
        <v>5</v>
      </c>
      <c r="AP22" s="33">
        <v>5</v>
      </c>
      <c r="AQ22" s="33">
        <v>5</v>
      </c>
      <c r="AR22" s="33">
        <v>5</v>
      </c>
      <c r="AS22" s="33">
        <v>5</v>
      </c>
      <c r="AT22" s="33">
        <v>5</v>
      </c>
      <c r="AU22" s="33">
        <v>5</v>
      </c>
      <c r="AV22" s="33">
        <v>5</v>
      </c>
      <c r="AW22" s="33">
        <v>5</v>
      </c>
      <c r="AX22" s="33">
        <v>5</v>
      </c>
      <c r="AY22" s="33">
        <v>5</v>
      </c>
      <c r="AZ22" s="33">
        <v>5</v>
      </c>
      <c r="BA22" s="33">
        <v>5</v>
      </c>
      <c r="BB22" s="33">
        <v>5</v>
      </c>
      <c r="BC22" s="33">
        <v>5</v>
      </c>
      <c r="BD22" s="33">
        <v>5</v>
      </c>
      <c r="BE22" s="33">
        <v>5</v>
      </c>
      <c r="BF22" s="33">
        <v>5</v>
      </c>
      <c r="BG22" s="33">
        <v>5</v>
      </c>
      <c r="BH22" s="33">
        <v>5</v>
      </c>
      <c r="BI22" s="33">
        <v>5</v>
      </c>
      <c r="BJ22" s="33">
        <v>5</v>
      </c>
      <c r="BK22" s="33">
        <v>5</v>
      </c>
    </row>
    <row r="23" spans="2:63" x14ac:dyDescent="0.25">
      <c r="B23" s="38" t="s">
        <v>226</v>
      </c>
      <c r="D23" s="33">
        <v>5</v>
      </c>
      <c r="E23" s="33">
        <v>5</v>
      </c>
      <c r="F23" s="33">
        <v>5</v>
      </c>
      <c r="G23" s="33">
        <v>5</v>
      </c>
      <c r="H23" s="33">
        <v>5</v>
      </c>
      <c r="I23" s="33">
        <v>5</v>
      </c>
      <c r="J23" s="33">
        <v>5</v>
      </c>
      <c r="K23" s="33">
        <v>5</v>
      </c>
      <c r="L23" s="33">
        <v>5</v>
      </c>
      <c r="M23" s="33">
        <v>5</v>
      </c>
      <c r="N23" s="33">
        <v>5</v>
      </c>
      <c r="O23" s="33">
        <v>5</v>
      </c>
      <c r="P23" s="33">
        <v>5</v>
      </c>
      <c r="Q23" s="33">
        <v>5</v>
      </c>
      <c r="R23" s="33">
        <v>5</v>
      </c>
      <c r="S23" s="33">
        <v>5</v>
      </c>
      <c r="T23" s="33">
        <v>5</v>
      </c>
      <c r="U23" s="33">
        <v>5</v>
      </c>
      <c r="V23" s="33">
        <v>5</v>
      </c>
      <c r="W23" s="33">
        <v>5</v>
      </c>
      <c r="X23" s="33">
        <v>5</v>
      </c>
      <c r="Y23" s="33">
        <v>5</v>
      </c>
      <c r="Z23" s="33">
        <v>5</v>
      </c>
      <c r="AA23" s="33">
        <v>5</v>
      </c>
      <c r="AB23" s="33">
        <v>5</v>
      </c>
      <c r="AC23" s="33">
        <v>5</v>
      </c>
      <c r="AD23" s="33">
        <v>5</v>
      </c>
      <c r="AE23" s="33">
        <v>5</v>
      </c>
      <c r="AF23" s="33">
        <v>5</v>
      </c>
      <c r="AG23" s="33">
        <v>5</v>
      </c>
      <c r="AH23" s="33">
        <v>5</v>
      </c>
      <c r="AI23" s="33">
        <v>5</v>
      </c>
      <c r="AJ23" s="33">
        <v>5</v>
      </c>
      <c r="AK23" s="33">
        <v>5</v>
      </c>
      <c r="AL23" s="33">
        <v>5</v>
      </c>
      <c r="AM23" s="33">
        <v>5</v>
      </c>
      <c r="AN23" s="33">
        <v>5</v>
      </c>
      <c r="AO23" s="33">
        <v>5</v>
      </c>
      <c r="AP23" s="33">
        <v>5</v>
      </c>
      <c r="AQ23" s="33">
        <v>5</v>
      </c>
      <c r="AR23" s="33">
        <v>5</v>
      </c>
      <c r="AS23" s="33">
        <v>5</v>
      </c>
      <c r="AT23" s="33">
        <v>5</v>
      </c>
      <c r="AU23" s="33">
        <v>5</v>
      </c>
      <c r="AV23" s="33">
        <v>5</v>
      </c>
      <c r="AW23" s="33">
        <v>5</v>
      </c>
      <c r="AX23" s="33">
        <v>5</v>
      </c>
      <c r="AY23" s="33">
        <v>5</v>
      </c>
      <c r="AZ23" s="33">
        <v>5</v>
      </c>
      <c r="BA23" s="33">
        <v>5</v>
      </c>
      <c r="BB23" s="33">
        <v>5</v>
      </c>
      <c r="BC23" s="33">
        <v>5</v>
      </c>
      <c r="BD23" s="33">
        <v>5</v>
      </c>
      <c r="BE23" s="33">
        <v>5</v>
      </c>
      <c r="BF23" s="33">
        <v>5</v>
      </c>
      <c r="BG23" s="33">
        <v>5</v>
      </c>
      <c r="BH23" s="33">
        <v>5</v>
      </c>
      <c r="BI23" s="33">
        <v>5</v>
      </c>
      <c r="BJ23" s="33">
        <v>5</v>
      </c>
      <c r="BK23" s="33">
        <v>5</v>
      </c>
    </row>
    <row r="25" spans="2:63" x14ac:dyDescent="0.25">
      <c r="B25" s="39" t="s">
        <v>227</v>
      </c>
      <c r="C25" s="26"/>
      <c r="D25" s="26" t="str">
        <f>+D3</f>
        <v>A1 m1</v>
      </c>
      <c r="E25" s="26" t="str">
        <f t="shared" ref="E25:AM25" si="0">+E3</f>
        <v>A1 m2</v>
      </c>
      <c r="F25" s="26" t="str">
        <f t="shared" si="0"/>
        <v>A1 m3</v>
      </c>
      <c r="G25" s="26" t="str">
        <f t="shared" si="0"/>
        <v>A1 m4</v>
      </c>
      <c r="H25" s="26" t="str">
        <f t="shared" si="0"/>
        <v>A1 m5</v>
      </c>
      <c r="I25" s="26" t="str">
        <f t="shared" si="0"/>
        <v>A1 m6</v>
      </c>
      <c r="J25" s="26" t="str">
        <f t="shared" si="0"/>
        <v>A1 m7</v>
      </c>
      <c r="K25" s="26" t="str">
        <f t="shared" si="0"/>
        <v>A1 m8</v>
      </c>
      <c r="L25" s="26" t="str">
        <f t="shared" si="0"/>
        <v>A1 m9</v>
      </c>
      <c r="M25" s="26" t="str">
        <f t="shared" si="0"/>
        <v>A1 m10</v>
      </c>
      <c r="N25" s="26" t="str">
        <f t="shared" si="0"/>
        <v>A1 m11</v>
      </c>
      <c r="O25" s="26" t="str">
        <f t="shared" si="0"/>
        <v>A1 m12</v>
      </c>
      <c r="P25" s="26" t="str">
        <f t="shared" si="0"/>
        <v>A2 m1</v>
      </c>
      <c r="Q25" s="26" t="str">
        <f t="shared" si="0"/>
        <v>A2 m2</v>
      </c>
      <c r="R25" s="26" t="str">
        <f t="shared" si="0"/>
        <v>A2 m3</v>
      </c>
      <c r="S25" s="26" t="str">
        <f t="shared" si="0"/>
        <v>A2 m4</v>
      </c>
      <c r="T25" s="26" t="str">
        <f t="shared" si="0"/>
        <v>A2 m5</v>
      </c>
      <c r="U25" s="26" t="str">
        <f t="shared" si="0"/>
        <v>A2 m6</v>
      </c>
      <c r="V25" s="26" t="str">
        <f t="shared" si="0"/>
        <v>A2 m7</v>
      </c>
      <c r="W25" s="26" t="str">
        <f t="shared" si="0"/>
        <v>A2 m8</v>
      </c>
      <c r="X25" s="26" t="str">
        <f t="shared" si="0"/>
        <v>A2 m9</v>
      </c>
      <c r="Y25" s="26" t="str">
        <f t="shared" si="0"/>
        <v>A2 m10</v>
      </c>
      <c r="Z25" s="26" t="str">
        <f t="shared" si="0"/>
        <v>A2 m11</v>
      </c>
      <c r="AA25" s="26" t="str">
        <f t="shared" si="0"/>
        <v>A2 m12</v>
      </c>
      <c r="AB25" s="26" t="str">
        <f t="shared" si="0"/>
        <v>A3 m1</v>
      </c>
      <c r="AC25" s="26" t="str">
        <f t="shared" si="0"/>
        <v>A3 m2</v>
      </c>
      <c r="AD25" s="26" t="str">
        <f t="shared" si="0"/>
        <v>A3 m3</v>
      </c>
      <c r="AE25" s="26" t="str">
        <f t="shared" si="0"/>
        <v>A3 m4</v>
      </c>
      <c r="AF25" s="26" t="str">
        <f t="shared" si="0"/>
        <v>A3 m5</v>
      </c>
      <c r="AG25" s="26" t="str">
        <f t="shared" si="0"/>
        <v>A3 m6</v>
      </c>
      <c r="AH25" s="26" t="str">
        <f t="shared" si="0"/>
        <v>A3 m7</v>
      </c>
      <c r="AI25" s="26" t="str">
        <f t="shared" si="0"/>
        <v>A3 m8</v>
      </c>
      <c r="AJ25" s="26" t="str">
        <f t="shared" si="0"/>
        <v>A3 m9</v>
      </c>
      <c r="AK25" s="26" t="str">
        <f t="shared" si="0"/>
        <v>A3 m10</v>
      </c>
      <c r="AL25" s="26" t="str">
        <f t="shared" si="0"/>
        <v>A3 m11</v>
      </c>
      <c r="AM25" s="26" t="str">
        <f t="shared" si="0"/>
        <v>A3 m12</v>
      </c>
      <c r="AN25" s="26" t="str">
        <f t="shared" ref="AN25:BK25" si="1">+AN3</f>
        <v>A4 m1</v>
      </c>
      <c r="AO25" s="26" t="str">
        <f t="shared" si="1"/>
        <v>A4 m2</v>
      </c>
      <c r="AP25" s="26" t="str">
        <f t="shared" si="1"/>
        <v>A4 m3</v>
      </c>
      <c r="AQ25" s="26" t="str">
        <f t="shared" si="1"/>
        <v>A4 m4</v>
      </c>
      <c r="AR25" s="26" t="str">
        <f t="shared" si="1"/>
        <v>A4 m5</v>
      </c>
      <c r="AS25" s="26" t="str">
        <f t="shared" si="1"/>
        <v>A4 m6</v>
      </c>
      <c r="AT25" s="26" t="str">
        <f t="shared" si="1"/>
        <v>A4 m7</v>
      </c>
      <c r="AU25" s="26" t="str">
        <f t="shared" si="1"/>
        <v>A4 m8</v>
      </c>
      <c r="AV25" s="26" t="str">
        <f t="shared" si="1"/>
        <v>A4 m9</v>
      </c>
      <c r="AW25" s="26" t="str">
        <f t="shared" si="1"/>
        <v>A4 m10</v>
      </c>
      <c r="AX25" s="26" t="str">
        <f t="shared" si="1"/>
        <v>A4 m11</v>
      </c>
      <c r="AY25" s="26" t="str">
        <f t="shared" si="1"/>
        <v>A4 m12</v>
      </c>
      <c r="AZ25" s="26" t="str">
        <f t="shared" si="1"/>
        <v>A5 m1</v>
      </c>
      <c r="BA25" s="26" t="str">
        <f t="shared" si="1"/>
        <v>A5 m2</v>
      </c>
      <c r="BB25" s="26" t="str">
        <f t="shared" si="1"/>
        <v>A5 m3</v>
      </c>
      <c r="BC25" s="26" t="str">
        <f t="shared" si="1"/>
        <v>A5 m4</v>
      </c>
      <c r="BD25" s="26" t="str">
        <f t="shared" si="1"/>
        <v>A5 m5</v>
      </c>
      <c r="BE25" s="26" t="str">
        <f t="shared" si="1"/>
        <v>A5 m6</v>
      </c>
      <c r="BF25" s="26" t="str">
        <f t="shared" si="1"/>
        <v>A5 m7</v>
      </c>
      <c r="BG25" s="26" t="str">
        <f t="shared" si="1"/>
        <v>A5 m8</v>
      </c>
      <c r="BH25" s="26" t="str">
        <f t="shared" si="1"/>
        <v>A5 m9</v>
      </c>
      <c r="BI25" s="26" t="str">
        <f t="shared" si="1"/>
        <v>A5 m10</v>
      </c>
      <c r="BJ25" s="26" t="str">
        <f t="shared" si="1"/>
        <v>A5 m11</v>
      </c>
      <c r="BK25" s="26" t="str">
        <f t="shared" si="1"/>
        <v>A5 m12</v>
      </c>
    </row>
    <row r="26" spans="2:63" x14ac:dyDescent="0.25">
      <c r="B26" t="str">
        <f>+B4</f>
        <v>Prodotto 1</v>
      </c>
      <c r="D26" s="40">
        <v>5000</v>
      </c>
      <c r="E26" s="40">
        <v>5000</v>
      </c>
      <c r="F26" s="40">
        <v>5000</v>
      </c>
      <c r="G26" s="40">
        <v>5000</v>
      </c>
      <c r="H26" s="40">
        <v>5000</v>
      </c>
      <c r="I26" s="40">
        <v>5000</v>
      </c>
      <c r="J26" s="40">
        <v>5000</v>
      </c>
      <c r="K26" s="40">
        <v>5000</v>
      </c>
      <c r="L26" s="40">
        <v>5000</v>
      </c>
      <c r="M26" s="40">
        <v>5000</v>
      </c>
      <c r="N26" s="40">
        <v>5000</v>
      </c>
      <c r="O26" s="40">
        <v>5000</v>
      </c>
      <c r="P26" s="40">
        <v>5000</v>
      </c>
      <c r="Q26" s="40">
        <v>5000</v>
      </c>
      <c r="R26" s="40">
        <v>5000</v>
      </c>
      <c r="S26" s="40">
        <v>5000</v>
      </c>
      <c r="T26" s="40">
        <v>5000</v>
      </c>
      <c r="U26" s="40">
        <v>5000</v>
      </c>
      <c r="V26" s="40">
        <v>5000</v>
      </c>
      <c r="W26" s="40">
        <v>5000</v>
      </c>
      <c r="X26" s="40">
        <v>5000</v>
      </c>
      <c r="Y26" s="40">
        <v>5000</v>
      </c>
      <c r="Z26" s="40">
        <v>5000</v>
      </c>
      <c r="AA26" s="40">
        <v>5000</v>
      </c>
      <c r="AB26" s="40">
        <v>5000</v>
      </c>
      <c r="AC26" s="40">
        <v>5000</v>
      </c>
      <c r="AD26" s="40">
        <v>5000</v>
      </c>
      <c r="AE26" s="40">
        <v>5000</v>
      </c>
      <c r="AF26" s="40">
        <v>5000</v>
      </c>
      <c r="AG26" s="40">
        <v>5000</v>
      </c>
      <c r="AH26" s="40">
        <v>5000</v>
      </c>
      <c r="AI26" s="40">
        <v>5000</v>
      </c>
      <c r="AJ26" s="40">
        <v>5000</v>
      </c>
      <c r="AK26" s="40">
        <v>5000</v>
      </c>
      <c r="AL26" s="40">
        <v>5000</v>
      </c>
      <c r="AM26" s="40">
        <v>5000</v>
      </c>
      <c r="AN26" s="40">
        <v>5000</v>
      </c>
      <c r="AO26" s="40">
        <v>5000</v>
      </c>
      <c r="AP26" s="40">
        <v>5000</v>
      </c>
      <c r="AQ26" s="40">
        <v>5000</v>
      </c>
      <c r="AR26" s="40">
        <v>5000</v>
      </c>
      <c r="AS26" s="40">
        <v>5000</v>
      </c>
      <c r="AT26" s="40">
        <v>5000</v>
      </c>
      <c r="AU26" s="40">
        <v>5000</v>
      </c>
      <c r="AV26" s="40">
        <v>5000</v>
      </c>
      <c r="AW26" s="40">
        <v>5000</v>
      </c>
      <c r="AX26" s="40">
        <v>5000</v>
      </c>
      <c r="AY26" s="40">
        <v>5000</v>
      </c>
      <c r="AZ26" s="40">
        <v>5000</v>
      </c>
      <c r="BA26" s="40">
        <v>5000</v>
      </c>
      <c r="BB26" s="40">
        <v>5000</v>
      </c>
      <c r="BC26" s="40">
        <v>5000</v>
      </c>
      <c r="BD26" s="40">
        <v>5000</v>
      </c>
      <c r="BE26" s="40">
        <v>5000</v>
      </c>
      <c r="BF26" s="40">
        <v>5000</v>
      </c>
      <c r="BG26" s="40">
        <v>5000</v>
      </c>
      <c r="BH26" s="40">
        <v>5000</v>
      </c>
      <c r="BI26" s="40">
        <v>5000</v>
      </c>
      <c r="BJ26" s="40">
        <v>5000</v>
      </c>
      <c r="BK26" s="40">
        <v>5000</v>
      </c>
    </row>
    <row r="27" spans="2:63" x14ac:dyDescent="0.25">
      <c r="B27" t="str">
        <f t="shared" ref="B27:B45" si="2">+B5</f>
        <v>Prodotto 2</v>
      </c>
      <c r="D27" s="40">
        <v>3000</v>
      </c>
      <c r="E27" s="40">
        <v>3000</v>
      </c>
      <c r="F27" s="40">
        <v>3000</v>
      </c>
      <c r="G27" s="40">
        <v>3000</v>
      </c>
      <c r="H27" s="40">
        <v>3000</v>
      </c>
      <c r="I27" s="40">
        <v>3000</v>
      </c>
      <c r="J27" s="40">
        <v>3000</v>
      </c>
      <c r="K27" s="40">
        <v>3000</v>
      </c>
      <c r="L27" s="40">
        <v>3000</v>
      </c>
      <c r="M27" s="40">
        <v>3000</v>
      </c>
      <c r="N27" s="40">
        <v>3000</v>
      </c>
      <c r="O27" s="40">
        <v>3000</v>
      </c>
      <c r="P27" s="40">
        <v>3000</v>
      </c>
      <c r="Q27" s="40">
        <v>3000</v>
      </c>
      <c r="R27" s="40">
        <v>3000</v>
      </c>
      <c r="S27" s="40">
        <v>3000</v>
      </c>
      <c r="T27" s="40">
        <v>3000</v>
      </c>
      <c r="U27" s="40">
        <v>3000</v>
      </c>
      <c r="V27" s="40">
        <v>3000</v>
      </c>
      <c r="W27" s="40">
        <v>3000</v>
      </c>
      <c r="X27" s="40">
        <v>3000</v>
      </c>
      <c r="Y27" s="40">
        <v>3000</v>
      </c>
      <c r="Z27" s="40">
        <v>3000</v>
      </c>
      <c r="AA27" s="40">
        <v>3000</v>
      </c>
      <c r="AB27" s="40">
        <v>3000</v>
      </c>
      <c r="AC27" s="40">
        <v>3000</v>
      </c>
      <c r="AD27" s="40">
        <v>3000</v>
      </c>
      <c r="AE27" s="40">
        <v>3000</v>
      </c>
      <c r="AF27" s="40">
        <v>3000</v>
      </c>
      <c r="AG27" s="40">
        <v>3000</v>
      </c>
      <c r="AH27" s="40">
        <v>3000</v>
      </c>
      <c r="AI27" s="40">
        <v>3000</v>
      </c>
      <c r="AJ27" s="40">
        <v>3000</v>
      </c>
      <c r="AK27" s="40">
        <v>3000</v>
      </c>
      <c r="AL27" s="40">
        <v>3000</v>
      </c>
      <c r="AM27" s="40">
        <v>3000</v>
      </c>
      <c r="AN27" s="40">
        <v>3000</v>
      </c>
      <c r="AO27" s="40">
        <v>3000</v>
      </c>
      <c r="AP27" s="40">
        <v>3000</v>
      </c>
      <c r="AQ27" s="40">
        <v>3000</v>
      </c>
      <c r="AR27" s="40">
        <v>3000</v>
      </c>
      <c r="AS27" s="40">
        <v>3000</v>
      </c>
      <c r="AT27" s="40">
        <v>3000</v>
      </c>
      <c r="AU27" s="40">
        <v>3000</v>
      </c>
      <c r="AV27" s="40">
        <v>3000</v>
      </c>
      <c r="AW27" s="40">
        <v>3000</v>
      </c>
      <c r="AX27" s="40">
        <v>3000</v>
      </c>
      <c r="AY27" s="40">
        <v>3000</v>
      </c>
      <c r="AZ27" s="40">
        <v>3000</v>
      </c>
      <c r="BA27" s="40">
        <v>3000</v>
      </c>
      <c r="BB27" s="40">
        <v>3000</v>
      </c>
      <c r="BC27" s="40">
        <v>3000</v>
      </c>
      <c r="BD27" s="40">
        <v>3000</v>
      </c>
      <c r="BE27" s="40">
        <v>3000</v>
      </c>
      <c r="BF27" s="40">
        <v>3000</v>
      </c>
      <c r="BG27" s="40">
        <v>3000</v>
      </c>
      <c r="BH27" s="40">
        <v>3000</v>
      </c>
      <c r="BI27" s="40">
        <v>3000</v>
      </c>
      <c r="BJ27" s="40">
        <v>3000</v>
      </c>
      <c r="BK27" s="40">
        <v>3000</v>
      </c>
    </row>
    <row r="28" spans="2:63" x14ac:dyDescent="0.25">
      <c r="B28" t="str">
        <f t="shared" si="2"/>
        <v>Prodotto 3</v>
      </c>
      <c r="D28" s="40">
        <v>7000</v>
      </c>
      <c r="E28" s="40">
        <v>7000</v>
      </c>
      <c r="F28" s="40">
        <v>7000</v>
      </c>
      <c r="G28" s="40">
        <v>7000</v>
      </c>
      <c r="H28" s="40">
        <v>7000</v>
      </c>
      <c r="I28" s="40">
        <v>7000</v>
      </c>
      <c r="J28" s="40">
        <v>7000</v>
      </c>
      <c r="K28" s="40">
        <v>7000</v>
      </c>
      <c r="L28" s="40">
        <v>7000</v>
      </c>
      <c r="M28" s="40">
        <v>7000</v>
      </c>
      <c r="N28" s="40">
        <v>7000</v>
      </c>
      <c r="O28" s="40">
        <v>7000</v>
      </c>
      <c r="P28" s="40">
        <v>7000</v>
      </c>
      <c r="Q28" s="40">
        <v>7000</v>
      </c>
      <c r="R28" s="40">
        <v>7000</v>
      </c>
      <c r="S28" s="40">
        <v>7000</v>
      </c>
      <c r="T28" s="40">
        <v>7000</v>
      </c>
      <c r="U28" s="40">
        <v>7000</v>
      </c>
      <c r="V28" s="40">
        <v>7000</v>
      </c>
      <c r="W28" s="40">
        <v>7000</v>
      </c>
      <c r="X28" s="40">
        <v>7000</v>
      </c>
      <c r="Y28" s="40">
        <v>7000</v>
      </c>
      <c r="Z28" s="40">
        <v>7000</v>
      </c>
      <c r="AA28" s="40">
        <v>7000</v>
      </c>
      <c r="AB28" s="40">
        <v>7000</v>
      </c>
      <c r="AC28" s="40">
        <v>7000</v>
      </c>
      <c r="AD28" s="40">
        <v>7000</v>
      </c>
      <c r="AE28" s="40">
        <v>7000</v>
      </c>
      <c r="AF28" s="40">
        <v>7000</v>
      </c>
      <c r="AG28" s="40">
        <v>7000</v>
      </c>
      <c r="AH28" s="40">
        <v>7000</v>
      </c>
      <c r="AI28" s="40">
        <v>7000</v>
      </c>
      <c r="AJ28" s="40">
        <v>7000</v>
      </c>
      <c r="AK28" s="40">
        <v>7000</v>
      </c>
      <c r="AL28" s="40">
        <v>7000</v>
      </c>
      <c r="AM28" s="40">
        <v>7000</v>
      </c>
      <c r="AN28" s="40">
        <v>7000</v>
      </c>
      <c r="AO28" s="40">
        <v>7000</v>
      </c>
      <c r="AP28" s="40">
        <v>7000</v>
      </c>
      <c r="AQ28" s="40">
        <v>7000</v>
      </c>
      <c r="AR28" s="40">
        <v>7000</v>
      </c>
      <c r="AS28" s="40">
        <v>7000</v>
      </c>
      <c r="AT28" s="40">
        <v>7000</v>
      </c>
      <c r="AU28" s="40">
        <v>7000</v>
      </c>
      <c r="AV28" s="40">
        <v>7000</v>
      </c>
      <c r="AW28" s="40">
        <v>7000</v>
      </c>
      <c r="AX28" s="40">
        <v>7000</v>
      </c>
      <c r="AY28" s="40">
        <v>7000</v>
      </c>
      <c r="AZ28" s="40">
        <v>7000</v>
      </c>
      <c r="BA28" s="40">
        <v>7000</v>
      </c>
      <c r="BB28" s="40">
        <v>7000</v>
      </c>
      <c r="BC28" s="40">
        <v>7000</v>
      </c>
      <c r="BD28" s="40">
        <v>7000</v>
      </c>
      <c r="BE28" s="40">
        <v>7000</v>
      </c>
      <c r="BF28" s="40">
        <v>7000</v>
      </c>
      <c r="BG28" s="40">
        <v>7000</v>
      </c>
      <c r="BH28" s="40">
        <v>7000</v>
      </c>
      <c r="BI28" s="40">
        <v>7000</v>
      </c>
      <c r="BJ28" s="40">
        <v>7000</v>
      </c>
      <c r="BK28" s="40">
        <v>7000</v>
      </c>
    </row>
    <row r="29" spans="2:63" x14ac:dyDescent="0.25">
      <c r="B29" t="str">
        <f t="shared" si="2"/>
        <v>Prodotto 4</v>
      </c>
      <c r="D29" s="40">
        <v>2000</v>
      </c>
      <c r="E29" s="40">
        <v>2000</v>
      </c>
      <c r="F29" s="40">
        <v>2000</v>
      </c>
      <c r="G29" s="40">
        <v>2000</v>
      </c>
      <c r="H29" s="40">
        <v>2000</v>
      </c>
      <c r="I29" s="40">
        <v>2000</v>
      </c>
      <c r="J29" s="40">
        <v>2000</v>
      </c>
      <c r="K29" s="40">
        <v>2000</v>
      </c>
      <c r="L29" s="40">
        <v>2000</v>
      </c>
      <c r="M29" s="40">
        <v>2000</v>
      </c>
      <c r="N29" s="40">
        <v>2000</v>
      </c>
      <c r="O29" s="40">
        <v>2000</v>
      </c>
      <c r="P29" s="40">
        <v>2000</v>
      </c>
      <c r="Q29" s="40">
        <v>2000</v>
      </c>
      <c r="R29" s="40">
        <v>2000</v>
      </c>
      <c r="S29" s="40">
        <v>2000</v>
      </c>
      <c r="T29" s="40">
        <v>2000</v>
      </c>
      <c r="U29" s="40">
        <v>2000</v>
      </c>
      <c r="V29" s="40">
        <v>2000</v>
      </c>
      <c r="W29" s="40">
        <v>2000</v>
      </c>
      <c r="X29" s="40">
        <v>2000</v>
      </c>
      <c r="Y29" s="40">
        <v>2000</v>
      </c>
      <c r="Z29" s="40">
        <v>2000</v>
      </c>
      <c r="AA29" s="40">
        <v>2000</v>
      </c>
      <c r="AB29" s="40">
        <v>2000</v>
      </c>
      <c r="AC29" s="40">
        <v>2000</v>
      </c>
      <c r="AD29" s="40">
        <v>2000</v>
      </c>
      <c r="AE29" s="40">
        <v>2000</v>
      </c>
      <c r="AF29" s="40">
        <v>2000</v>
      </c>
      <c r="AG29" s="40">
        <v>2000</v>
      </c>
      <c r="AH29" s="40">
        <v>2000</v>
      </c>
      <c r="AI29" s="40">
        <v>2000</v>
      </c>
      <c r="AJ29" s="40">
        <v>2000</v>
      </c>
      <c r="AK29" s="40">
        <v>2000</v>
      </c>
      <c r="AL29" s="40">
        <v>2000</v>
      </c>
      <c r="AM29" s="40">
        <v>2000</v>
      </c>
      <c r="AN29" s="40">
        <v>2000</v>
      </c>
      <c r="AO29" s="40">
        <v>2000</v>
      </c>
      <c r="AP29" s="40">
        <v>2000</v>
      </c>
      <c r="AQ29" s="40">
        <v>2000</v>
      </c>
      <c r="AR29" s="40">
        <v>2000</v>
      </c>
      <c r="AS29" s="40">
        <v>2000</v>
      </c>
      <c r="AT29" s="40">
        <v>2000</v>
      </c>
      <c r="AU29" s="40">
        <v>2000</v>
      </c>
      <c r="AV29" s="40">
        <v>2000</v>
      </c>
      <c r="AW29" s="40">
        <v>2000</v>
      </c>
      <c r="AX29" s="40">
        <v>2000</v>
      </c>
      <c r="AY29" s="40">
        <v>2000</v>
      </c>
      <c r="AZ29" s="40">
        <v>2000</v>
      </c>
      <c r="BA29" s="40">
        <v>2000</v>
      </c>
      <c r="BB29" s="40">
        <v>2000</v>
      </c>
      <c r="BC29" s="40">
        <v>2000</v>
      </c>
      <c r="BD29" s="40">
        <v>2000</v>
      </c>
      <c r="BE29" s="40">
        <v>2000</v>
      </c>
      <c r="BF29" s="40">
        <v>2000</v>
      </c>
      <c r="BG29" s="40">
        <v>2000</v>
      </c>
      <c r="BH29" s="40">
        <v>2000</v>
      </c>
      <c r="BI29" s="40">
        <v>2000</v>
      </c>
      <c r="BJ29" s="40">
        <v>2000</v>
      </c>
      <c r="BK29" s="40">
        <v>2000</v>
      </c>
    </row>
    <row r="30" spans="2:63" x14ac:dyDescent="0.25">
      <c r="B30" t="str">
        <f t="shared" si="2"/>
        <v>Prodotto 5</v>
      </c>
      <c r="D30" s="40">
        <v>500</v>
      </c>
      <c r="E30" s="40">
        <v>500</v>
      </c>
      <c r="F30" s="40">
        <v>500</v>
      </c>
      <c r="G30" s="40">
        <v>500</v>
      </c>
      <c r="H30" s="40">
        <v>500</v>
      </c>
      <c r="I30" s="40">
        <v>500</v>
      </c>
      <c r="J30" s="40">
        <v>500</v>
      </c>
      <c r="K30" s="40">
        <v>500</v>
      </c>
      <c r="L30" s="40">
        <v>500</v>
      </c>
      <c r="M30" s="40">
        <v>500</v>
      </c>
      <c r="N30" s="40">
        <v>500</v>
      </c>
      <c r="O30" s="40">
        <v>500</v>
      </c>
      <c r="P30" s="40">
        <v>500</v>
      </c>
      <c r="Q30" s="40">
        <v>500</v>
      </c>
      <c r="R30" s="40">
        <v>500</v>
      </c>
      <c r="S30" s="40">
        <v>500</v>
      </c>
      <c r="T30" s="40">
        <v>500</v>
      </c>
      <c r="U30" s="40">
        <v>500</v>
      </c>
      <c r="V30" s="40">
        <v>500</v>
      </c>
      <c r="W30" s="40">
        <v>500</v>
      </c>
      <c r="X30" s="40">
        <v>500</v>
      </c>
      <c r="Y30" s="40">
        <v>500</v>
      </c>
      <c r="Z30" s="40">
        <v>500</v>
      </c>
      <c r="AA30" s="40">
        <v>500</v>
      </c>
      <c r="AB30" s="40">
        <v>500</v>
      </c>
      <c r="AC30" s="40">
        <v>500</v>
      </c>
      <c r="AD30" s="40">
        <v>500</v>
      </c>
      <c r="AE30" s="40">
        <v>500</v>
      </c>
      <c r="AF30" s="40">
        <v>500</v>
      </c>
      <c r="AG30" s="40">
        <v>500</v>
      </c>
      <c r="AH30" s="40">
        <v>500</v>
      </c>
      <c r="AI30" s="40">
        <v>500</v>
      </c>
      <c r="AJ30" s="40">
        <v>500</v>
      </c>
      <c r="AK30" s="40">
        <v>500</v>
      </c>
      <c r="AL30" s="40">
        <v>500</v>
      </c>
      <c r="AM30" s="40">
        <v>500</v>
      </c>
      <c r="AN30" s="40">
        <v>500</v>
      </c>
      <c r="AO30" s="40">
        <v>500</v>
      </c>
      <c r="AP30" s="40">
        <v>500</v>
      </c>
      <c r="AQ30" s="40">
        <v>500</v>
      </c>
      <c r="AR30" s="40">
        <v>500</v>
      </c>
      <c r="AS30" s="40">
        <v>500</v>
      </c>
      <c r="AT30" s="40">
        <v>500</v>
      </c>
      <c r="AU30" s="40">
        <v>500</v>
      </c>
      <c r="AV30" s="40">
        <v>500</v>
      </c>
      <c r="AW30" s="40">
        <v>500</v>
      </c>
      <c r="AX30" s="40">
        <v>500</v>
      </c>
      <c r="AY30" s="40">
        <v>500</v>
      </c>
      <c r="AZ30" s="40">
        <v>500</v>
      </c>
      <c r="BA30" s="40">
        <v>500</v>
      </c>
      <c r="BB30" s="40">
        <v>500</v>
      </c>
      <c r="BC30" s="40">
        <v>500</v>
      </c>
      <c r="BD30" s="40">
        <v>500</v>
      </c>
      <c r="BE30" s="40">
        <v>500</v>
      </c>
      <c r="BF30" s="40">
        <v>500</v>
      </c>
      <c r="BG30" s="40">
        <v>500</v>
      </c>
      <c r="BH30" s="40">
        <v>500</v>
      </c>
      <c r="BI30" s="40">
        <v>500</v>
      </c>
      <c r="BJ30" s="40">
        <v>500</v>
      </c>
      <c r="BK30" s="40">
        <v>500</v>
      </c>
    </row>
    <row r="31" spans="2:63" x14ac:dyDescent="0.25">
      <c r="B31" t="str">
        <f t="shared" si="2"/>
        <v>Prodotto 6</v>
      </c>
      <c r="D31" s="40">
        <v>6000</v>
      </c>
      <c r="E31" s="40">
        <v>6000</v>
      </c>
      <c r="F31" s="40">
        <v>6000</v>
      </c>
      <c r="G31" s="40">
        <v>6000</v>
      </c>
      <c r="H31" s="40">
        <v>6000</v>
      </c>
      <c r="I31" s="40">
        <v>6000</v>
      </c>
      <c r="J31" s="40">
        <v>6000</v>
      </c>
      <c r="K31" s="40">
        <v>6000</v>
      </c>
      <c r="L31" s="40">
        <v>6000</v>
      </c>
      <c r="M31" s="40">
        <v>6000</v>
      </c>
      <c r="N31" s="40">
        <v>6000</v>
      </c>
      <c r="O31" s="40">
        <v>6000</v>
      </c>
      <c r="P31" s="40">
        <v>6000</v>
      </c>
      <c r="Q31" s="40">
        <v>6000</v>
      </c>
      <c r="R31" s="40">
        <v>6000</v>
      </c>
      <c r="S31" s="40">
        <v>6000</v>
      </c>
      <c r="T31" s="40">
        <v>6000</v>
      </c>
      <c r="U31" s="40">
        <v>6000</v>
      </c>
      <c r="V31" s="40">
        <v>6000</v>
      </c>
      <c r="W31" s="40">
        <v>6000</v>
      </c>
      <c r="X31" s="40">
        <v>6000</v>
      </c>
      <c r="Y31" s="40">
        <v>6000</v>
      </c>
      <c r="Z31" s="40">
        <v>6000</v>
      </c>
      <c r="AA31" s="40">
        <v>6000</v>
      </c>
      <c r="AB31" s="40">
        <v>6000</v>
      </c>
      <c r="AC31" s="40">
        <v>6000</v>
      </c>
      <c r="AD31" s="40">
        <v>6000</v>
      </c>
      <c r="AE31" s="40">
        <v>6000</v>
      </c>
      <c r="AF31" s="40">
        <v>6000</v>
      </c>
      <c r="AG31" s="40">
        <v>6000</v>
      </c>
      <c r="AH31" s="40">
        <v>6000</v>
      </c>
      <c r="AI31" s="40">
        <v>6000</v>
      </c>
      <c r="AJ31" s="40">
        <v>6000</v>
      </c>
      <c r="AK31" s="40">
        <v>6000</v>
      </c>
      <c r="AL31" s="40">
        <v>6000</v>
      </c>
      <c r="AM31" s="40">
        <v>6000</v>
      </c>
      <c r="AN31" s="40">
        <v>6000</v>
      </c>
      <c r="AO31" s="40">
        <v>6000</v>
      </c>
      <c r="AP31" s="40">
        <v>6000</v>
      </c>
      <c r="AQ31" s="40">
        <v>6000</v>
      </c>
      <c r="AR31" s="40">
        <v>6000</v>
      </c>
      <c r="AS31" s="40">
        <v>6000</v>
      </c>
      <c r="AT31" s="40">
        <v>6000</v>
      </c>
      <c r="AU31" s="40">
        <v>6000</v>
      </c>
      <c r="AV31" s="40">
        <v>6000</v>
      </c>
      <c r="AW31" s="40">
        <v>6000</v>
      </c>
      <c r="AX31" s="40">
        <v>6000</v>
      </c>
      <c r="AY31" s="40">
        <v>6000</v>
      </c>
      <c r="AZ31" s="40">
        <v>6000</v>
      </c>
      <c r="BA31" s="40">
        <v>6000</v>
      </c>
      <c r="BB31" s="40">
        <v>6000</v>
      </c>
      <c r="BC31" s="40">
        <v>6000</v>
      </c>
      <c r="BD31" s="40">
        <v>6000</v>
      </c>
      <c r="BE31" s="40">
        <v>6000</v>
      </c>
      <c r="BF31" s="40">
        <v>6000</v>
      </c>
      <c r="BG31" s="40">
        <v>6000</v>
      </c>
      <c r="BH31" s="40">
        <v>6000</v>
      </c>
      <c r="BI31" s="40">
        <v>6000</v>
      </c>
      <c r="BJ31" s="40">
        <v>6000</v>
      </c>
      <c r="BK31" s="40">
        <v>6000</v>
      </c>
    </row>
    <row r="32" spans="2:63" x14ac:dyDescent="0.25">
      <c r="B32" t="str">
        <f t="shared" si="2"/>
        <v>Prodotto 7</v>
      </c>
      <c r="D32" s="40">
        <v>4000</v>
      </c>
      <c r="E32" s="40">
        <v>4000</v>
      </c>
      <c r="F32" s="40">
        <v>4000</v>
      </c>
      <c r="G32" s="40">
        <v>4000</v>
      </c>
      <c r="H32" s="40">
        <v>4000</v>
      </c>
      <c r="I32" s="40">
        <v>4000</v>
      </c>
      <c r="J32" s="40">
        <v>4000</v>
      </c>
      <c r="K32" s="40">
        <v>4000</v>
      </c>
      <c r="L32" s="40">
        <v>4000</v>
      </c>
      <c r="M32" s="40">
        <v>4000</v>
      </c>
      <c r="N32" s="40">
        <v>4000</v>
      </c>
      <c r="O32" s="40">
        <v>4000</v>
      </c>
      <c r="P32" s="40">
        <v>4000</v>
      </c>
      <c r="Q32" s="40">
        <v>4000</v>
      </c>
      <c r="R32" s="40">
        <v>4000</v>
      </c>
      <c r="S32" s="40">
        <v>4000</v>
      </c>
      <c r="T32" s="40">
        <v>4000</v>
      </c>
      <c r="U32" s="40">
        <v>4000</v>
      </c>
      <c r="V32" s="40">
        <v>4000</v>
      </c>
      <c r="W32" s="40">
        <v>4000</v>
      </c>
      <c r="X32" s="40">
        <v>4000</v>
      </c>
      <c r="Y32" s="40">
        <v>4000</v>
      </c>
      <c r="Z32" s="40">
        <v>4000</v>
      </c>
      <c r="AA32" s="40">
        <v>4000</v>
      </c>
      <c r="AB32" s="40">
        <v>4000</v>
      </c>
      <c r="AC32" s="40">
        <v>4000</v>
      </c>
      <c r="AD32" s="40">
        <v>4000</v>
      </c>
      <c r="AE32" s="40">
        <v>4000</v>
      </c>
      <c r="AF32" s="40">
        <v>4000</v>
      </c>
      <c r="AG32" s="40">
        <v>4000</v>
      </c>
      <c r="AH32" s="40">
        <v>4000</v>
      </c>
      <c r="AI32" s="40">
        <v>4000</v>
      </c>
      <c r="AJ32" s="40">
        <v>4000</v>
      </c>
      <c r="AK32" s="40">
        <v>4000</v>
      </c>
      <c r="AL32" s="40">
        <v>4000</v>
      </c>
      <c r="AM32" s="40">
        <v>4000</v>
      </c>
      <c r="AN32" s="40">
        <v>4000</v>
      </c>
      <c r="AO32" s="40">
        <v>4000</v>
      </c>
      <c r="AP32" s="40">
        <v>4000</v>
      </c>
      <c r="AQ32" s="40">
        <v>4000</v>
      </c>
      <c r="AR32" s="40">
        <v>4000</v>
      </c>
      <c r="AS32" s="40">
        <v>4000</v>
      </c>
      <c r="AT32" s="40">
        <v>4000</v>
      </c>
      <c r="AU32" s="40">
        <v>4000</v>
      </c>
      <c r="AV32" s="40">
        <v>4000</v>
      </c>
      <c r="AW32" s="40">
        <v>4000</v>
      </c>
      <c r="AX32" s="40">
        <v>4000</v>
      </c>
      <c r="AY32" s="40">
        <v>4000</v>
      </c>
      <c r="AZ32" s="40">
        <v>4000</v>
      </c>
      <c r="BA32" s="40">
        <v>4000</v>
      </c>
      <c r="BB32" s="40">
        <v>4000</v>
      </c>
      <c r="BC32" s="40">
        <v>4000</v>
      </c>
      <c r="BD32" s="40">
        <v>4000</v>
      </c>
      <c r="BE32" s="40">
        <v>4000</v>
      </c>
      <c r="BF32" s="40">
        <v>4000</v>
      </c>
      <c r="BG32" s="40">
        <v>4000</v>
      </c>
      <c r="BH32" s="40">
        <v>4000</v>
      </c>
      <c r="BI32" s="40">
        <v>4000</v>
      </c>
      <c r="BJ32" s="40">
        <v>4000</v>
      </c>
      <c r="BK32" s="40">
        <v>4000</v>
      </c>
    </row>
    <row r="33" spans="2:63" x14ac:dyDescent="0.25">
      <c r="B33" t="str">
        <f t="shared" si="2"/>
        <v>Prodotto 8</v>
      </c>
      <c r="D33" s="40">
        <v>2000</v>
      </c>
      <c r="E33" s="40">
        <v>2000</v>
      </c>
      <c r="F33" s="40">
        <v>2000</v>
      </c>
      <c r="G33" s="40">
        <v>2000</v>
      </c>
      <c r="H33" s="40">
        <v>2000</v>
      </c>
      <c r="I33" s="40">
        <v>2000</v>
      </c>
      <c r="J33" s="40">
        <v>2000</v>
      </c>
      <c r="K33" s="40">
        <v>2000</v>
      </c>
      <c r="L33" s="40">
        <v>2000</v>
      </c>
      <c r="M33" s="40">
        <v>2000</v>
      </c>
      <c r="N33" s="40">
        <v>2000</v>
      </c>
      <c r="O33" s="40">
        <v>2000</v>
      </c>
      <c r="P33" s="40">
        <v>2000</v>
      </c>
      <c r="Q33" s="40">
        <v>2000</v>
      </c>
      <c r="R33" s="40">
        <v>2000</v>
      </c>
      <c r="S33" s="40">
        <v>2000</v>
      </c>
      <c r="T33" s="40">
        <v>2000</v>
      </c>
      <c r="U33" s="40">
        <v>2000</v>
      </c>
      <c r="V33" s="40">
        <v>2000</v>
      </c>
      <c r="W33" s="40">
        <v>2000</v>
      </c>
      <c r="X33" s="40">
        <v>2000</v>
      </c>
      <c r="Y33" s="40">
        <v>2000</v>
      </c>
      <c r="Z33" s="40">
        <v>2000</v>
      </c>
      <c r="AA33" s="40">
        <v>2000</v>
      </c>
      <c r="AB33" s="40">
        <v>2000</v>
      </c>
      <c r="AC33" s="40">
        <v>2000</v>
      </c>
      <c r="AD33" s="40">
        <v>2000</v>
      </c>
      <c r="AE33" s="40">
        <v>2000</v>
      </c>
      <c r="AF33" s="40">
        <v>2000</v>
      </c>
      <c r="AG33" s="40">
        <v>2000</v>
      </c>
      <c r="AH33" s="40">
        <v>2000</v>
      </c>
      <c r="AI33" s="40">
        <v>2000</v>
      </c>
      <c r="AJ33" s="40">
        <v>2000</v>
      </c>
      <c r="AK33" s="40">
        <v>2000</v>
      </c>
      <c r="AL33" s="40">
        <v>2000</v>
      </c>
      <c r="AM33" s="40">
        <v>2000</v>
      </c>
      <c r="AN33" s="40">
        <v>2000</v>
      </c>
      <c r="AO33" s="40">
        <v>2000</v>
      </c>
      <c r="AP33" s="40">
        <v>2000</v>
      </c>
      <c r="AQ33" s="40">
        <v>2000</v>
      </c>
      <c r="AR33" s="40">
        <v>2000</v>
      </c>
      <c r="AS33" s="40">
        <v>2000</v>
      </c>
      <c r="AT33" s="40">
        <v>2000</v>
      </c>
      <c r="AU33" s="40">
        <v>2000</v>
      </c>
      <c r="AV33" s="40">
        <v>2000</v>
      </c>
      <c r="AW33" s="40">
        <v>2000</v>
      </c>
      <c r="AX33" s="40">
        <v>2000</v>
      </c>
      <c r="AY33" s="40">
        <v>2000</v>
      </c>
      <c r="AZ33" s="40">
        <v>2000</v>
      </c>
      <c r="BA33" s="40">
        <v>2000</v>
      </c>
      <c r="BB33" s="40">
        <v>2000</v>
      </c>
      <c r="BC33" s="40">
        <v>2000</v>
      </c>
      <c r="BD33" s="40">
        <v>2000</v>
      </c>
      <c r="BE33" s="40">
        <v>2000</v>
      </c>
      <c r="BF33" s="40">
        <v>2000</v>
      </c>
      <c r="BG33" s="40">
        <v>2000</v>
      </c>
      <c r="BH33" s="40">
        <v>2000</v>
      </c>
      <c r="BI33" s="40">
        <v>2000</v>
      </c>
      <c r="BJ33" s="40">
        <v>2000</v>
      </c>
      <c r="BK33" s="40">
        <v>2000</v>
      </c>
    </row>
    <row r="34" spans="2:63" x14ac:dyDescent="0.25">
      <c r="B34" t="str">
        <f t="shared" si="2"/>
        <v>Prodotto 9</v>
      </c>
      <c r="D34" s="40">
        <v>500</v>
      </c>
      <c r="E34" s="40">
        <v>500</v>
      </c>
      <c r="F34" s="40">
        <v>500</v>
      </c>
      <c r="G34" s="40">
        <v>500</v>
      </c>
      <c r="H34" s="40">
        <v>500</v>
      </c>
      <c r="I34" s="40">
        <v>500</v>
      </c>
      <c r="J34" s="40">
        <v>500</v>
      </c>
      <c r="K34" s="40">
        <v>500</v>
      </c>
      <c r="L34" s="40">
        <v>500</v>
      </c>
      <c r="M34" s="40">
        <v>500</v>
      </c>
      <c r="N34" s="40">
        <v>500</v>
      </c>
      <c r="O34" s="40">
        <v>500</v>
      </c>
      <c r="P34" s="40">
        <v>500</v>
      </c>
      <c r="Q34" s="40">
        <v>500</v>
      </c>
      <c r="R34" s="40">
        <v>500</v>
      </c>
      <c r="S34" s="40">
        <v>500</v>
      </c>
      <c r="T34" s="40">
        <v>500</v>
      </c>
      <c r="U34" s="40">
        <v>500</v>
      </c>
      <c r="V34" s="40">
        <v>500</v>
      </c>
      <c r="W34" s="40">
        <v>500</v>
      </c>
      <c r="X34" s="40">
        <v>500</v>
      </c>
      <c r="Y34" s="40">
        <v>500</v>
      </c>
      <c r="Z34" s="40">
        <v>500</v>
      </c>
      <c r="AA34" s="40">
        <v>500</v>
      </c>
      <c r="AB34" s="40">
        <v>500</v>
      </c>
      <c r="AC34" s="40">
        <v>500</v>
      </c>
      <c r="AD34" s="40">
        <v>500</v>
      </c>
      <c r="AE34" s="40">
        <v>500</v>
      </c>
      <c r="AF34" s="40">
        <v>500</v>
      </c>
      <c r="AG34" s="40">
        <v>500</v>
      </c>
      <c r="AH34" s="40">
        <v>500</v>
      </c>
      <c r="AI34" s="40">
        <v>500</v>
      </c>
      <c r="AJ34" s="40">
        <v>500</v>
      </c>
      <c r="AK34" s="40">
        <v>500</v>
      </c>
      <c r="AL34" s="40">
        <v>500</v>
      </c>
      <c r="AM34" s="40">
        <v>500</v>
      </c>
      <c r="AN34" s="40">
        <v>500</v>
      </c>
      <c r="AO34" s="40">
        <v>500</v>
      </c>
      <c r="AP34" s="40">
        <v>500</v>
      </c>
      <c r="AQ34" s="40">
        <v>500</v>
      </c>
      <c r="AR34" s="40">
        <v>500</v>
      </c>
      <c r="AS34" s="40">
        <v>500</v>
      </c>
      <c r="AT34" s="40">
        <v>500</v>
      </c>
      <c r="AU34" s="40">
        <v>500</v>
      </c>
      <c r="AV34" s="40">
        <v>500</v>
      </c>
      <c r="AW34" s="40">
        <v>500</v>
      </c>
      <c r="AX34" s="40">
        <v>500</v>
      </c>
      <c r="AY34" s="40">
        <v>500</v>
      </c>
      <c r="AZ34" s="40">
        <v>500</v>
      </c>
      <c r="BA34" s="40">
        <v>500</v>
      </c>
      <c r="BB34" s="40">
        <v>500</v>
      </c>
      <c r="BC34" s="40">
        <v>500</v>
      </c>
      <c r="BD34" s="40">
        <v>500</v>
      </c>
      <c r="BE34" s="40">
        <v>500</v>
      </c>
      <c r="BF34" s="40">
        <v>500</v>
      </c>
      <c r="BG34" s="40">
        <v>500</v>
      </c>
      <c r="BH34" s="40">
        <v>500</v>
      </c>
      <c r="BI34" s="40">
        <v>500</v>
      </c>
      <c r="BJ34" s="40">
        <v>500</v>
      </c>
      <c r="BK34" s="40">
        <v>500</v>
      </c>
    </row>
    <row r="35" spans="2:63" x14ac:dyDescent="0.25">
      <c r="B35" t="str">
        <f t="shared" si="2"/>
        <v>Prodotto 10</v>
      </c>
      <c r="D35" s="40">
        <v>6000</v>
      </c>
      <c r="E35" s="40">
        <v>6000</v>
      </c>
      <c r="F35" s="40">
        <v>6000</v>
      </c>
      <c r="G35" s="40">
        <v>6000</v>
      </c>
      <c r="H35" s="40">
        <v>6000</v>
      </c>
      <c r="I35" s="40">
        <v>6000</v>
      </c>
      <c r="J35" s="40">
        <v>6000</v>
      </c>
      <c r="K35" s="40">
        <v>6000</v>
      </c>
      <c r="L35" s="40">
        <v>6000</v>
      </c>
      <c r="M35" s="40">
        <v>6000</v>
      </c>
      <c r="N35" s="40">
        <v>6000</v>
      </c>
      <c r="O35" s="40">
        <v>6000</v>
      </c>
      <c r="P35" s="40">
        <v>6000</v>
      </c>
      <c r="Q35" s="40">
        <v>6000</v>
      </c>
      <c r="R35" s="40">
        <v>6000</v>
      </c>
      <c r="S35" s="40">
        <v>6000</v>
      </c>
      <c r="T35" s="40">
        <v>6000</v>
      </c>
      <c r="U35" s="40">
        <v>6000</v>
      </c>
      <c r="V35" s="40">
        <v>6000</v>
      </c>
      <c r="W35" s="40">
        <v>6000</v>
      </c>
      <c r="X35" s="40">
        <v>6000</v>
      </c>
      <c r="Y35" s="40">
        <v>6000</v>
      </c>
      <c r="Z35" s="40">
        <v>6000</v>
      </c>
      <c r="AA35" s="40">
        <v>6000</v>
      </c>
      <c r="AB35" s="40">
        <v>6000</v>
      </c>
      <c r="AC35" s="40">
        <v>6000</v>
      </c>
      <c r="AD35" s="40">
        <v>6000</v>
      </c>
      <c r="AE35" s="40">
        <v>6000</v>
      </c>
      <c r="AF35" s="40">
        <v>6000</v>
      </c>
      <c r="AG35" s="40">
        <v>6000</v>
      </c>
      <c r="AH35" s="40">
        <v>6000</v>
      </c>
      <c r="AI35" s="40">
        <v>6000</v>
      </c>
      <c r="AJ35" s="40">
        <v>6000</v>
      </c>
      <c r="AK35" s="40">
        <v>6000</v>
      </c>
      <c r="AL35" s="40">
        <v>6000</v>
      </c>
      <c r="AM35" s="40">
        <v>6000</v>
      </c>
      <c r="AN35" s="40">
        <v>6000</v>
      </c>
      <c r="AO35" s="40">
        <v>6000</v>
      </c>
      <c r="AP35" s="40">
        <v>6000</v>
      </c>
      <c r="AQ35" s="40">
        <v>6000</v>
      </c>
      <c r="AR35" s="40">
        <v>6000</v>
      </c>
      <c r="AS35" s="40">
        <v>6000</v>
      </c>
      <c r="AT35" s="40">
        <v>6000</v>
      </c>
      <c r="AU35" s="40">
        <v>6000</v>
      </c>
      <c r="AV35" s="40">
        <v>6000</v>
      </c>
      <c r="AW35" s="40">
        <v>6000</v>
      </c>
      <c r="AX35" s="40">
        <v>6000</v>
      </c>
      <c r="AY35" s="40">
        <v>6000</v>
      </c>
      <c r="AZ35" s="40">
        <v>6000</v>
      </c>
      <c r="BA35" s="40">
        <v>6000</v>
      </c>
      <c r="BB35" s="40">
        <v>6000</v>
      </c>
      <c r="BC35" s="40">
        <v>6000</v>
      </c>
      <c r="BD35" s="40">
        <v>6000</v>
      </c>
      <c r="BE35" s="40">
        <v>6000</v>
      </c>
      <c r="BF35" s="40">
        <v>6000</v>
      </c>
      <c r="BG35" s="40">
        <v>6000</v>
      </c>
      <c r="BH35" s="40">
        <v>6000</v>
      </c>
      <c r="BI35" s="40">
        <v>6000</v>
      </c>
      <c r="BJ35" s="40">
        <v>6000</v>
      </c>
      <c r="BK35" s="40">
        <v>6000</v>
      </c>
    </row>
    <row r="36" spans="2:63" x14ac:dyDescent="0.25">
      <c r="B36" t="str">
        <f t="shared" si="2"/>
        <v>Prodotto 11</v>
      </c>
      <c r="D36" s="40">
        <v>4000</v>
      </c>
      <c r="E36" s="40">
        <v>4000</v>
      </c>
      <c r="F36" s="40">
        <v>4000</v>
      </c>
      <c r="G36" s="40">
        <v>4000</v>
      </c>
      <c r="H36" s="40">
        <v>4000</v>
      </c>
      <c r="I36" s="40">
        <v>4000</v>
      </c>
      <c r="J36" s="40">
        <v>4000</v>
      </c>
      <c r="K36" s="40">
        <v>4000</v>
      </c>
      <c r="L36" s="40">
        <v>4000</v>
      </c>
      <c r="M36" s="40">
        <v>4000</v>
      </c>
      <c r="N36" s="40">
        <v>4000</v>
      </c>
      <c r="O36" s="40">
        <v>4000</v>
      </c>
      <c r="P36" s="40">
        <v>4000</v>
      </c>
      <c r="Q36" s="40">
        <v>4000</v>
      </c>
      <c r="R36" s="40">
        <v>4000</v>
      </c>
      <c r="S36" s="40">
        <v>4000</v>
      </c>
      <c r="T36" s="40">
        <v>4000</v>
      </c>
      <c r="U36" s="40">
        <v>4000</v>
      </c>
      <c r="V36" s="40">
        <v>4000</v>
      </c>
      <c r="W36" s="40">
        <v>4000</v>
      </c>
      <c r="X36" s="40">
        <v>4000</v>
      </c>
      <c r="Y36" s="40">
        <v>4000</v>
      </c>
      <c r="Z36" s="40">
        <v>4000</v>
      </c>
      <c r="AA36" s="40">
        <v>4000</v>
      </c>
      <c r="AB36" s="40">
        <v>4000</v>
      </c>
      <c r="AC36" s="40">
        <v>4000</v>
      </c>
      <c r="AD36" s="40">
        <v>4000</v>
      </c>
      <c r="AE36" s="40">
        <v>4000</v>
      </c>
      <c r="AF36" s="40">
        <v>4000</v>
      </c>
      <c r="AG36" s="40">
        <v>4000</v>
      </c>
      <c r="AH36" s="40">
        <v>4000</v>
      </c>
      <c r="AI36" s="40">
        <v>4000</v>
      </c>
      <c r="AJ36" s="40">
        <v>4000</v>
      </c>
      <c r="AK36" s="40">
        <v>4000</v>
      </c>
      <c r="AL36" s="40">
        <v>4000</v>
      </c>
      <c r="AM36" s="40">
        <v>4000</v>
      </c>
      <c r="AN36" s="40">
        <v>4000</v>
      </c>
      <c r="AO36" s="40">
        <v>4000</v>
      </c>
      <c r="AP36" s="40">
        <v>4000</v>
      </c>
      <c r="AQ36" s="40">
        <v>4000</v>
      </c>
      <c r="AR36" s="40">
        <v>4000</v>
      </c>
      <c r="AS36" s="40">
        <v>4000</v>
      </c>
      <c r="AT36" s="40">
        <v>4000</v>
      </c>
      <c r="AU36" s="40">
        <v>4000</v>
      </c>
      <c r="AV36" s="40">
        <v>4000</v>
      </c>
      <c r="AW36" s="40">
        <v>4000</v>
      </c>
      <c r="AX36" s="40">
        <v>4000</v>
      </c>
      <c r="AY36" s="40">
        <v>4000</v>
      </c>
      <c r="AZ36" s="40">
        <v>4000</v>
      </c>
      <c r="BA36" s="40">
        <v>4000</v>
      </c>
      <c r="BB36" s="40">
        <v>4000</v>
      </c>
      <c r="BC36" s="40">
        <v>4000</v>
      </c>
      <c r="BD36" s="40">
        <v>4000</v>
      </c>
      <c r="BE36" s="40">
        <v>4000</v>
      </c>
      <c r="BF36" s="40">
        <v>4000</v>
      </c>
      <c r="BG36" s="40">
        <v>4000</v>
      </c>
      <c r="BH36" s="40">
        <v>4000</v>
      </c>
      <c r="BI36" s="40">
        <v>4000</v>
      </c>
      <c r="BJ36" s="40">
        <v>4000</v>
      </c>
      <c r="BK36" s="40">
        <v>4000</v>
      </c>
    </row>
    <row r="37" spans="2:63" x14ac:dyDescent="0.25">
      <c r="B37" t="str">
        <f t="shared" si="2"/>
        <v>Prodotto 12</v>
      </c>
      <c r="D37" s="40">
        <v>2000</v>
      </c>
      <c r="E37" s="40">
        <v>2000</v>
      </c>
      <c r="F37" s="40">
        <v>2000</v>
      </c>
      <c r="G37" s="40">
        <v>2000</v>
      </c>
      <c r="H37" s="40">
        <v>2000</v>
      </c>
      <c r="I37" s="40">
        <v>2000</v>
      </c>
      <c r="J37" s="40">
        <v>2000</v>
      </c>
      <c r="K37" s="40">
        <v>2000</v>
      </c>
      <c r="L37" s="40">
        <v>2000</v>
      </c>
      <c r="M37" s="40">
        <v>2000</v>
      </c>
      <c r="N37" s="40">
        <v>2000</v>
      </c>
      <c r="O37" s="40">
        <v>2000</v>
      </c>
      <c r="P37" s="40">
        <v>2000</v>
      </c>
      <c r="Q37" s="40">
        <v>2000</v>
      </c>
      <c r="R37" s="40">
        <v>2000</v>
      </c>
      <c r="S37" s="40">
        <v>2000</v>
      </c>
      <c r="T37" s="40">
        <v>2000</v>
      </c>
      <c r="U37" s="40">
        <v>2000</v>
      </c>
      <c r="V37" s="40">
        <v>2000</v>
      </c>
      <c r="W37" s="40">
        <v>2000</v>
      </c>
      <c r="X37" s="40">
        <v>2000</v>
      </c>
      <c r="Y37" s="40">
        <v>2000</v>
      </c>
      <c r="Z37" s="40">
        <v>2000</v>
      </c>
      <c r="AA37" s="40">
        <v>2000</v>
      </c>
      <c r="AB37" s="40">
        <v>2000</v>
      </c>
      <c r="AC37" s="40">
        <v>2000</v>
      </c>
      <c r="AD37" s="40">
        <v>2000</v>
      </c>
      <c r="AE37" s="40">
        <v>2000</v>
      </c>
      <c r="AF37" s="40">
        <v>2000</v>
      </c>
      <c r="AG37" s="40">
        <v>2000</v>
      </c>
      <c r="AH37" s="40">
        <v>2000</v>
      </c>
      <c r="AI37" s="40">
        <v>2000</v>
      </c>
      <c r="AJ37" s="40">
        <v>2000</v>
      </c>
      <c r="AK37" s="40">
        <v>2000</v>
      </c>
      <c r="AL37" s="40">
        <v>2000</v>
      </c>
      <c r="AM37" s="40">
        <v>2000</v>
      </c>
      <c r="AN37" s="40">
        <v>2000</v>
      </c>
      <c r="AO37" s="40">
        <v>2000</v>
      </c>
      <c r="AP37" s="40">
        <v>2000</v>
      </c>
      <c r="AQ37" s="40">
        <v>2000</v>
      </c>
      <c r="AR37" s="40">
        <v>2000</v>
      </c>
      <c r="AS37" s="40">
        <v>2000</v>
      </c>
      <c r="AT37" s="40">
        <v>2000</v>
      </c>
      <c r="AU37" s="40">
        <v>2000</v>
      </c>
      <c r="AV37" s="40">
        <v>2000</v>
      </c>
      <c r="AW37" s="40">
        <v>2000</v>
      </c>
      <c r="AX37" s="40">
        <v>2000</v>
      </c>
      <c r="AY37" s="40">
        <v>2000</v>
      </c>
      <c r="AZ37" s="40">
        <v>2000</v>
      </c>
      <c r="BA37" s="40">
        <v>2000</v>
      </c>
      <c r="BB37" s="40">
        <v>2000</v>
      </c>
      <c r="BC37" s="40">
        <v>2000</v>
      </c>
      <c r="BD37" s="40">
        <v>2000</v>
      </c>
      <c r="BE37" s="40">
        <v>2000</v>
      </c>
      <c r="BF37" s="40">
        <v>2000</v>
      </c>
      <c r="BG37" s="40">
        <v>2000</v>
      </c>
      <c r="BH37" s="40">
        <v>2000</v>
      </c>
      <c r="BI37" s="40">
        <v>2000</v>
      </c>
      <c r="BJ37" s="40">
        <v>2000</v>
      </c>
      <c r="BK37" s="40">
        <v>2000</v>
      </c>
    </row>
    <row r="38" spans="2:63" x14ac:dyDescent="0.25">
      <c r="B38" t="str">
        <f t="shared" si="2"/>
        <v>Prodotto 13</v>
      </c>
      <c r="D38" s="40">
        <v>2000</v>
      </c>
      <c r="E38" s="40">
        <v>2000</v>
      </c>
      <c r="F38" s="40">
        <v>2000</v>
      </c>
      <c r="G38" s="40">
        <v>2000</v>
      </c>
      <c r="H38" s="40">
        <v>2000</v>
      </c>
      <c r="I38" s="40">
        <v>2000</v>
      </c>
      <c r="J38" s="40">
        <v>2000</v>
      </c>
      <c r="K38" s="40">
        <v>2000</v>
      </c>
      <c r="L38" s="40">
        <v>2000</v>
      </c>
      <c r="M38" s="40">
        <v>2000</v>
      </c>
      <c r="N38" s="40">
        <v>2000</v>
      </c>
      <c r="O38" s="40">
        <v>2000</v>
      </c>
      <c r="P38" s="40">
        <v>2000</v>
      </c>
      <c r="Q38" s="40">
        <v>2000</v>
      </c>
      <c r="R38" s="40">
        <v>2000</v>
      </c>
      <c r="S38" s="40">
        <v>2000</v>
      </c>
      <c r="T38" s="40">
        <v>2000</v>
      </c>
      <c r="U38" s="40">
        <v>2000</v>
      </c>
      <c r="V38" s="40">
        <v>2000</v>
      </c>
      <c r="W38" s="40">
        <v>2000</v>
      </c>
      <c r="X38" s="40">
        <v>2000</v>
      </c>
      <c r="Y38" s="40">
        <v>2000</v>
      </c>
      <c r="Z38" s="40">
        <v>2000</v>
      </c>
      <c r="AA38" s="40">
        <v>2000</v>
      </c>
      <c r="AB38" s="40">
        <v>2000</v>
      </c>
      <c r="AC38" s="40">
        <v>2000</v>
      </c>
      <c r="AD38" s="40">
        <v>2000</v>
      </c>
      <c r="AE38" s="40">
        <v>2000</v>
      </c>
      <c r="AF38" s="40">
        <v>2000</v>
      </c>
      <c r="AG38" s="40">
        <v>2000</v>
      </c>
      <c r="AH38" s="40">
        <v>2000</v>
      </c>
      <c r="AI38" s="40">
        <v>2000</v>
      </c>
      <c r="AJ38" s="40">
        <v>2000</v>
      </c>
      <c r="AK38" s="40">
        <v>2000</v>
      </c>
      <c r="AL38" s="40">
        <v>2000</v>
      </c>
      <c r="AM38" s="40">
        <v>2000</v>
      </c>
      <c r="AN38" s="40">
        <v>2000</v>
      </c>
      <c r="AO38" s="40">
        <v>2000</v>
      </c>
      <c r="AP38" s="40">
        <v>2000</v>
      </c>
      <c r="AQ38" s="40">
        <v>2000</v>
      </c>
      <c r="AR38" s="40">
        <v>2000</v>
      </c>
      <c r="AS38" s="40">
        <v>2000</v>
      </c>
      <c r="AT38" s="40">
        <v>2000</v>
      </c>
      <c r="AU38" s="40">
        <v>2000</v>
      </c>
      <c r="AV38" s="40">
        <v>2000</v>
      </c>
      <c r="AW38" s="40">
        <v>2000</v>
      </c>
      <c r="AX38" s="40">
        <v>2000</v>
      </c>
      <c r="AY38" s="40">
        <v>2000</v>
      </c>
      <c r="AZ38" s="40">
        <v>2000</v>
      </c>
      <c r="BA38" s="40">
        <v>2000</v>
      </c>
      <c r="BB38" s="40">
        <v>2000</v>
      </c>
      <c r="BC38" s="40">
        <v>2000</v>
      </c>
      <c r="BD38" s="40">
        <v>2000</v>
      </c>
      <c r="BE38" s="40">
        <v>2000</v>
      </c>
      <c r="BF38" s="40">
        <v>2000</v>
      </c>
      <c r="BG38" s="40">
        <v>2000</v>
      </c>
      <c r="BH38" s="40">
        <v>2000</v>
      </c>
      <c r="BI38" s="40">
        <v>2000</v>
      </c>
      <c r="BJ38" s="40">
        <v>2000</v>
      </c>
      <c r="BK38" s="40">
        <v>2000</v>
      </c>
    </row>
    <row r="39" spans="2:63" x14ac:dyDescent="0.25">
      <c r="B39" t="str">
        <f t="shared" si="2"/>
        <v>Prodotto 14</v>
      </c>
      <c r="D39" s="40">
        <v>500</v>
      </c>
      <c r="E39" s="40">
        <v>500</v>
      </c>
      <c r="F39" s="40">
        <v>500</v>
      </c>
      <c r="G39" s="40">
        <v>500</v>
      </c>
      <c r="H39" s="40">
        <v>500</v>
      </c>
      <c r="I39" s="40">
        <v>500</v>
      </c>
      <c r="J39" s="40">
        <v>500</v>
      </c>
      <c r="K39" s="40">
        <v>500</v>
      </c>
      <c r="L39" s="40">
        <v>500</v>
      </c>
      <c r="M39" s="40">
        <v>500</v>
      </c>
      <c r="N39" s="40">
        <v>500</v>
      </c>
      <c r="O39" s="40">
        <v>500</v>
      </c>
      <c r="P39" s="40">
        <v>500</v>
      </c>
      <c r="Q39" s="40">
        <v>500</v>
      </c>
      <c r="R39" s="40">
        <v>500</v>
      </c>
      <c r="S39" s="40">
        <v>500</v>
      </c>
      <c r="T39" s="40">
        <v>500</v>
      </c>
      <c r="U39" s="40">
        <v>500</v>
      </c>
      <c r="V39" s="40">
        <v>500</v>
      </c>
      <c r="W39" s="40">
        <v>500</v>
      </c>
      <c r="X39" s="40">
        <v>500</v>
      </c>
      <c r="Y39" s="40">
        <v>500</v>
      </c>
      <c r="Z39" s="40">
        <v>500</v>
      </c>
      <c r="AA39" s="40">
        <v>500</v>
      </c>
      <c r="AB39" s="40">
        <v>500</v>
      </c>
      <c r="AC39" s="40">
        <v>500</v>
      </c>
      <c r="AD39" s="40">
        <v>500</v>
      </c>
      <c r="AE39" s="40">
        <v>500</v>
      </c>
      <c r="AF39" s="40">
        <v>500</v>
      </c>
      <c r="AG39" s="40">
        <v>500</v>
      </c>
      <c r="AH39" s="40">
        <v>500</v>
      </c>
      <c r="AI39" s="40">
        <v>500</v>
      </c>
      <c r="AJ39" s="40">
        <v>500</v>
      </c>
      <c r="AK39" s="40">
        <v>500</v>
      </c>
      <c r="AL39" s="40">
        <v>500</v>
      </c>
      <c r="AM39" s="40">
        <v>500</v>
      </c>
      <c r="AN39" s="40">
        <v>500</v>
      </c>
      <c r="AO39" s="40">
        <v>500</v>
      </c>
      <c r="AP39" s="40">
        <v>500</v>
      </c>
      <c r="AQ39" s="40">
        <v>500</v>
      </c>
      <c r="AR39" s="40">
        <v>500</v>
      </c>
      <c r="AS39" s="40">
        <v>500</v>
      </c>
      <c r="AT39" s="40">
        <v>500</v>
      </c>
      <c r="AU39" s="40">
        <v>500</v>
      </c>
      <c r="AV39" s="40">
        <v>500</v>
      </c>
      <c r="AW39" s="40">
        <v>500</v>
      </c>
      <c r="AX39" s="40">
        <v>500</v>
      </c>
      <c r="AY39" s="40">
        <v>500</v>
      </c>
      <c r="AZ39" s="40">
        <v>500</v>
      </c>
      <c r="BA39" s="40">
        <v>500</v>
      </c>
      <c r="BB39" s="40">
        <v>500</v>
      </c>
      <c r="BC39" s="40">
        <v>500</v>
      </c>
      <c r="BD39" s="40">
        <v>500</v>
      </c>
      <c r="BE39" s="40">
        <v>500</v>
      </c>
      <c r="BF39" s="40">
        <v>500</v>
      </c>
      <c r="BG39" s="40">
        <v>500</v>
      </c>
      <c r="BH39" s="40">
        <v>500</v>
      </c>
      <c r="BI39" s="40">
        <v>500</v>
      </c>
      <c r="BJ39" s="40">
        <v>500</v>
      </c>
      <c r="BK39" s="40">
        <v>500</v>
      </c>
    </row>
    <row r="40" spans="2:63" x14ac:dyDescent="0.25">
      <c r="B40" t="str">
        <f t="shared" si="2"/>
        <v>Prodotto 15</v>
      </c>
      <c r="D40" s="40">
        <v>500</v>
      </c>
      <c r="E40" s="40">
        <v>500</v>
      </c>
      <c r="F40" s="40">
        <v>500</v>
      </c>
      <c r="G40" s="40">
        <v>500</v>
      </c>
      <c r="H40" s="40">
        <v>500</v>
      </c>
      <c r="I40" s="40">
        <v>500</v>
      </c>
      <c r="J40" s="40">
        <v>500</v>
      </c>
      <c r="K40" s="40">
        <v>500</v>
      </c>
      <c r="L40" s="40">
        <v>500</v>
      </c>
      <c r="M40" s="40">
        <v>500</v>
      </c>
      <c r="N40" s="40">
        <v>500</v>
      </c>
      <c r="O40" s="40">
        <v>500</v>
      </c>
      <c r="P40" s="40">
        <v>500</v>
      </c>
      <c r="Q40" s="40">
        <v>500</v>
      </c>
      <c r="R40" s="40">
        <v>500</v>
      </c>
      <c r="S40" s="40">
        <v>500</v>
      </c>
      <c r="T40" s="40">
        <v>500</v>
      </c>
      <c r="U40" s="40">
        <v>500</v>
      </c>
      <c r="V40" s="40">
        <v>500</v>
      </c>
      <c r="W40" s="40">
        <v>500</v>
      </c>
      <c r="X40" s="40">
        <v>500</v>
      </c>
      <c r="Y40" s="40">
        <v>500</v>
      </c>
      <c r="Z40" s="40">
        <v>500</v>
      </c>
      <c r="AA40" s="40">
        <v>500</v>
      </c>
      <c r="AB40" s="40">
        <v>500</v>
      </c>
      <c r="AC40" s="40">
        <v>500</v>
      </c>
      <c r="AD40" s="40">
        <v>500</v>
      </c>
      <c r="AE40" s="40">
        <v>500</v>
      </c>
      <c r="AF40" s="40">
        <v>500</v>
      </c>
      <c r="AG40" s="40">
        <v>500</v>
      </c>
      <c r="AH40" s="40">
        <v>500</v>
      </c>
      <c r="AI40" s="40">
        <v>500</v>
      </c>
      <c r="AJ40" s="40">
        <v>500</v>
      </c>
      <c r="AK40" s="40">
        <v>500</v>
      </c>
      <c r="AL40" s="40">
        <v>500</v>
      </c>
      <c r="AM40" s="40">
        <v>500</v>
      </c>
      <c r="AN40" s="40">
        <v>500</v>
      </c>
      <c r="AO40" s="40">
        <v>500</v>
      </c>
      <c r="AP40" s="40">
        <v>500</v>
      </c>
      <c r="AQ40" s="40">
        <v>500</v>
      </c>
      <c r="AR40" s="40">
        <v>500</v>
      </c>
      <c r="AS40" s="40">
        <v>500</v>
      </c>
      <c r="AT40" s="40">
        <v>500</v>
      </c>
      <c r="AU40" s="40">
        <v>500</v>
      </c>
      <c r="AV40" s="40">
        <v>500</v>
      </c>
      <c r="AW40" s="40">
        <v>500</v>
      </c>
      <c r="AX40" s="40">
        <v>500</v>
      </c>
      <c r="AY40" s="40">
        <v>500</v>
      </c>
      <c r="AZ40" s="40">
        <v>500</v>
      </c>
      <c r="BA40" s="40">
        <v>500</v>
      </c>
      <c r="BB40" s="40">
        <v>500</v>
      </c>
      <c r="BC40" s="40">
        <v>500</v>
      </c>
      <c r="BD40" s="40">
        <v>500</v>
      </c>
      <c r="BE40" s="40">
        <v>500</v>
      </c>
      <c r="BF40" s="40">
        <v>500</v>
      </c>
      <c r="BG40" s="40">
        <v>500</v>
      </c>
      <c r="BH40" s="40">
        <v>500</v>
      </c>
      <c r="BI40" s="40">
        <v>500</v>
      </c>
      <c r="BJ40" s="40">
        <v>500</v>
      </c>
      <c r="BK40" s="40">
        <v>500</v>
      </c>
    </row>
    <row r="41" spans="2:63" x14ac:dyDescent="0.25">
      <c r="B41" t="str">
        <f t="shared" si="2"/>
        <v>Prodotto 16</v>
      </c>
      <c r="D41" s="40">
        <v>500</v>
      </c>
      <c r="E41" s="40">
        <v>500</v>
      </c>
      <c r="F41" s="40">
        <v>500</v>
      </c>
      <c r="G41" s="40">
        <v>500</v>
      </c>
      <c r="H41" s="40">
        <v>500</v>
      </c>
      <c r="I41" s="40">
        <v>500</v>
      </c>
      <c r="J41" s="40">
        <v>500</v>
      </c>
      <c r="K41" s="40">
        <v>500</v>
      </c>
      <c r="L41" s="40">
        <v>500</v>
      </c>
      <c r="M41" s="40">
        <v>500</v>
      </c>
      <c r="N41" s="40">
        <v>500</v>
      </c>
      <c r="O41" s="40">
        <v>500</v>
      </c>
      <c r="P41" s="40">
        <v>500</v>
      </c>
      <c r="Q41" s="40">
        <v>500</v>
      </c>
      <c r="R41" s="40">
        <v>500</v>
      </c>
      <c r="S41" s="40">
        <v>500</v>
      </c>
      <c r="T41" s="40">
        <v>500</v>
      </c>
      <c r="U41" s="40">
        <v>500</v>
      </c>
      <c r="V41" s="40">
        <v>500</v>
      </c>
      <c r="W41" s="40">
        <v>500</v>
      </c>
      <c r="X41" s="40">
        <v>500</v>
      </c>
      <c r="Y41" s="40">
        <v>500</v>
      </c>
      <c r="Z41" s="40">
        <v>500</v>
      </c>
      <c r="AA41" s="40">
        <v>500</v>
      </c>
      <c r="AB41" s="40">
        <v>500</v>
      </c>
      <c r="AC41" s="40">
        <v>500</v>
      </c>
      <c r="AD41" s="40">
        <v>500</v>
      </c>
      <c r="AE41" s="40">
        <v>500</v>
      </c>
      <c r="AF41" s="40">
        <v>500</v>
      </c>
      <c r="AG41" s="40">
        <v>500</v>
      </c>
      <c r="AH41" s="40">
        <v>500</v>
      </c>
      <c r="AI41" s="40">
        <v>500</v>
      </c>
      <c r="AJ41" s="40">
        <v>500</v>
      </c>
      <c r="AK41" s="40">
        <v>500</v>
      </c>
      <c r="AL41" s="40">
        <v>500</v>
      </c>
      <c r="AM41" s="40">
        <v>500</v>
      </c>
      <c r="AN41" s="40">
        <v>500</v>
      </c>
      <c r="AO41" s="40">
        <v>500</v>
      </c>
      <c r="AP41" s="40">
        <v>500</v>
      </c>
      <c r="AQ41" s="40">
        <v>500</v>
      </c>
      <c r="AR41" s="40">
        <v>500</v>
      </c>
      <c r="AS41" s="40">
        <v>500</v>
      </c>
      <c r="AT41" s="40">
        <v>500</v>
      </c>
      <c r="AU41" s="40">
        <v>500</v>
      </c>
      <c r="AV41" s="40">
        <v>500</v>
      </c>
      <c r="AW41" s="40">
        <v>500</v>
      </c>
      <c r="AX41" s="40">
        <v>500</v>
      </c>
      <c r="AY41" s="40">
        <v>500</v>
      </c>
      <c r="AZ41" s="40">
        <v>500</v>
      </c>
      <c r="BA41" s="40">
        <v>500</v>
      </c>
      <c r="BB41" s="40">
        <v>500</v>
      </c>
      <c r="BC41" s="40">
        <v>500</v>
      </c>
      <c r="BD41" s="40">
        <v>500</v>
      </c>
      <c r="BE41" s="40">
        <v>500</v>
      </c>
      <c r="BF41" s="40">
        <v>500</v>
      </c>
      <c r="BG41" s="40">
        <v>500</v>
      </c>
      <c r="BH41" s="40">
        <v>500</v>
      </c>
      <c r="BI41" s="40">
        <v>500</v>
      </c>
      <c r="BJ41" s="40">
        <v>500</v>
      </c>
      <c r="BK41" s="40">
        <v>500</v>
      </c>
    </row>
    <row r="42" spans="2:63" x14ac:dyDescent="0.25">
      <c r="B42" t="str">
        <f t="shared" si="2"/>
        <v>Prodotto 17</v>
      </c>
      <c r="D42" s="40">
        <v>500</v>
      </c>
      <c r="E42" s="40">
        <v>500</v>
      </c>
      <c r="F42" s="40">
        <v>500</v>
      </c>
      <c r="G42" s="40">
        <v>500</v>
      </c>
      <c r="H42" s="40">
        <v>500</v>
      </c>
      <c r="I42" s="40">
        <v>500</v>
      </c>
      <c r="J42" s="40">
        <v>500</v>
      </c>
      <c r="K42" s="40">
        <v>500</v>
      </c>
      <c r="L42" s="40">
        <v>500</v>
      </c>
      <c r="M42" s="40">
        <v>500</v>
      </c>
      <c r="N42" s="40">
        <v>500</v>
      </c>
      <c r="O42" s="40">
        <v>500</v>
      </c>
      <c r="P42" s="40">
        <v>500</v>
      </c>
      <c r="Q42" s="40">
        <v>500</v>
      </c>
      <c r="R42" s="40">
        <v>500</v>
      </c>
      <c r="S42" s="40">
        <v>500</v>
      </c>
      <c r="T42" s="40">
        <v>500</v>
      </c>
      <c r="U42" s="40">
        <v>500</v>
      </c>
      <c r="V42" s="40">
        <v>500</v>
      </c>
      <c r="W42" s="40">
        <v>500</v>
      </c>
      <c r="X42" s="40">
        <v>500</v>
      </c>
      <c r="Y42" s="40">
        <v>500</v>
      </c>
      <c r="Z42" s="40">
        <v>500</v>
      </c>
      <c r="AA42" s="40">
        <v>500</v>
      </c>
      <c r="AB42" s="40">
        <v>500</v>
      </c>
      <c r="AC42" s="40">
        <v>500</v>
      </c>
      <c r="AD42" s="40">
        <v>500</v>
      </c>
      <c r="AE42" s="40">
        <v>500</v>
      </c>
      <c r="AF42" s="40">
        <v>500</v>
      </c>
      <c r="AG42" s="40">
        <v>500</v>
      </c>
      <c r="AH42" s="40">
        <v>500</v>
      </c>
      <c r="AI42" s="40">
        <v>500</v>
      </c>
      <c r="AJ42" s="40">
        <v>500</v>
      </c>
      <c r="AK42" s="40">
        <v>500</v>
      </c>
      <c r="AL42" s="40">
        <v>500</v>
      </c>
      <c r="AM42" s="40">
        <v>500</v>
      </c>
      <c r="AN42" s="40">
        <v>500</v>
      </c>
      <c r="AO42" s="40">
        <v>500</v>
      </c>
      <c r="AP42" s="40">
        <v>500</v>
      </c>
      <c r="AQ42" s="40">
        <v>500</v>
      </c>
      <c r="AR42" s="40">
        <v>500</v>
      </c>
      <c r="AS42" s="40">
        <v>500</v>
      </c>
      <c r="AT42" s="40">
        <v>500</v>
      </c>
      <c r="AU42" s="40">
        <v>500</v>
      </c>
      <c r="AV42" s="40">
        <v>500</v>
      </c>
      <c r="AW42" s="40">
        <v>500</v>
      </c>
      <c r="AX42" s="40">
        <v>500</v>
      </c>
      <c r="AY42" s="40">
        <v>500</v>
      </c>
      <c r="AZ42" s="40">
        <v>500</v>
      </c>
      <c r="BA42" s="40">
        <v>500</v>
      </c>
      <c r="BB42" s="40">
        <v>500</v>
      </c>
      <c r="BC42" s="40">
        <v>500</v>
      </c>
      <c r="BD42" s="40">
        <v>500</v>
      </c>
      <c r="BE42" s="40">
        <v>500</v>
      </c>
      <c r="BF42" s="40">
        <v>500</v>
      </c>
      <c r="BG42" s="40">
        <v>500</v>
      </c>
      <c r="BH42" s="40">
        <v>500</v>
      </c>
      <c r="BI42" s="40">
        <v>500</v>
      </c>
      <c r="BJ42" s="40">
        <v>500</v>
      </c>
      <c r="BK42" s="40">
        <v>500</v>
      </c>
    </row>
    <row r="43" spans="2:63" x14ac:dyDescent="0.25">
      <c r="B43" t="str">
        <f t="shared" si="2"/>
        <v>Prodotto 18</v>
      </c>
      <c r="D43" s="40">
        <v>5000</v>
      </c>
      <c r="E43" s="40">
        <v>5000</v>
      </c>
      <c r="F43" s="40">
        <v>5000</v>
      </c>
      <c r="G43" s="40">
        <v>5000</v>
      </c>
      <c r="H43" s="40">
        <v>5000</v>
      </c>
      <c r="I43" s="40">
        <v>5000</v>
      </c>
      <c r="J43" s="40">
        <v>5000</v>
      </c>
      <c r="K43" s="40">
        <v>5000</v>
      </c>
      <c r="L43" s="40">
        <v>5000</v>
      </c>
      <c r="M43" s="40">
        <v>5000</v>
      </c>
      <c r="N43" s="40">
        <v>5000</v>
      </c>
      <c r="O43" s="40">
        <v>5000</v>
      </c>
      <c r="P43" s="40">
        <v>5000</v>
      </c>
      <c r="Q43" s="40">
        <v>5000</v>
      </c>
      <c r="R43" s="40">
        <v>5000</v>
      </c>
      <c r="S43" s="40">
        <v>5000</v>
      </c>
      <c r="T43" s="40">
        <v>5000</v>
      </c>
      <c r="U43" s="40">
        <v>5000</v>
      </c>
      <c r="V43" s="40">
        <v>5000</v>
      </c>
      <c r="W43" s="40">
        <v>5000</v>
      </c>
      <c r="X43" s="40">
        <v>5000</v>
      </c>
      <c r="Y43" s="40">
        <v>5000</v>
      </c>
      <c r="Z43" s="40">
        <v>5000</v>
      </c>
      <c r="AA43" s="40">
        <v>5000</v>
      </c>
      <c r="AB43" s="40">
        <v>5000</v>
      </c>
      <c r="AC43" s="40">
        <v>5000</v>
      </c>
      <c r="AD43" s="40">
        <v>5000</v>
      </c>
      <c r="AE43" s="40">
        <v>5000</v>
      </c>
      <c r="AF43" s="40">
        <v>5000</v>
      </c>
      <c r="AG43" s="40">
        <v>5000</v>
      </c>
      <c r="AH43" s="40">
        <v>5000</v>
      </c>
      <c r="AI43" s="40">
        <v>5000</v>
      </c>
      <c r="AJ43" s="40">
        <v>5000</v>
      </c>
      <c r="AK43" s="40">
        <v>5000</v>
      </c>
      <c r="AL43" s="40">
        <v>5000</v>
      </c>
      <c r="AM43" s="40">
        <v>5000</v>
      </c>
      <c r="AN43" s="40">
        <v>5000</v>
      </c>
      <c r="AO43" s="40">
        <v>5000</v>
      </c>
      <c r="AP43" s="40">
        <v>5000</v>
      </c>
      <c r="AQ43" s="40">
        <v>5000</v>
      </c>
      <c r="AR43" s="40">
        <v>5000</v>
      </c>
      <c r="AS43" s="40">
        <v>5000</v>
      </c>
      <c r="AT43" s="40">
        <v>5000</v>
      </c>
      <c r="AU43" s="40">
        <v>5000</v>
      </c>
      <c r="AV43" s="40">
        <v>5000</v>
      </c>
      <c r="AW43" s="40">
        <v>5000</v>
      </c>
      <c r="AX43" s="40">
        <v>5000</v>
      </c>
      <c r="AY43" s="40">
        <v>5000</v>
      </c>
      <c r="AZ43" s="40">
        <v>5000</v>
      </c>
      <c r="BA43" s="40">
        <v>5000</v>
      </c>
      <c r="BB43" s="40">
        <v>5000</v>
      </c>
      <c r="BC43" s="40">
        <v>5000</v>
      </c>
      <c r="BD43" s="40">
        <v>5000</v>
      </c>
      <c r="BE43" s="40">
        <v>5000</v>
      </c>
      <c r="BF43" s="40">
        <v>5000</v>
      </c>
      <c r="BG43" s="40">
        <v>5000</v>
      </c>
      <c r="BH43" s="40">
        <v>5000</v>
      </c>
      <c r="BI43" s="40">
        <v>5000</v>
      </c>
      <c r="BJ43" s="40">
        <v>5000</v>
      </c>
      <c r="BK43" s="40">
        <v>5000</v>
      </c>
    </row>
    <row r="44" spans="2:63" x14ac:dyDescent="0.25">
      <c r="B44" t="str">
        <f t="shared" si="2"/>
        <v>Prodotto 19</v>
      </c>
      <c r="D44" s="40">
        <v>3000</v>
      </c>
      <c r="E44" s="40">
        <v>3000</v>
      </c>
      <c r="F44" s="40">
        <v>3000</v>
      </c>
      <c r="G44" s="40">
        <v>3000</v>
      </c>
      <c r="H44" s="40">
        <v>3000</v>
      </c>
      <c r="I44" s="40">
        <v>3000</v>
      </c>
      <c r="J44" s="40">
        <v>3000</v>
      </c>
      <c r="K44" s="40">
        <v>3000</v>
      </c>
      <c r="L44" s="40">
        <v>3000</v>
      </c>
      <c r="M44" s="40">
        <v>3000</v>
      </c>
      <c r="N44" s="40">
        <v>3000</v>
      </c>
      <c r="O44" s="40">
        <v>3000</v>
      </c>
      <c r="P44" s="40">
        <v>3000</v>
      </c>
      <c r="Q44" s="40">
        <v>3000</v>
      </c>
      <c r="R44" s="40">
        <v>3000</v>
      </c>
      <c r="S44" s="40">
        <v>3000</v>
      </c>
      <c r="T44" s="40">
        <v>3000</v>
      </c>
      <c r="U44" s="40">
        <v>3000</v>
      </c>
      <c r="V44" s="40">
        <v>3000</v>
      </c>
      <c r="W44" s="40">
        <v>3000</v>
      </c>
      <c r="X44" s="40">
        <v>3000</v>
      </c>
      <c r="Y44" s="40">
        <v>3000</v>
      </c>
      <c r="Z44" s="40">
        <v>3000</v>
      </c>
      <c r="AA44" s="40">
        <v>3000</v>
      </c>
      <c r="AB44" s="40">
        <v>3000</v>
      </c>
      <c r="AC44" s="40">
        <v>3000</v>
      </c>
      <c r="AD44" s="40">
        <v>3000</v>
      </c>
      <c r="AE44" s="40">
        <v>3000</v>
      </c>
      <c r="AF44" s="40">
        <v>3000</v>
      </c>
      <c r="AG44" s="40">
        <v>3000</v>
      </c>
      <c r="AH44" s="40">
        <v>3000</v>
      </c>
      <c r="AI44" s="40">
        <v>3000</v>
      </c>
      <c r="AJ44" s="40">
        <v>3000</v>
      </c>
      <c r="AK44" s="40">
        <v>3000</v>
      </c>
      <c r="AL44" s="40">
        <v>3000</v>
      </c>
      <c r="AM44" s="40">
        <v>3000</v>
      </c>
      <c r="AN44" s="40">
        <v>3000</v>
      </c>
      <c r="AO44" s="40">
        <v>3000</v>
      </c>
      <c r="AP44" s="40">
        <v>3000</v>
      </c>
      <c r="AQ44" s="40">
        <v>3000</v>
      </c>
      <c r="AR44" s="40">
        <v>3000</v>
      </c>
      <c r="AS44" s="40">
        <v>3000</v>
      </c>
      <c r="AT44" s="40">
        <v>3000</v>
      </c>
      <c r="AU44" s="40">
        <v>3000</v>
      </c>
      <c r="AV44" s="40">
        <v>3000</v>
      </c>
      <c r="AW44" s="40">
        <v>3000</v>
      </c>
      <c r="AX44" s="40">
        <v>3000</v>
      </c>
      <c r="AY44" s="40">
        <v>3000</v>
      </c>
      <c r="AZ44" s="40">
        <v>3000</v>
      </c>
      <c r="BA44" s="40">
        <v>3000</v>
      </c>
      <c r="BB44" s="40">
        <v>3000</v>
      </c>
      <c r="BC44" s="40">
        <v>3000</v>
      </c>
      <c r="BD44" s="40">
        <v>3000</v>
      </c>
      <c r="BE44" s="40">
        <v>3000</v>
      </c>
      <c r="BF44" s="40">
        <v>3000</v>
      </c>
      <c r="BG44" s="40">
        <v>3000</v>
      </c>
      <c r="BH44" s="40">
        <v>3000</v>
      </c>
      <c r="BI44" s="40">
        <v>3000</v>
      </c>
      <c r="BJ44" s="40">
        <v>3000</v>
      </c>
      <c r="BK44" s="40">
        <v>3000</v>
      </c>
    </row>
    <row r="45" spans="2:63" x14ac:dyDescent="0.25">
      <c r="B45" t="str">
        <f t="shared" si="2"/>
        <v>Prodotto 20</v>
      </c>
      <c r="D45" s="40">
        <v>7000</v>
      </c>
      <c r="E45" s="40">
        <v>7000</v>
      </c>
      <c r="F45" s="40">
        <v>7000</v>
      </c>
      <c r="G45" s="40">
        <v>7000</v>
      </c>
      <c r="H45" s="40">
        <v>7000</v>
      </c>
      <c r="I45" s="40">
        <v>7000</v>
      </c>
      <c r="J45" s="40">
        <v>7000</v>
      </c>
      <c r="K45" s="40">
        <v>7000</v>
      </c>
      <c r="L45" s="40">
        <v>7000</v>
      </c>
      <c r="M45" s="40">
        <v>7000</v>
      </c>
      <c r="N45" s="40">
        <v>7000</v>
      </c>
      <c r="O45" s="40">
        <v>7000</v>
      </c>
      <c r="P45" s="40">
        <v>7000</v>
      </c>
      <c r="Q45" s="40">
        <v>7000</v>
      </c>
      <c r="R45" s="40">
        <v>7000</v>
      </c>
      <c r="S45" s="40">
        <v>7000</v>
      </c>
      <c r="T45" s="40">
        <v>7000</v>
      </c>
      <c r="U45" s="40">
        <v>7000</v>
      </c>
      <c r="V45" s="40">
        <v>7000</v>
      </c>
      <c r="W45" s="40">
        <v>7000</v>
      </c>
      <c r="X45" s="40">
        <v>7000</v>
      </c>
      <c r="Y45" s="40">
        <v>7000</v>
      </c>
      <c r="Z45" s="40">
        <v>7000</v>
      </c>
      <c r="AA45" s="40">
        <v>7000</v>
      </c>
      <c r="AB45" s="40">
        <v>7000</v>
      </c>
      <c r="AC45" s="40">
        <v>7000</v>
      </c>
      <c r="AD45" s="40">
        <v>7000</v>
      </c>
      <c r="AE45" s="40">
        <v>7000</v>
      </c>
      <c r="AF45" s="40">
        <v>7000</v>
      </c>
      <c r="AG45" s="40">
        <v>7000</v>
      </c>
      <c r="AH45" s="40">
        <v>7000</v>
      </c>
      <c r="AI45" s="40">
        <v>7000</v>
      </c>
      <c r="AJ45" s="40">
        <v>7000</v>
      </c>
      <c r="AK45" s="40">
        <v>7000</v>
      </c>
      <c r="AL45" s="40">
        <v>7000</v>
      </c>
      <c r="AM45" s="40">
        <v>7000</v>
      </c>
      <c r="AN45" s="40">
        <v>7000</v>
      </c>
      <c r="AO45" s="40">
        <v>7000</v>
      </c>
      <c r="AP45" s="40">
        <v>7000</v>
      </c>
      <c r="AQ45" s="40">
        <v>7000</v>
      </c>
      <c r="AR45" s="40">
        <v>7000</v>
      </c>
      <c r="AS45" s="40">
        <v>7000</v>
      </c>
      <c r="AT45" s="40">
        <v>7000</v>
      </c>
      <c r="AU45" s="40">
        <v>7000</v>
      </c>
      <c r="AV45" s="40">
        <v>7000</v>
      </c>
      <c r="AW45" s="40">
        <v>7000</v>
      </c>
      <c r="AX45" s="40">
        <v>7000</v>
      </c>
      <c r="AY45" s="40">
        <v>7000</v>
      </c>
      <c r="AZ45" s="40">
        <v>7000</v>
      </c>
      <c r="BA45" s="40">
        <v>7000</v>
      </c>
      <c r="BB45" s="40">
        <v>7000</v>
      </c>
      <c r="BC45" s="40">
        <v>7000</v>
      </c>
      <c r="BD45" s="40">
        <v>7000</v>
      </c>
      <c r="BE45" s="40">
        <v>7000</v>
      </c>
      <c r="BF45" s="40">
        <v>7000</v>
      </c>
      <c r="BG45" s="40">
        <v>7000</v>
      </c>
      <c r="BH45" s="40">
        <v>7000</v>
      </c>
      <c r="BI45" s="40">
        <v>7000</v>
      </c>
      <c r="BJ45" s="40">
        <v>7000</v>
      </c>
      <c r="BK45" s="40">
        <v>7000</v>
      </c>
    </row>
    <row r="47" spans="2:63" x14ac:dyDescent="0.25">
      <c r="B47" s="39" t="s">
        <v>228</v>
      </c>
      <c r="C47" s="23" t="s">
        <v>229</v>
      </c>
      <c r="D47" s="26" t="str">
        <f>+D3</f>
        <v>A1 m1</v>
      </c>
      <c r="E47" s="26" t="str">
        <f t="shared" ref="E47:AM47" si="3">+E3</f>
        <v>A1 m2</v>
      </c>
      <c r="F47" s="26" t="str">
        <f t="shared" si="3"/>
        <v>A1 m3</v>
      </c>
      <c r="G47" s="26" t="str">
        <f t="shared" si="3"/>
        <v>A1 m4</v>
      </c>
      <c r="H47" s="26" t="str">
        <f t="shared" si="3"/>
        <v>A1 m5</v>
      </c>
      <c r="I47" s="26" t="str">
        <f t="shared" si="3"/>
        <v>A1 m6</v>
      </c>
      <c r="J47" s="26" t="str">
        <f t="shared" si="3"/>
        <v>A1 m7</v>
      </c>
      <c r="K47" s="26" t="str">
        <f t="shared" si="3"/>
        <v>A1 m8</v>
      </c>
      <c r="L47" s="26" t="str">
        <f t="shared" si="3"/>
        <v>A1 m9</v>
      </c>
      <c r="M47" s="26" t="str">
        <f t="shared" si="3"/>
        <v>A1 m10</v>
      </c>
      <c r="N47" s="26" t="str">
        <f t="shared" si="3"/>
        <v>A1 m11</v>
      </c>
      <c r="O47" s="26" t="str">
        <f t="shared" si="3"/>
        <v>A1 m12</v>
      </c>
      <c r="P47" s="26" t="str">
        <f t="shared" si="3"/>
        <v>A2 m1</v>
      </c>
      <c r="Q47" s="26" t="str">
        <f t="shared" si="3"/>
        <v>A2 m2</v>
      </c>
      <c r="R47" s="26" t="str">
        <f t="shared" si="3"/>
        <v>A2 m3</v>
      </c>
      <c r="S47" s="26" t="str">
        <f t="shared" si="3"/>
        <v>A2 m4</v>
      </c>
      <c r="T47" s="26" t="str">
        <f t="shared" si="3"/>
        <v>A2 m5</v>
      </c>
      <c r="U47" s="26" t="str">
        <f t="shared" si="3"/>
        <v>A2 m6</v>
      </c>
      <c r="V47" s="26" t="str">
        <f t="shared" si="3"/>
        <v>A2 m7</v>
      </c>
      <c r="W47" s="26" t="str">
        <f t="shared" si="3"/>
        <v>A2 m8</v>
      </c>
      <c r="X47" s="26" t="str">
        <f t="shared" si="3"/>
        <v>A2 m9</v>
      </c>
      <c r="Y47" s="26" t="str">
        <f t="shared" si="3"/>
        <v>A2 m10</v>
      </c>
      <c r="Z47" s="26" t="str">
        <f t="shared" si="3"/>
        <v>A2 m11</v>
      </c>
      <c r="AA47" s="26" t="str">
        <f t="shared" si="3"/>
        <v>A2 m12</v>
      </c>
      <c r="AB47" s="26" t="str">
        <f t="shared" si="3"/>
        <v>A3 m1</v>
      </c>
      <c r="AC47" s="26" t="str">
        <f t="shared" si="3"/>
        <v>A3 m2</v>
      </c>
      <c r="AD47" s="26" t="str">
        <f t="shared" si="3"/>
        <v>A3 m3</v>
      </c>
      <c r="AE47" s="26" t="str">
        <f t="shared" si="3"/>
        <v>A3 m4</v>
      </c>
      <c r="AF47" s="26" t="str">
        <f t="shared" si="3"/>
        <v>A3 m5</v>
      </c>
      <c r="AG47" s="26" t="str">
        <f t="shared" si="3"/>
        <v>A3 m6</v>
      </c>
      <c r="AH47" s="26" t="str">
        <f t="shared" si="3"/>
        <v>A3 m7</v>
      </c>
      <c r="AI47" s="26" t="str">
        <f t="shared" si="3"/>
        <v>A3 m8</v>
      </c>
      <c r="AJ47" s="26" t="str">
        <f t="shared" si="3"/>
        <v>A3 m9</v>
      </c>
      <c r="AK47" s="26" t="str">
        <f t="shared" si="3"/>
        <v>A3 m10</v>
      </c>
      <c r="AL47" s="26" t="str">
        <f t="shared" si="3"/>
        <v>A3 m11</v>
      </c>
      <c r="AM47" s="26" t="str">
        <f t="shared" si="3"/>
        <v>A3 m12</v>
      </c>
      <c r="AN47" s="26" t="str">
        <f t="shared" ref="AN47:BK47" si="4">+AN3</f>
        <v>A4 m1</v>
      </c>
      <c r="AO47" s="26" t="str">
        <f t="shared" si="4"/>
        <v>A4 m2</v>
      </c>
      <c r="AP47" s="26" t="str">
        <f t="shared" si="4"/>
        <v>A4 m3</v>
      </c>
      <c r="AQ47" s="26" t="str">
        <f t="shared" si="4"/>
        <v>A4 m4</v>
      </c>
      <c r="AR47" s="26" t="str">
        <f t="shared" si="4"/>
        <v>A4 m5</v>
      </c>
      <c r="AS47" s="26" t="str">
        <f t="shared" si="4"/>
        <v>A4 m6</v>
      </c>
      <c r="AT47" s="26" t="str">
        <f t="shared" si="4"/>
        <v>A4 m7</v>
      </c>
      <c r="AU47" s="26" t="str">
        <f t="shared" si="4"/>
        <v>A4 m8</v>
      </c>
      <c r="AV47" s="26" t="str">
        <f t="shared" si="4"/>
        <v>A4 m9</v>
      </c>
      <c r="AW47" s="26" t="str">
        <f t="shared" si="4"/>
        <v>A4 m10</v>
      </c>
      <c r="AX47" s="26" t="str">
        <f t="shared" si="4"/>
        <v>A4 m11</v>
      </c>
      <c r="AY47" s="26" t="str">
        <f t="shared" si="4"/>
        <v>A4 m12</v>
      </c>
      <c r="AZ47" s="26" t="str">
        <f t="shared" si="4"/>
        <v>A5 m1</v>
      </c>
      <c r="BA47" s="26" t="str">
        <f t="shared" si="4"/>
        <v>A5 m2</v>
      </c>
      <c r="BB47" s="26" t="str">
        <f t="shared" si="4"/>
        <v>A5 m3</v>
      </c>
      <c r="BC47" s="26" t="str">
        <f t="shared" si="4"/>
        <v>A5 m4</v>
      </c>
      <c r="BD47" s="26" t="str">
        <f t="shared" si="4"/>
        <v>A5 m5</v>
      </c>
      <c r="BE47" s="26" t="str">
        <f t="shared" si="4"/>
        <v>A5 m6</v>
      </c>
      <c r="BF47" s="26" t="str">
        <f t="shared" si="4"/>
        <v>A5 m7</v>
      </c>
      <c r="BG47" s="26" t="str">
        <f t="shared" si="4"/>
        <v>A5 m8</v>
      </c>
      <c r="BH47" s="26" t="str">
        <f t="shared" si="4"/>
        <v>A5 m9</v>
      </c>
      <c r="BI47" s="26" t="str">
        <f t="shared" si="4"/>
        <v>A5 m10</v>
      </c>
      <c r="BJ47" s="26" t="str">
        <f t="shared" si="4"/>
        <v>A5 m11</v>
      </c>
      <c r="BK47" s="26" t="str">
        <f t="shared" si="4"/>
        <v>A5 m12</v>
      </c>
    </row>
    <row r="48" spans="2:63" x14ac:dyDescent="0.25">
      <c r="B48" t="str">
        <f>+B4</f>
        <v>Prodotto 1</v>
      </c>
      <c r="C48" s="41">
        <v>60</v>
      </c>
      <c r="D48" s="42">
        <f>+($C48/30)*D26</f>
        <v>10000</v>
      </c>
      <c r="E48" s="42">
        <f>+($C48/30)*E26</f>
        <v>10000</v>
      </c>
      <c r="F48" s="42">
        <f t="shared" ref="F48:AM55" si="5">+($C48/30)*F26</f>
        <v>10000</v>
      </c>
      <c r="G48" s="42">
        <f t="shared" si="5"/>
        <v>10000</v>
      </c>
      <c r="H48" s="42">
        <f t="shared" si="5"/>
        <v>10000</v>
      </c>
      <c r="I48" s="42">
        <f t="shared" si="5"/>
        <v>10000</v>
      </c>
      <c r="J48" s="42">
        <f t="shared" si="5"/>
        <v>10000</v>
      </c>
      <c r="K48" s="42">
        <f t="shared" si="5"/>
        <v>10000</v>
      </c>
      <c r="L48" s="42">
        <f t="shared" si="5"/>
        <v>10000</v>
      </c>
      <c r="M48" s="42">
        <f t="shared" si="5"/>
        <v>10000</v>
      </c>
      <c r="N48" s="42">
        <f t="shared" si="5"/>
        <v>10000</v>
      </c>
      <c r="O48" s="42">
        <f t="shared" si="5"/>
        <v>10000</v>
      </c>
      <c r="P48" s="42">
        <f t="shared" si="5"/>
        <v>10000</v>
      </c>
      <c r="Q48" s="42">
        <f t="shared" si="5"/>
        <v>10000</v>
      </c>
      <c r="R48" s="42">
        <f t="shared" si="5"/>
        <v>10000</v>
      </c>
      <c r="S48" s="42">
        <f t="shared" si="5"/>
        <v>10000</v>
      </c>
      <c r="T48" s="42">
        <f t="shared" si="5"/>
        <v>10000</v>
      </c>
      <c r="U48" s="42">
        <f t="shared" si="5"/>
        <v>10000</v>
      </c>
      <c r="V48" s="42">
        <f t="shared" si="5"/>
        <v>10000</v>
      </c>
      <c r="W48" s="42">
        <f t="shared" si="5"/>
        <v>10000</v>
      </c>
      <c r="X48" s="42">
        <f t="shared" si="5"/>
        <v>10000</v>
      </c>
      <c r="Y48" s="42">
        <f t="shared" si="5"/>
        <v>10000</v>
      </c>
      <c r="Z48" s="42">
        <f t="shared" si="5"/>
        <v>10000</v>
      </c>
      <c r="AA48" s="42">
        <f t="shared" si="5"/>
        <v>10000</v>
      </c>
      <c r="AB48" s="42">
        <f t="shared" si="5"/>
        <v>10000</v>
      </c>
      <c r="AC48" s="42">
        <f t="shared" si="5"/>
        <v>10000</v>
      </c>
      <c r="AD48" s="42">
        <f t="shared" si="5"/>
        <v>10000</v>
      </c>
      <c r="AE48" s="42">
        <f t="shared" si="5"/>
        <v>10000</v>
      </c>
      <c r="AF48" s="42">
        <f t="shared" si="5"/>
        <v>10000</v>
      </c>
      <c r="AG48" s="42">
        <f t="shared" si="5"/>
        <v>10000</v>
      </c>
      <c r="AH48" s="42">
        <f t="shared" si="5"/>
        <v>10000</v>
      </c>
      <c r="AI48" s="42">
        <f t="shared" si="5"/>
        <v>10000</v>
      </c>
      <c r="AJ48" s="42">
        <f t="shared" si="5"/>
        <v>10000</v>
      </c>
      <c r="AK48" s="42">
        <f t="shared" si="5"/>
        <v>10000</v>
      </c>
      <c r="AL48" s="42">
        <f t="shared" si="5"/>
        <v>10000</v>
      </c>
      <c r="AM48" s="42">
        <f t="shared" si="5"/>
        <v>10000</v>
      </c>
      <c r="AN48" s="42">
        <f t="shared" ref="AN48:BK54" si="6">+($C48/30)*AN26</f>
        <v>10000</v>
      </c>
      <c r="AO48" s="42">
        <f t="shared" si="6"/>
        <v>10000</v>
      </c>
      <c r="AP48" s="42">
        <f t="shared" si="6"/>
        <v>10000</v>
      </c>
      <c r="AQ48" s="42">
        <f t="shared" si="6"/>
        <v>10000</v>
      </c>
      <c r="AR48" s="42">
        <f t="shared" si="6"/>
        <v>10000</v>
      </c>
      <c r="AS48" s="42">
        <f t="shared" si="6"/>
        <v>10000</v>
      </c>
      <c r="AT48" s="42">
        <f t="shared" si="6"/>
        <v>10000</v>
      </c>
      <c r="AU48" s="42">
        <f t="shared" si="6"/>
        <v>10000</v>
      </c>
      <c r="AV48" s="42">
        <f t="shared" si="6"/>
        <v>10000</v>
      </c>
      <c r="AW48" s="42">
        <f t="shared" si="6"/>
        <v>10000</v>
      </c>
      <c r="AX48" s="42">
        <f t="shared" si="6"/>
        <v>10000</v>
      </c>
      <c r="AY48" s="42">
        <f t="shared" si="6"/>
        <v>10000</v>
      </c>
      <c r="AZ48" s="42">
        <f t="shared" si="6"/>
        <v>10000</v>
      </c>
      <c r="BA48" s="42">
        <f t="shared" si="6"/>
        <v>10000</v>
      </c>
      <c r="BB48" s="42">
        <f t="shared" si="6"/>
        <v>10000</v>
      </c>
      <c r="BC48" s="42">
        <f t="shared" si="6"/>
        <v>10000</v>
      </c>
      <c r="BD48" s="42">
        <f t="shared" si="6"/>
        <v>10000</v>
      </c>
      <c r="BE48" s="42">
        <f t="shared" si="6"/>
        <v>10000</v>
      </c>
      <c r="BF48" s="42">
        <f t="shared" si="6"/>
        <v>10000</v>
      </c>
      <c r="BG48" s="42">
        <f t="shared" si="6"/>
        <v>10000</v>
      </c>
      <c r="BH48" s="42">
        <f t="shared" si="6"/>
        <v>10000</v>
      </c>
      <c r="BI48" s="42">
        <f t="shared" si="6"/>
        <v>10000</v>
      </c>
      <c r="BJ48" s="42">
        <f t="shared" si="6"/>
        <v>10000</v>
      </c>
      <c r="BK48" s="42">
        <f t="shared" si="6"/>
        <v>10000</v>
      </c>
    </row>
    <row r="49" spans="2:63" x14ac:dyDescent="0.25">
      <c r="B49" t="str">
        <f t="shared" ref="B49:B67" si="7">+B5</f>
        <v>Prodotto 2</v>
      </c>
      <c r="C49" s="41">
        <v>60</v>
      </c>
      <c r="D49" s="42">
        <f t="shared" ref="D49:S64" si="8">+($C49/30)*D27</f>
        <v>6000</v>
      </c>
      <c r="E49" s="42">
        <f t="shared" si="8"/>
        <v>6000</v>
      </c>
      <c r="F49" s="42">
        <f t="shared" si="5"/>
        <v>6000</v>
      </c>
      <c r="G49" s="42">
        <f t="shared" si="5"/>
        <v>6000</v>
      </c>
      <c r="H49" s="42">
        <f t="shared" si="5"/>
        <v>6000</v>
      </c>
      <c r="I49" s="42">
        <f t="shared" si="5"/>
        <v>6000</v>
      </c>
      <c r="J49" s="42">
        <f t="shared" si="5"/>
        <v>6000</v>
      </c>
      <c r="K49" s="42">
        <f t="shared" si="5"/>
        <v>6000</v>
      </c>
      <c r="L49" s="42">
        <f t="shared" si="5"/>
        <v>6000</v>
      </c>
      <c r="M49" s="42">
        <f t="shared" si="5"/>
        <v>6000</v>
      </c>
      <c r="N49" s="42">
        <f t="shared" si="5"/>
        <v>6000</v>
      </c>
      <c r="O49" s="42">
        <f t="shared" si="5"/>
        <v>6000</v>
      </c>
      <c r="P49" s="42">
        <f t="shared" si="5"/>
        <v>6000</v>
      </c>
      <c r="Q49" s="42">
        <f t="shared" si="5"/>
        <v>6000</v>
      </c>
      <c r="R49" s="42">
        <f t="shared" si="5"/>
        <v>6000</v>
      </c>
      <c r="S49" s="42">
        <f t="shared" si="5"/>
        <v>6000</v>
      </c>
      <c r="T49" s="42">
        <f t="shared" si="5"/>
        <v>6000</v>
      </c>
      <c r="U49" s="42">
        <f t="shared" si="5"/>
        <v>6000</v>
      </c>
      <c r="V49" s="42">
        <f t="shared" si="5"/>
        <v>6000</v>
      </c>
      <c r="W49" s="42">
        <f t="shared" si="5"/>
        <v>6000</v>
      </c>
      <c r="X49" s="42">
        <f t="shared" si="5"/>
        <v>6000</v>
      </c>
      <c r="Y49" s="42">
        <f t="shared" si="5"/>
        <v>6000</v>
      </c>
      <c r="Z49" s="42">
        <f t="shared" si="5"/>
        <v>6000</v>
      </c>
      <c r="AA49" s="42">
        <f t="shared" si="5"/>
        <v>6000</v>
      </c>
      <c r="AB49" s="42">
        <f t="shared" si="5"/>
        <v>6000</v>
      </c>
      <c r="AC49" s="42">
        <f t="shared" si="5"/>
        <v>6000</v>
      </c>
      <c r="AD49" s="42">
        <f t="shared" si="5"/>
        <v>6000</v>
      </c>
      <c r="AE49" s="42">
        <f t="shared" si="5"/>
        <v>6000</v>
      </c>
      <c r="AF49" s="42">
        <f t="shared" si="5"/>
        <v>6000</v>
      </c>
      <c r="AG49" s="42">
        <f t="shared" si="5"/>
        <v>6000</v>
      </c>
      <c r="AH49" s="42">
        <f t="shared" si="5"/>
        <v>6000</v>
      </c>
      <c r="AI49" s="42">
        <f t="shared" si="5"/>
        <v>6000</v>
      </c>
      <c r="AJ49" s="42">
        <f t="shared" si="5"/>
        <v>6000</v>
      </c>
      <c r="AK49" s="42">
        <f t="shared" si="5"/>
        <v>6000</v>
      </c>
      <c r="AL49" s="42">
        <f t="shared" si="5"/>
        <v>6000</v>
      </c>
      <c r="AM49" s="42">
        <f t="shared" si="5"/>
        <v>6000</v>
      </c>
      <c r="AN49" s="42">
        <f t="shared" si="6"/>
        <v>6000</v>
      </c>
      <c r="AO49" s="42">
        <f t="shared" si="6"/>
        <v>6000</v>
      </c>
      <c r="AP49" s="42">
        <f t="shared" si="6"/>
        <v>6000</v>
      </c>
      <c r="AQ49" s="42">
        <f t="shared" si="6"/>
        <v>6000</v>
      </c>
      <c r="AR49" s="42">
        <f t="shared" si="6"/>
        <v>6000</v>
      </c>
      <c r="AS49" s="42">
        <f t="shared" si="6"/>
        <v>6000</v>
      </c>
      <c r="AT49" s="42">
        <f t="shared" si="6"/>
        <v>6000</v>
      </c>
      <c r="AU49" s="42">
        <f t="shared" si="6"/>
        <v>6000</v>
      </c>
      <c r="AV49" s="42">
        <f t="shared" si="6"/>
        <v>6000</v>
      </c>
      <c r="AW49" s="42">
        <f t="shared" si="6"/>
        <v>6000</v>
      </c>
      <c r="AX49" s="42">
        <f t="shared" si="6"/>
        <v>6000</v>
      </c>
      <c r="AY49" s="42">
        <f t="shared" si="6"/>
        <v>6000</v>
      </c>
      <c r="AZ49" s="42">
        <f t="shared" si="6"/>
        <v>6000</v>
      </c>
      <c r="BA49" s="42">
        <f t="shared" si="6"/>
        <v>6000</v>
      </c>
      <c r="BB49" s="42">
        <f t="shared" si="6"/>
        <v>6000</v>
      </c>
      <c r="BC49" s="42">
        <f t="shared" si="6"/>
        <v>6000</v>
      </c>
      <c r="BD49" s="42">
        <f t="shared" si="6"/>
        <v>6000</v>
      </c>
      <c r="BE49" s="42">
        <f t="shared" si="6"/>
        <v>6000</v>
      </c>
      <c r="BF49" s="42">
        <f t="shared" si="6"/>
        <v>6000</v>
      </c>
      <c r="BG49" s="42">
        <f t="shared" si="6"/>
        <v>6000</v>
      </c>
      <c r="BH49" s="42">
        <f t="shared" si="6"/>
        <v>6000</v>
      </c>
      <c r="BI49" s="42">
        <f t="shared" si="6"/>
        <v>6000</v>
      </c>
      <c r="BJ49" s="42">
        <f t="shared" si="6"/>
        <v>6000</v>
      </c>
      <c r="BK49" s="42">
        <f t="shared" si="6"/>
        <v>6000</v>
      </c>
    </row>
    <row r="50" spans="2:63" x14ac:dyDescent="0.25">
      <c r="B50" t="str">
        <f t="shared" si="7"/>
        <v>Prodotto 3</v>
      </c>
      <c r="C50" s="41">
        <v>60</v>
      </c>
      <c r="D50" s="42">
        <f t="shared" si="8"/>
        <v>14000</v>
      </c>
      <c r="E50" s="42">
        <f t="shared" si="8"/>
        <v>14000</v>
      </c>
      <c r="F50" s="42">
        <f t="shared" si="5"/>
        <v>14000</v>
      </c>
      <c r="G50" s="42">
        <f t="shared" si="5"/>
        <v>14000</v>
      </c>
      <c r="H50" s="42">
        <f t="shared" si="5"/>
        <v>14000</v>
      </c>
      <c r="I50" s="42">
        <f t="shared" si="5"/>
        <v>14000</v>
      </c>
      <c r="J50" s="42">
        <f t="shared" si="5"/>
        <v>14000</v>
      </c>
      <c r="K50" s="42">
        <f t="shared" si="5"/>
        <v>14000</v>
      </c>
      <c r="L50" s="42">
        <f t="shared" si="5"/>
        <v>14000</v>
      </c>
      <c r="M50" s="42">
        <f t="shared" si="5"/>
        <v>14000</v>
      </c>
      <c r="N50" s="42">
        <f t="shared" si="5"/>
        <v>14000</v>
      </c>
      <c r="O50" s="42">
        <f t="shared" si="5"/>
        <v>14000</v>
      </c>
      <c r="P50" s="42">
        <f t="shared" si="5"/>
        <v>14000</v>
      </c>
      <c r="Q50" s="42">
        <f t="shared" si="5"/>
        <v>14000</v>
      </c>
      <c r="R50" s="42">
        <f t="shared" si="5"/>
        <v>14000</v>
      </c>
      <c r="S50" s="42">
        <f t="shared" si="5"/>
        <v>14000</v>
      </c>
      <c r="T50" s="42">
        <f t="shared" si="5"/>
        <v>14000</v>
      </c>
      <c r="U50" s="42">
        <f t="shared" si="5"/>
        <v>14000</v>
      </c>
      <c r="V50" s="42">
        <f t="shared" si="5"/>
        <v>14000</v>
      </c>
      <c r="W50" s="42">
        <f t="shared" si="5"/>
        <v>14000</v>
      </c>
      <c r="X50" s="42">
        <f t="shared" si="5"/>
        <v>14000</v>
      </c>
      <c r="Y50" s="42">
        <f t="shared" si="5"/>
        <v>14000</v>
      </c>
      <c r="Z50" s="42">
        <f t="shared" si="5"/>
        <v>14000</v>
      </c>
      <c r="AA50" s="42">
        <f t="shared" si="5"/>
        <v>14000</v>
      </c>
      <c r="AB50" s="42">
        <f t="shared" si="5"/>
        <v>14000</v>
      </c>
      <c r="AC50" s="42">
        <f t="shared" si="5"/>
        <v>14000</v>
      </c>
      <c r="AD50" s="42">
        <f t="shared" si="5"/>
        <v>14000</v>
      </c>
      <c r="AE50" s="42">
        <f t="shared" si="5"/>
        <v>14000</v>
      </c>
      <c r="AF50" s="42">
        <f t="shared" si="5"/>
        <v>14000</v>
      </c>
      <c r="AG50" s="42">
        <f t="shared" si="5"/>
        <v>14000</v>
      </c>
      <c r="AH50" s="42">
        <f t="shared" si="5"/>
        <v>14000</v>
      </c>
      <c r="AI50" s="42">
        <f t="shared" si="5"/>
        <v>14000</v>
      </c>
      <c r="AJ50" s="42">
        <f t="shared" si="5"/>
        <v>14000</v>
      </c>
      <c r="AK50" s="42">
        <f t="shared" si="5"/>
        <v>14000</v>
      </c>
      <c r="AL50" s="42">
        <f t="shared" si="5"/>
        <v>14000</v>
      </c>
      <c r="AM50" s="42">
        <f t="shared" si="5"/>
        <v>14000</v>
      </c>
      <c r="AN50" s="42">
        <f t="shared" si="6"/>
        <v>14000</v>
      </c>
      <c r="AO50" s="42">
        <f t="shared" si="6"/>
        <v>14000</v>
      </c>
      <c r="AP50" s="42">
        <f t="shared" si="6"/>
        <v>14000</v>
      </c>
      <c r="AQ50" s="42">
        <f t="shared" si="6"/>
        <v>14000</v>
      </c>
      <c r="AR50" s="42">
        <f t="shared" si="6"/>
        <v>14000</v>
      </c>
      <c r="AS50" s="42">
        <f t="shared" si="6"/>
        <v>14000</v>
      </c>
      <c r="AT50" s="42">
        <f t="shared" si="6"/>
        <v>14000</v>
      </c>
      <c r="AU50" s="42">
        <f t="shared" si="6"/>
        <v>14000</v>
      </c>
      <c r="AV50" s="42">
        <f t="shared" si="6"/>
        <v>14000</v>
      </c>
      <c r="AW50" s="42">
        <f t="shared" si="6"/>
        <v>14000</v>
      </c>
      <c r="AX50" s="42">
        <f t="shared" si="6"/>
        <v>14000</v>
      </c>
      <c r="AY50" s="42">
        <f t="shared" si="6"/>
        <v>14000</v>
      </c>
      <c r="AZ50" s="42">
        <f t="shared" si="6"/>
        <v>14000</v>
      </c>
      <c r="BA50" s="42">
        <f t="shared" si="6"/>
        <v>14000</v>
      </c>
      <c r="BB50" s="42">
        <f t="shared" si="6"/>
        <v>14000</v>
      </c>
      <c r="BC50" s="42">
        <f t="shared" si="6"/>
        <v>14000</v>
      </c>
      <c r="BD50" s="42">
        <f t="shared" si="6"/>
        <v>14000</v>
      </c>
      <c r="BE50" s="42">
        <f t="shared" si="6"/>
        <v>14000</v>
      </c>
      <c r="BF50" s="42">
        <f t="shared" si="6"/>
        <v>14000</v>
      </c>
      <c r="BG50" s="42">
        <f t="shared" si="6"/>
        <v>14000</v>
      </c>
      <c r="BH50" s="42">
        <f t="shared" si="6"/>
        <v>14000</v>
      </c>
      <c r="BI50" s="42">
        <f t="shared" si="6"/>
        <v>14000</v>
      </c>
      <c r="BJ50" s="42">
        <f t="shared" si="6"/>
        <v>14000</v>
      </c>
      <c r="BK50" s="42">
        <f t="shared" si="6"/>
        <v>14000</v>
      </c>
    </row>
    <row r="51" spans="2:63" x14ac:dyDescent="0.25">
      <c r="B51" t="str">
        <f t="shared" si="7"/>
        <v>Prodotto 4</v>
      </c>
      <c r="C51" s="41">
        <v>60</v>
      </c>
      <c r="D51" s="42">
        <f t="shared" si="8"/>
        <v>4000</v>
      </c>
      <c r="E51" s="42">
        <f t="shared" si="8"/>
        <v>4000</v>
      </c>
      <c r="F51" s="42">
        <f t="shared" si="5"/>
        <v>4000</v>
      </c>
      <c r="G51" s="42">
        <f t="shared" si="5"/>
        <v>4000</v>
      </c>
      <c r="H51" s="42">
        <f t="shared" si="5"/>
        <v>4000</v>
      </c>
      <c r="I51" s="42">
        <f t="shared" si="5"/>
        <v>4000</v>
      </c>
      <c r="J51" s="42">
        <f t="shared" si="5"/>
        <v>4000</v>
      </c>
      <c r="K51" s="42">
        <f t="shared" si="5"/>
        <v>4000</v>
      </c>
      <c r="L51" s="42">
        <f t="shared" si="5"/>
        <v>4000</v>
      </c>
      <c r="M51" s="42">
        <f t="shared" si="5"/>
        <v>4000</v>
      </c>
      <c r="N51" s="42">
        <f t="shared" si="5"/>
        <v>4000</v>
      </c>
      <c r="O51" s="42">
        <f t="shared" si="5"/>
        <v>4000</v>
      </c>
      <c r="P51" s="42">
        <f t="shared" si="5"/>
        <v>4000</v>
      </c>
      <c r="Q51" s="42">
        <f t="shared" si="5"/>
        <v>4000</v>
      </c>
      <c r="R51" s="42">
        <f t="shared" si="5"/>
        <v>4000</v>
      </c>
      <c r="S51" s="42">
        <f t="shared" si="5"/>
        <v>4000</v>
      </c>
      <c r="T51" s="42">
        <f t="shared" si="5"/>
        <v>4000</v>
      </c>
      <c r="U51" s="42">
        <f t="shared" si="5"/>
        <v>4000</v>
      </c>
      <c r="V51" s="42">
        <f t="shared" si="5"/>
        <v>4000</v>
      </c>
      <c r="W51" s="42">
        <f t="shared" si="5"/>
        <v>4000</v>
      </c>
      <c r="X51" s="42">
        <f t="shared" si="5"/>
        <v>4000</v>
      </c>
      <c r="Y51" s="42">
        <f t="shared" si="5"/>
        <v>4000</v>
      </c>
      <c r="Z51" s="42">
        <f t="shared" si="5"/>
        <v>4000</v>
      </c>
      <c r="AA51" s="42">
        <f t="shared" si="5"/>
        <v>4000</v>
      </c>
      <c r="AB51" s="42">
        <f t="shared" si="5"/>
        <v>4000</v>
      </c>
      <c r="AC51" s="42">
        <f t="shared" si="5"/>
        <v>4000</v>
      </c>
      <c r="AD51" s="42">
        <f t="shared" si="5"/>
        <v>4000</v>
      </c>
      <c r="AE51" s="42">
        <f t="shared" si="5"/>
        <v>4000</v>
      </c>
      <c r="AF51" s="42">
        <f t="shared" si="5"/>
        <v>4000</v>
      </c>
      <c r="AG51" s="42">
        <f t="shared" si="5"/>
        <v>4000</v>
      </c>
      <c r="AH51" s="42">
        <f t="shared" si="5"/>
        <v>4000</v>
      </c>
      <c r="AI51" s="42">
        <f t="shared" si="5"/>
        <v>4000</v>
      </c>
      <c r="AJ51" s="42">
        <f t="shared" si="5"/>
        <v>4000</v>
      </c>
      <c r="AK51" s="42">
        <f t="shared" si="5"/>
        <v>4000</v>
      </c>
      <c r="AL51" s="42">
        <f t="shared" si="5"/>
        <v>4000</v>
      </c>
      <c r="AM51" s="42">
        <f t="shared" si="5"/>
        <v>4000</v>
      </c>
      <c r="AN51" s="42">
        <f t="shared" si="6"/>
        <v>4000</v>
      </c>
      <c r="AO51" s="42">
        <f t="shared" si="6"/>
        <v>4000</v>
      </c>
      <c r="AP51" s="42">
        <f t="shared" si="6"/>
        <v>4000</v>
      </c>
      <c r="AQ51" s="42">
        <f t="shared" si="6"/>
        <v>4000</v>
      </c>
      <c r="AR51" s="42">
        <f t="shared" si="6"/>
        <v>4000</v>
      </c>
      <c r="AS51" s="42">
        <f t="shared" si="6"/>
        <v>4000</v>
      </c>
      <c r="AT51" s="42">
        <f t="shared" si="6"/>
        <v>4000</v>
      </c>
      <c r="AU51" s="42">
        <f t="shared" si="6"/>
        <v>4000</v>
      </c>
      <c r="AV51" s="42">
        <f t="shared" si="6"/>
        <v>4000</v>
      </c>
      <c r="AW51" s="42">
        <f t="shared" si="6"/>
        <v>4000</v>
      </c>
      <c r="AX51" s="42">
        <f t="shared" si="6"/>
        <v>4000</v>
      </c>
      <c r="AY51" s="42">
        <f t="shared" si="6"/>
        <v>4000</v>
      </c>
      <c r="AZ51" s="42">
        <f t="shared" si="6"/>
        <v>4000</v>
      </c>
      <c r="BA51" s="42">
        <f t="shared" si="6"/>
        <v>4000</v>
      </c>
      <c r="BB51" s="42">
        <f t="shared" si="6"/>
        <v>4000</v>
      </c>
      <c r="BC51" s="42">
        <f t="shared" si="6"/>
        <v>4000</v>
      </c>
      <c r="BD51" s="42">
        <f t="shared" si="6"/>
        <v>4000</v>
      </c>
      <c r="BE51" s="42">
        <f t="shared" si="6"/>
        <v>4000</v>
      </c>
      <c r="BF51" s="42">
        <f t="shared" si="6"/>
        <v>4000</v>
      </c>
      <c r="BG51" s="42">
        <f t="shared" si="6"/>
        <v>4000</v>
      </c>
      <c r="BH51" s="42">
        <f t="shared" si="6"/>
        <v>4000</v>
      </c>
      <c r="BI51" s="42">
        <f t="shared" si="6"/>
        <v>4000</v>
      </c>
      <c r="BJ51" s="42">
        <f t="shared" si="6"/>
        <v>4000</v>
      </c>
      <c r="BK51" s="42">
        <f t="shared" si="6"/>
        <v>4000</v>
      </c>
    </row>
    <row r="52" spans="2:63" x14ac:dyDescent="0.25">
      <c r="B52" t="str">
        <f t="shared" si="7"/>
        <v>Prodotto 5</v>
      </c>
      <c r="C52" s="41">
        <v>60</v>
      </c>
      <c r="D52" s="42">
        <f t="shared" si="8"/>
        <v>1000</v>
      </c>
      <c r="E52" s="42">
        <f t="shared" si="8"/>
        <v>1000</v>
      </c>
      <c r="F52" s="42">
        <f t="shared" si="5"/>
        <v>1000</v>
      </c>
      <c r="G52" s="42">
        <f t="shared" si="5"/>
        <v>1000</v>
      </c>
      <c r="H52" s="42">
        <f t="shared" si="5"/>
        <v>1000</v>
      </c>
      <c r="I52" s="42">
        <f t="shared" si="5"/>
        <v>1000</v>
      </c>
      <c r="J52" s="42">
        <f t="shared" si="5"/>
        <v>1000</v>
      </c>
      <c r="K52" s="42">
        <f t="shared" si="5"/>
        <v>1000</v>
      </c>
      <c r="L52" s="42">
        <f t="shared" si="5"/>
        <v>1000</v>
      </c>
      <c r="M52" s="42">
        <f t="shared" si="5"/>
        <v>1000</v>
      </c>
      <c r="N52" s="42">
        <f t="shared" si="5"/>
        <v>1000</v>
      </c>
      <c r="O52" s="42">
        <f t="shared" si="5"/>
        <v>1000</v>
      </c>
      <c r="P52" s="42">
        <f t="shared" si="5"/>
        <v>1000</v>
      </c>
      <c r="Q52" s="42">
        <f t="shared" si="5"/>
        <v>1000</v>
      </c>
      <c r="R52" s="42">
        <f t="shared" si="5"/>
        <v>1000</v>
      </c>
      <c r="S52" s="42">
        <f t="shared" si="5"/>
        <v>1000</v>
      </c>
      <c r="T52" s="42">
        <f t="shared" si="5"/>
        <v>1000</v>
      </c>
      <c r="U52" s="42">
        <f t="shared" si="5"/>
        <v>1000</v>
      </c>
      <c r="V52" s="42">
        <f t="shared" si="5"/>
        <v>1000</v>
      </c>
      <c r="W52" s="42">
        <f t="shared" si="5"/>
        <v>1000</v>
      </c>
      <c r="X52" s="42">
        <f t="shared" si="5"/>
        <v>1000</v>
      </c>
      <c r="Y52" s="42">
        <f t="shared" si="5"/>
        <v>1000</v>
      </c>
      <c r="Z52" s="42">
        <f t="shared" si="5"/>
        <v>1000</v>
      </c>
      <c r="AA52" s="42">
        <f t="shared" si="5"/>
        <v>1000</v>
      </c>
      <c r="AB52" s="42">
        <f t="shared" si="5"/>
        <v>1000</v>
      </c>
      <c r="AC52" s="42">
        <f t="shared" si="5"/>
        <v>1000</v>
      </c>
      <c r="AD52" s="42">
        <f t="shared" si="5"/>
        <v>1000</v>
      </c>
      <c r="AE52" s="42">
        <f t="shared" si="5"/>
        <v>1000</v>
      </c>
      <c r="AF52" s="42">
        <f t="shared" si="5"/>
        <v>1000</v>
      </c>
      <c r="AG52" s="42">
        <f t="shared" si="5"/>
        <v>1000</v>
      </c>
      <c r="AH52" s="42">
        <f t="shared" si="5"/>
        <v>1000</v>
      </c>
      <c r="AI52" s="42">
        <f t="shared" si="5"/>
        <v>1000</v>
      </c>
      <c r="AJ52" s="42">
        <f t="shared" si="5"/>
        <v>1000</v>
      </c>
      <c r="AK52" s="42">
        <f t="shared" si="5"/>
        <v>1000</v>
      </c>
      <c r="AL52" s="42">
        <f t="shared" si="5"/>
        <v>1000</v>
      </c>
      <c r="AM52" s="42">
        <f t="shared" si="5"/>
        <v>1000</v>
      </c>
      <c r="AN52" s="42">
        <f t="shared" si="6"/>
        <v>1000</v>
      </c>
      <c r="AO52" s="42">
        <f t="shared" si="6"/>
        <v>1000</v>
      </c>
      <c r="AP52" s="42">
        <f t="shared" si="6"/>
        <v>1000</v>
      </c>
      <c r="AQ52" s="42">
        <f t="shared" si="6"/>
        <v>1000</v>
      </c>
      <c r="AR52" s="42">
        <f t="shared" si="6"/>
        <v>1000</v>
      </c>
      <c r="AS52" s="42">
        <f t="shared" si="6"/>
        <v>1000</v>
      </c>
      <c r="AT52" s="42">
        <f t="shared" si="6"/>
        <v>1000</v>
      </c>
      <c r="AU52" s="42">
        <f t="shared" si="6"/>
        <v>1000</v>
      </c>
      <c r="AV52" s="42">
        <f t="shared" si="6"/>
        <v>1000</v>
      </c>
      <c r="AW52" s="42">
        <f t="shared" si="6"/>
        <v>1000</v>
      </c>
      <c r="AX52" s="42">
        <f t="shared" si="6"/>
        <v>1000</v>
      </c>
      <c r="AY52" s="42">
        <f t="shared" si="6"/>
        <v>1000</v>
      </c>
      <c r="AZ52" s="42">
        <f t="shared" si="6"/>
        <v>1000</v>
      </c>
      <c r="BA52" s="42">
        <f t="shared" si="6"/>
        <v>1000</v>
      </c>
      <c r="BB52" s="42">
        <f t="shared" si="6"/>
        <v>1000</v>
      </c>
      <c r="BC52" s="42">
        <f t="shared" si="6"/>
        <v>1000</v>
      </c>
      <c r="BD52" s="42">
        <f t="shared" si="6"/>
        <v>1000</v>
      </c>
      <c r="BE52" s="42">
        <f t="shared" si="6"/>
        <v>1000</v>
      </c>
      <c r="BF52" s="42">
        <f t="shared" si="6"/>
        <v>1000</v>
      </c>
      <c r="BG52" s="42">
        <f t="shared" si="6"/>
        <v>1000</v>
      </c>
      <c r="BH52" s="42">
        <f t="shared" si="6"/>
        <v>1000</v>
      </c>
      <c r="BI52" s="42">
        <f t="shared" si="6"/>
        <v>1000</v>
      </c>
      <c r="BJ52" s="42">
        <f t="shared" si="6"/>
        <v>1000</v>
      </c>
      <c r="BK52" s="42">
        <f t="shared" si="6"/>
        <v>1000</v>
      </c>
    </row>
    <row r="53" spans="2:63" x14ac:dyDescent="0.25">
      <c r="B53" t="str">
        <f t="shared" si="7"/>
        <v>Prodotto 6</v>
      </c>
      <c r="C53" s="41">
        <v>60</v>
      </c>
      <c r="D53" s="42">
        <f t="shared" si="8"/>
        <v>12000</v>
      </c>
      <c r="E53" s="42">
        <f t="shared" si="8"/>
        <v>12000</v>
      </c>
      <c r="F53" s="42">
        <f t="shared" si="5"/>
        <v>12000</v>
      </c>
      <c r="G53" s="42">
        <f t="shared" si="5"/>
        <v>12000</v>
      </c>
      <c r="H53" s="42">
        <f t="shared" si="5"/>
        <v>12000</v>
      </c>
      <c r="I53" s="42">
        <f t="shared" si="5"/>
        <v>12000</v>
      </c>
      <c r="J53" s="42">
        <f t="shared" si="5"/>
        <v>12000</v>
      </c>
      <c r="K53" s="42">
        <f t="shared" si="5"/>
        <v>12000</v>
      </c>
      <c r="L53" s="42">
        <f t="shared" si="5"/>
        <v>12000</v>
      </c>
      <c r="M53" s="42">
        <f t="shared" si="5"/>
        <v>12000</v>
      </c>
      <c r="N53" s="42">
        <f t="shared" si="5"/>
        <v>12000</v>
      </c>
      <c r="O53" s="42">
        <f t="shared" si="5"/>
        <v>12000</v>
      </c>
      <c r="P53" s="42">
        <f t="shared" si="5"/>
        <v>12000</v>
      </c>
      <c r="Q53" s="42">
        <f t="shared" si="5"/>
        <v>12000</v>
      </c>
      <c r="R53" s="42">
        <f t="shared" si="5"/>
        <v>12000</v>
      </c>
      <c r="S53" s="42">
        <f t="shared" si="5"/>
        <v>12000</v>
      </c>
      <c r="T53" s="42">
        <f t="shared" si="5"/>
        <v>12000</v>
      </c>
      <c r="U53" s="42">
        <f t="shared" si="5"/>
        <v>12000</v>
      </c>
      <c r="V53" s="42">
        <f t="shared" si="5"/>
        <v>12000</v>
      </c>
      <c r="W53" s="42">
        <f t="shared" si="5"/>
        <v>12000</v>
      </c>
      <c r="X53" s="42">
        <f t="shared" si="5"/>
        <v>12000</v>
      </c>
      <c r="Y53" s="42">
        <f t="shared" si="5"/>
        <v>12000</v>
      </c>
      <c r="Z53" s="42">
        <f t="shared" si="5"/>
        <v>12000</v>
      </c>
      <c r="AA53" s="42">
        <f t="shared" si="5"/>
        <v>12000</v>
      </c>
      <c r="AB53" s="42">
        <f t="shared" si="5"/>
        <v>12000</v>
      </c>
      <c r="AC53" s="42">
        <f t="shared" si="5"/>
        <v>12000</v>
      </c>
      <c r="AD53" s="42">
        <f t="shared" si="5"/>
        <v>12000</v>
      </c>
      <c r="AE53" s="42">
        <f t="shared" si="5"/>
        <v>12000</v>
      </c>
      <c r="AF53" s="42">
        <f t="shared" si="5"/>
        <v>12000</v>
      </c>
      <c r="AG53" s="42">
        <f t="shared" si="5"/>
        <v>12000</v>
      </c>
      <c r="AH53" s="42">
        <f t="shared" si="5"/>
        <v>12000</v>
      </c>
      <c r="AI53" s="42">
        <f t="shared" si="5"/>
        <v>12000</v>
      </c>
      <c r="AJ53" s="42">
        <f t="shared" si="5"/>
        <v>12000</v>
      </c>
      <c r="AK53" s="42">
        <f t="shared" si="5"/>
        <v>12000</v>
      </c>
      <c r="AL53" s="42">
        <f t="shared" si="5"/>
        <v>12000</v>
      </c>
      <c r="AM53" s="42">
        <f t="shared" si="5"/>
        <v>12000</v>
      </c>
      <c r="AN53" s="42">
        <f t="shared" si="6"/>
        <v>12000</v>
      </c>
      <c r="AO53" s="42">
        <f t="shared" si="6"/>
        <v>12000</v>
      </c>
      <c r="AP53" s="42">
        <f t="shared" si="6"/>
        <v>12000</v>
      </c>
      <c r="AQ53" s="42">
        <f t="shared" si="6"/>
        <v>12000</v>
      </c>
      <c r="AR53" s="42">
        <f t="shared" si="6"/>
        <v>12000</v>
      </c>
      <c r="AS53" s="42">
        <f t="shared" si="6"/>
        <v>12000</v>
      </c>
      <c r="AT53" s="42">
        <f t="shared" si="6"/>
        <v>12000</v>
      </c>
      <c r="AU53" s="42">
        <f t="shared" si="6"/>
        <v>12000</v>
      </c>
      <c r="AV53" s="42">
        <f t="shared" si="6"/>
        <v>12000</v>
      </c>
      <c r="AW53" s="42">
        <f t="shared" si="6"/>
        <v>12000</v>
      </c>
      <c r="AX53" s="42">
        <f t="shared" si="6"/>
        <v>12000</v>
      </c>
      <c r="AY53" s="42">
        <f t="shared" si="6"/>
        <v>12000</v>
      </c>
      <c r="AZ53" s="42">
        <f t="shared" si="6"/>
        <v>12000</v>
      </c>
      <c r="BA53" s="42">
        <f t="shared" si="6"/>
        <v>12000</v>
      </c>
      <c r="BB53" s="42">
        <f t="shared" si="6"/>
        <v>12000</v>
      </c>
      <c r="BC53" s="42">
        <f t="shared" si="6"/>
        <v>12000</v>
      </c>
      <c r="BD53" s="42">
        <f t="shared" si="6"/>
        <v>12000</v>
      </c>
      <c r="BE53" s="42">
        <f t="shared" si="6"/>
        <v>12000</v>
      </c>
      <c r="BF53" s="42">
        <f t="shared" si="6"/>
        <v>12000</v>
      </c>
      <c r="BG53" s="42">
        <f t="shared" si="6"/>
        <v>12000</v>
      </c>
      <c r="BH53" s="42">
        <f t="shared" si="6"/>
        <v>12000</v>
      </c>
      <c r="BI53" s="42">
        <f t="shared" si="6"/>
        <v>12000</v>
      </c>
      <c r="BJ53" s="42">
        <f t="shared" si="6"/>
        <v>12000</v>
      </c>
      <c r="BK53" s="42">
        <f t="shared" si="6"/>
        <v>12000</v>
      </c>
    </row>
    <row r="54" spans="2:63" x14ac:dyDescent="0.25">
      <c r="B54" t="str">
        <f t="shared" si="7"/>
        <v>Prodotto 7</v>
      </c>
      <c r="C54" s="41">
        <v>60</v>
      </c>
      <c r="D54" s="42">
        <f t="shared" si="8"/>
        <v>8000</v>
      </c>
      <c r="E54" s="42">
        <f t="shared" si="8"/>
        <v>8000</v>
      </c>
      <c r="F54" s="42">
        <f t="shared" si="5"/>
        <v>8000</v>
      </c>
      <c r="G54" s="42">
        <f t="shared" si="5"/>
        <v>8000</v>
      </c>
      <c r="H54" s="42">
        <f t="shared" si="5"/>
        <v>8000</v>
      </c>
      <c r="I54" s="42">
        <f t="shared" si="5"/>
        <v>8000</v>
      </c>
      <c r="J54" s="42">
        <f t="shared" si="5"/>
        <v>8000</v>
      </c>
      <c r="K54" s="42">
        <f t="shared" si="5"/>
        <v>8000</v>
      </c>
      <c r="L54" s="42">
        <f t="shared" si="5"/>
        <v>8000</v>
      </c>
      <c r="M54" s="42">
        <f t="shared" si="5"/>
        <v>8000</v>
      </c>
      <c r="N54" s="42">
        <f t="shared" si="5"/>
        <v>8000</v>
      </c>
      <c r="O54" s="42">
        <f t="shared" si="5"/>
        <v>8000</v>
      </c>
      <c r="P54" s="42">
        <f t="shared" si="5"/>
        <v>8000</v>
      </c>
      <c r="Q54" s="42">
        <f t="shared" si="5"/>
        <v>8000</v>
      </c>
      <c r="R54" s="42">
        <f t="shared" si="5"/>
        <v>8000</v>
      </c>
      <c r="S54" s="42">
        <f t="shared" si="5"/>
        <v>8000</v>
      </c>
      <c r="T54" s="42">
        <f t="shared" si="5"/>
        <v>8000</v>
      </c>
      <c r="U54" s="42">
        <f t="shared" si="5"/>
        <v>8000</v>
      </c>
      <c r="V54" s="42">
        <f t="shared" si="5"/>
        <v>8000</v>
      </c>
      <c r="W54" s="42">
        <f t="shared" si="5"/>
        <v>8000</v>
      </c>
      <c r="X54" s="42">
        <f t="shared" si="5"/>
        <v>8000</v>
      </c>
      <c r="Y54" s="42">
        <f t="shared" si="5"/>
        <v>8000</v>
      </c>
      <c r="Z54" s="42">
        <f t="shared" si="5"/>
        <v>8000</v>
      </c>
      <c r="AA54" s="42">
        <f t="shared" si="5"/>
        <v>8000</v>
      </c>
      <c r="AB54" s="42">
        <f t="shared" si="5"/>
        <v>8000</v>
      </c>
      <c r="AC54" s="42">
        <f t="shared" si="5"/>
        <v>8000</v>
      </c>
      <c r="AD54" s="42">
        <f t="shared" si="5"/>
        <v>8000</v>
      </c>
      <c r="AE54" s="42">
        <f t="shared" si="5"/>
        <v>8000</v>
      </c>
      <c r="AF54" s="42">
        <f t="shared" si="5"/>
        <v>8000</v>
      </c>
      <c r="AG54" s="42">
        <f t="shared" si="5"/>
        <v>8000</v>
      </c>
      <c r="AH54" s="42">
        <f t="shared" si="5"/>
        <v>8000</v>
      </c>
      <c r="AI54" s="42">
        <f t="shared" si="5"/>
        <v>8000</v>
      </c>
      <c r="AJ54" s="42">
        <f t="shared" si="5"/>
        <v>8000</v>
      </c>
      <c r="AK54" s="42">
        <f t="shared" si="5"/>
        <v>8000</v>
      </c>
      <c r="AL54" s="42">
        <f t="shared" si="5"/>
        <v>8000</v>
      </c>
      <c r="AM54" s="42">
        <f t="shared" si="5"/>
        <v>8000</v>
      </c>
      <c r="AN54" s="42">
        <f t="shared" si="6"/>
        <v>8000</v>
      </c>
      <c r="AO54" s="42">
        <f t="shared" si="6"/>
        <v>8000</v>
      </c>
      <c r="AP54" s="42">
        <f t="shared" si="6"/>
        <v>8000</v>
      </c>
      <c r="AQ54" s="42">
        <f t="shared" si="6"/>
        <v>8000</v>
      </c>
      <c r="AR54" s="42">
        <f t="shared" si="6"/>
        <v>8000</v>
      </c>
      <c r="AS54" s="42">
        <f t="shared" si="6"/>
        <v>8000</v>
      </c>
      <c r="AT54" s="42">
        <f t="shared" si="6"/>
        <v>8000</v>
      </c>
      <c r="AU54" s="42">
        <f t="shared" si="6"/>
        <v>8000</v>
      </c>
      <c r="AV54" s="42">
        <f t="shared" si="6"/>
        <v>8000</v>
      </c>
      <c r="AW54" s="42">
        <f t="shared" si="6"/>
        <v>8000</v>
      </c>
      <c r="AX54" s="42">
        <f t="shared" si="6"/>
        <v>8000</v>
      </c>
      <c r="AY54" s="42">
        <f t="shared" si="6"/>
        <v>8000</v>
      </c>
      <c r="AZ54" s="42">
        <f t="shared" si="6"/>
        <v>8000</v>
      </c>
      <c r="BA54" s="42">
        <f t="shared" si="6"/>
        <v>8000</v>
      </c>
      <c r="BB54" s="42">
        <f t="shared" si="6"/>
        <v>8000</v>
      </c>
      <c r="BC54" s="42">
        <f t="shared" si="6"/>
        <v>8000</v>
      </c>
      <c r="BD54" s="42">
        <f t="shared" si="6"/>
        <v>8000</v>
      </c>
      <c r="BE54" s="42">
        <f t="shared" si="6"/>
        <v>8000</v>
      </c>
      <c r="BF54" s="42">
        <f t="shared" si="6"/>
        <v>8000</v>
      </c>
      <c r="BG54" s="42">
        <f t="shared" si="6"/>
        <v>8000</v>
      </c>
      <c r="BH54" s="42">
        <f t="shared" si="6"/>
        <v>8000</v>
      </c>
      <c r="BI54" s="42">
        <f t="shared" si="6"/>
        <v>8000</v>
      </c>
      <c r="BJ54" s="42">
        <f t="shared" si="6"/>
        <v>8000</v>
      </c>
      <c r="BK54" s="42">
        <f t="shared" si="6"/>
        <v>8000</v>
      </c>
    </row>
    <row r="55" spans="2:63" x14ac:dyDescent="0.25">
      <c r="B55" t="str">
        <f t="shared" si="7"/>
        <v>Prodotto 8</v>
      </c>
      <c r="C55" s="41">
        <v>60</v>
      </c>
      <c r="D55" s="42">
        <f t="shared" si="8"/>
        <v>4000</v>
      </c>
      <c r="E55" s="42">
        <f t="shared" si="8"/>
        <v>4000</v>
      </c>
      <c r="F55" s="42">
        <f t="shared" si="5"/>
        <v>4000</v>
      </c>
      <c r="G55" s="42">
        <f t="shared" si="5"/>
        <v>4000</v>
      </c>
      <c r="H55" s="42">
        <f t="shared" si="5"/>
        <v>4000</v>
      </c>
      <c r="I55" s="42">
        <f t="shared" si="5"/>
        <v>4000</v>
      </c>
      <c r="J55" s="42">
        <f t="shared" si="5"/>
        <v>4000</v>
      </c>
      <c r="K55" s="42">
        <f t="shared" si="5"/>
        <v>4000</v>
      </c>
      <c r="L55" s="42">
        <f t="shared" si="5"/>
        <v>4000</v>
      </c>
      <c r="M55" s="42">
        <f t="shared" si="5"/>
        <v>4000</v>
      </c>
      <c r="N55" s="42">
        <f t="shared" si="5"/>
        <v>4000</v>
      </c>
      <c r="O55" s="42">
        <f t="shared" si="5"/>
        <v>4000</v>
      </c>
      <c r="P55" s="42">
        <f t="shared" si="5"/>
        <v>4000</v>
      </c>
      <c r="Q55" s="42">
        <f t="shared" si="5"/>
        <v>4000</v>
      </c>
      <c r="R55" s="42">
        <f t="shared" si="5"/>
        <v>4000</v>
      </c>
      <c r="S55" s="42">
        <f t="shared" si="5"/>
        <v>4000</v>
      </c>
      <c r="T55" s="42">
        <f t="shared" si="5"/>
        <v>4000</v>
      </c>
      <c r="U55" s="42">
        <f t="shared" si="5"/>
        <v>4000</v>
      </c>
      <c r="V55" s="42">
        <f t="shared" si="5"/>
        <v>4000</v>
      </c>
      <c r="W55" s="42">
        <f t="shared" ref="W55:AM55" si="9">+($C55/30)*W33</f>
        <v>4000</v>
      </c>
      <c r="X55" s="42">
        <f t="shared" si="9"/>
        <v>4000</v>
      </c>
      <c r="Y55" s="42">
        <f t="shared" si="9"/>
        <v>4000</v>
      </c>
      <c r="Z55" s="42">
        <f t="shared" si="9"/>
        <v>4000</v>
      </c>
      <c r="AA55" s="42">
        <f t="shared" si="9"/>
        <v>4000</v>
      </c>
      <c r="AB55" s="42">
        <f t="shared" si="9"/>
        <v>4000</v>
      </c>
      <c r="AC55" s="42">
        <f t="shared" si="9"/>
        <v>4000</v>
      </c>
      <c r="AD55" s="42">
        <f t="shared" si="9"/>
        <v>4000</v>
      </c>
      <c r="AE55" s="42">
        <f t="shared" si="9"/>
        <v>4000</v>
      </c>
      <c r="AF55" s="42">
        <f t="shared" si="9"/>
        <v>4000</v>
      </c>
      <c r="AG55" s="42">
        <f t="shared" si="9"/>
        <v>4000</v>
      </c>
      <c r="AH55" s="42">
        <f t="shared" si="9"/>
        <v>4000</v>
      </c>
      <c r="AI55" s="42">
        <f t="shared" si="9"/>
        <v>4000</v>
      </c>
      <c r="AJ55" s="42">
        <f t="shared" si="9"/>
        <v>4000</v>
      </c>
      <c r="AK55" s="42">
        <f t="shared" si="9"/>
        <v>4000</v>
      </c>
      <c r="AL55" s="42">
        <f t="shared" si="9"/>
        <v>4000</v>
      </c>
      <c r="AM55" s="42">
        <f t="shared" si="9"/>
        <v>4000</v>
      </c>
      <c r="AN55" s="42">
        <f t="shared" ref="AN55:BK55" si="10">+($C55/30)*AN33</f>
        <v>4000</v>
      </c>
      <c r="AO55" s="42">
        <f t="shared" si="10"/>
        <v>4000</v>
      </c>
      <c r="AP55" s="42">
        <f t="shared" si="10"/>
        <v>4000</v>
      </c>
      <c r="AQ55" s="42">
        <f t="shared" si="10"/>
        <v>4000</v>
      </c>
      <c r="AR55" s="42">
        <f t="shared" si="10"/>
        <v>4000</v>
      </c>
      <c r="AS55" s="42">
        <f t="shared" si="10"/>
        <v>4000</v>
      </c>
      <c r="AT55" s="42">
        <f t="shared" si="10"/>
        <v>4000</v>
      </c>
      <c r="AU55" s="42">
        <f t="shared" si="10"/>
        <v>4000</v>
      </c>
      <c r="AV55" s="42">
        <f t="shared" si="10"/>
        <v>4000</v>
      </c>
      <c r="AW55" s="42">
        <f t="shared" si="10"/>
        <v>4000</v>
      </c>
      <c r="AX55" s="42">
        <f t="shared" si="10"/>
        <v>4000</v>
      </c>
      <c r="AY55" s="42">
        <f t="shared" si="10"/>
        <v>4000</v>
      </c>
      <c r="AZ55" s="42">
        <f t="shared" si="10"/>
        <v>4000</v>
      </c>
      <c r="BA55" s="42">
        <f t="shared" si="10"/>
        <v>4000</v>
      </c>
      <c r="BB55" s="42">
        <f t="shared" si="10"/>
        <v>4000</v>
      </c>
      <c r="BC55" s="42">
        <f t="shared" si="10"/>
        <v>4000</v>
      </c>
      <c r="BD55" s="42">
        <f t="shared" si="10"/>
        <v>4000</v>
      </c>
      <c r="BE55" s="42">
        <f t="shared" si="10"/>
        <v>4000</v>
      </c>
      <c r="BF55" s="42">
        <f t="shared" si="10"/>
        <v>4000</v>
      </c>
      <c r="BG55" s="42">
        <f t="shared" si="10"/>
        <v>4000</v>
      </c>
      <c r="BH55" s="42">
        <f t="shared" si="10"/>
        <v>4000</v>
      </c>
      <c r="BI55" s="42">
        <f t="shared" si="10"/>
        <v>4000</v>
      </c>
      <c r="BJ55" s="42">
        <f t="shared" si="10"/>
        <v>4000</v>
      </c>
      <c r="BK55" s="42">
        <f t="shared" si="10"/>
        <v>4000</v>
      </c>
    </row>
    <row r="56" spans="2:63" x14ac:dyDescent="0.25">
      <c r="B56" t="str">
        <f t="shared" si="7"/>
        <v>Prodotto 9</v>
      </c>
      <c r="C56" s="41">
        <v>60</v>
      </c>
      <c r="D56" s="42">
        <f t="shared" si="8"/>
        <v>1000</v>
      </c>
      <c r="E56" s="42">
        <f t="shared" si="8"/>
        <v>1000</v>
      </c>
      <c r="F56" s="42">
        <f t="shared" si="8"/>
        <v>1000</v>
      </c>
      <c r="G56" s="42">
        <f t="shared" si="8"/>
        <v>1000</v>
      </c>
      <c r="H56" s="42">
        <f t="shared" si="8"/>
        <v>1000</v>
      </c>
      <c r="I56" s="42">
        <f t="shared" si="8"/>
        <v>1000</v>
      </c>
      <c r="J56" s="42">
        <f t="shared" si="8"/>
        <v>1000</v>
      </c>
      <c r="K56" s="42">
        <f t="shared" si="8"/>
        <v>1000</v>
      </c>
      <c r="L56" s="42">
        <f t="shared" si="8"/>
        <v>1000</v>
      </c>
      <c r="M56" s="42">
        <f t="shared" si="8"/>
        <v>1000</v>
      </c>
      <c r="N56" s="42">
        <f t="shared" si="8"/>
        <v>1000</v>
      </c>
      <c r="O56" s="42">
        <f t="shared" si="8"/>
        <v>1000</v>
      </c>
      <c r="P56" s="42">
        <f t="shared" si="8"/>
        <v>1000</v>
      </c>
      <c r="Q56" s="42">
        <f t="shared" si="8"/>
        <v>1000</v>
      </c>
      <c r="R56" s="42">
        <f t="shared" si="8"/>
        <v>1000</v>
      </c>
      <c r="S56" s="42">
        <f t="shared" si="8"/>
        <v>1000</v>
      </c>
      <c r="T56" s="42">
        <f t="shared" ref="T56:AM64" si="11">+($C56/30)*T34</f>
        <v>1000</v>
      </c>
      <c r="U56" s="42">
        <f t="shared" si="11"/>
        <v>1000</v>
      </c>
      <c r="V56" s="42">
        <f t="shared" si="11"/>
        <v>1000</v>
      </c>
      <c r="W56" s="42">
        <f t="shared" si="11"/>
        <v>1000</v>
      </c>
      <c r="X56" s="42">
        <f t="shared" si="11"/>
        <v>1000</v>
      </c>
      <c r="Y56" s="42">
        <f t="shared" si="11"/>
        <v>1000</v>
      </c>
      <c r="Z56" s="42">
        <f t="shared" si="11"/>
        <v>1000</v>
      </c>
      <c r="AA56" s="42">
        <f t="shared" si="11"/>
        <v>1000</v>
      </c>
      <c r="AB56" s="42">
        <f t="shared" si="11"/>
        <v>1000</v>
      </c>
      <c r="AC56" s="42">
        <f t="shared" si="11"/>
        <v>1000</v>
      </c>
      <c r="AD56" s="42">
        <f t="shared" si="11"/>
        <v>1000</v>
      </c>
      <c r="AE56" s="42">
        <f t="shared" si="11"/>
        <v>1000</v>
      </c>
      <c r="AF56" s="42">
        <f t="shared" si="11"/>
        <v>1000</v>
      </c>
      <c r="AG56" s="42">
        <f t="shared" si="11"/>
        <v>1000</v>
      </c>
      <c r="AH56" s="42">
        <f t="shared" si="11"/>
        <v>1000</v>
      </c>
      <c r="AI56" s="42">
        <f t="shared" si="11"/>
        <v>1000</v>
      </c>
      <c r="AJ56" s="42">
        <f t="shared" si="11"/>
        <v>1000</v>
      </c>
      <c r="AK56" s="42">
        <f t="shared" si="11"/>
        <v>1000</v>
      </c>
      <c r="AL56" s="42">
        <f t="shared" si="11"/>
        <v>1000</v>
      </c>
      <c r="AM56" s="42">
        <f t="shared" si="11"/>
        <v>1000</v>
      </c>
      <c r="AN56" s="42">
        <f t="shared" ref="AN56:BK56" si="12">+($C56/30)*AN34</f>
        <v>1000</v>
      </c>
      <c r="AO56" s="42">
        <f t="shared" si="12"/>
        <v>1000</v>
      </c>
      <c r="AP56" s="42">
        <f t="shared" si="12"/>
        <v>1000</v>
      </c>
      <c r="AQ56" s="42">
        <f t="shared" si="12"/>
        <v>1000</v>
      </c>
      <c r="AR56" s="42">
        <f t="shared" si="12"/>
        <v>1000</v>
      </c>
      <c r="AS56" s="42">
        <f t="shared" si="12"/>
        <v>1000</v>
      </c>
      <c r="AT56" s="42">
        <f t="shared" si="12"/>
        <v>1000</v>
      </c>
      <c r="AU56" s="42">
        <f t="shared" si="12"/>
        <v>1000</v>
      </c>
      <c r="AV56" s="42">
        <f t="shared" si="12"/>
        <v>1000</v>
      </c>
      <c r="AW56" s="42">
        <f t="shared" si="12"/>
        <v>1000</v>
      </c>
      <c r="AX56" s="42">
        <f t="shared" si="12"/>
        <v>1000</v>
      </c>
      <c r="AY56" s="42">
        <f t="shared" si="12"/>
        <v>1000</v>
      </c>
      <c r="AZ56" s="42">
        <f t="shared" si="12"/>
        <v>1000</v>
      </c>
      <c r="BA56" s="42">
        <f t="shared" si="12"/>
        <v>1000</v>
      </c>
      <c r="BB56" s="42">
        <f t="shared" si="12"/>
        <v>1000</v>
      </c>
      <c r="BC56" s="42">
        <f t="shared" si="12"/>
        <v>1000</v>
      </c>
      <c r="BD56" s="42">
        <f t="shared" si="12"/>
        <v>1000</v>
      </c>
      <c r="BE56" s="42">
        <f t="shared" si="12"/>
        <v>1000</v>
      </c>
      <c r="BF56" s="42">
        <f t="shared" si="12"/>
        <v>1000</v>
      </c>
      <c r="BG56" s="42">
        <f t="shared" si="12"/>
        <v>1000</v>
      </c>
      <c r="BH56" s="42">
        <f t="shared" si="12"/>
        <v>1000</v>
      </c>
      <c r="BI56" s="42">
        <f t="shared" si="12"/>
        <v>1000</v>
      </c>
      <c r="BJ56" s="42">
        <f t="shared" si="12"/>
        <v>1000</v>
      </c>
      <c r="BK56" s="42">
        <f t="shared" si="12"/>
        <v>1000</v>
      </c>
    </row>
    <row r="57" spans="2:63" x14ac:dyDescent="0.25">
      <c r="B57" t="str">
        <f t="shared" si="7"/>
        <v>Prodotto 10</v>
      </c>
      <c r="C57" s="41">
        <v>60</v>
      </c>
      <c r="D57" s="42">
        <f t="shared" si="8"/>
        <v>12000</v>
      </c>
      <c r="E57" s="42">
        <f t="shared" si="8"/>
        <v>12000</v>
      </c>
      <c r="F57" s="42">
        <f t="shared" si="8"/>
        <v>12000</v>
      </c>
      <c r="G57" s="42">
        <f t="shared" si="8"/>
        <v>12000</v>
      </c>
      <c r="H57" s="42">
        <f t="shared" si="8"/>
        <v>12000</v>
      </c>
      <c r="I57" s="42">
        <f t="shared" si="8"/>
        <v>12000</v>
      </c>
      <c r="J57" s="42">
        <f t="shared" si="8"/>
        <v>12000</v>
      </c>
      <c r="K57" s="42">
        <f t="shared" si="8"/>
        <v>12000</v>
      </c>
      <c r="L57" s="42">
        <f t="shared" si="8"/>
        <v>12000</v>
      </c>
      <c r="M57" s="42">
        <f t="shared" si="8"/>
        <v>12000</v>
      </c>
      <c r="N57" s="42">
        <f t="shared" si="8"/>
        <v>12000</v>
      </c>
      <c r="O57" s="42">
        <f t="shared" si="8"/>
        <v>12000</v>
      </c>
      <c r="P57" s="42">
        <f t="shared" si="8"/>
        <v>12000</v>
      </c>
      <c r="Q57" s="42">
        <f t="shared" si="8"/>
        <v>12000</v>
      </c>
      <c r="R57" s="42">
        <f t="shared" si="8"/>
        <v>12000</v>
      </c>
      <c r="S57" s="42">
        <f t="shared" si="8"/>
        <v>12000</v>
      </c>
      <c r="T57" s="42">
        <f t="shared" si="11"/>
        <v>12000</v>
      </c>
      <c r="U57" s="42">
        <f t="shared" si="11"/>
        <v>12000</v>
      </c>
      <c r="V57" s="42">
        <f t="shared" si="11"/>
        <v>12000</v>
      </c>
      <c r="W57" s="42">
        <f t="shared" si="11"/>
        <v>12000</v>
      </c>
      <c r="X57" s="42">
        <f t="shared" si="11"/>
        <v>12000</v>
      </c>
      <c r="Y57" s="42">
        <f t="shared" si="11"/>
        <v>12000</v>
      </c>
      <c r="Z57" s="42">
        <f t="shared" si="11"/>
        <v>12000</v>
      </c>
      <c r="AA57" s="42">
        <f t="shared" si="11"/>
        <v>12000</v>
      </c>
      <c r="AB57" s="42">
        <f t="shared" si="11"/>
        <v>12000</v>
      </c>
      <c r="AC57" s="42">
        <f t="shared" si="11"/>
        <v>12000</v>
      </c>
      <c r="AD57" s="42">
        <f t="shared" si="11"/>
        <v>12000</v>
      </c>
      <c r="AE57" s="42">
        <f t="shared" si="11"/>
        <v>12000</v>
      </c>
      <c r="AF57" s="42">
        <f t="shared" si="11"/>
        <v>12000</v>
      </c>
      <c r="AG57" s="42">
        <f t="shared" si="11"/>
        <v>12000</v>
      </c>
      <c r="AH57" s="42">
        <f t="shared" si="11"/>
        <v>12000</v>
      </c>
      <c r="AI57" s="42">
        <f t="shared" si="11"/>
        <v>12000</v>
      </c>
      <c r="AJ57" s="42">
        <f t="shared" si="11"/>
        <v>12000</v>
      </c>
      <c r="AK57" s="42">
        <f t="shared" si="11"/>
        <v>12000</v>
      </c>
      <c r="AL57" s="42">
        <f t="shared" si="11"/>
        <v>12000</v>
      </c>
      <c r="AM57" s="42">
        <f t="shared" si="11"/>
        <v>12000</v>
      </c>
      <c r="AN57" s="42">
        <f t="shared" ref="AN57:BK57" si="13">+($C57/30)*AN35</f>
        <v>12000</v>
      </c>
      <c r="AO57" s="42">
        <f t="shared" si="13"/>
        <v>12000</v>
      </c>
      <c r="AP57" s="42">
        <f t="shared" si="13"/>
        <v>12000</v>
      </c>
      <c r="AQ57" s="42">
        <f t="shared" si="13"/>
        <v>12000</v>
      </c>
      <c r="AR57" s="42">
        <f t="shared" si="13"/>
        <v>12000</v>
      </c>
      <c r="AS57" s="42">
        <f t="shared" si="13"/>
        <v>12000</v>
      </c>
      <c r="AT57" s="42">
        <f t="shared" si="13"/>
        <v>12000</v>
      </c>
      <c r="AU57" s="42">
        <f t="shared" si="13"/>
        <v>12000</v>
      </c>
      <c r="AV57" s="42">
        <f t="shared" si="13"/>
        <v>12000</v>
      </c>
      <c r="AW57" s="42">
        <f t="shared" si="13"/>
        <v>12000</v>
      </c>
      <c r="AX57" s="42">
        <f t="shared" si="13"/>
        <v>12000</v>
      </c>
      <c r="AY57" s="42">
        <f t="shared" si="13"/>
        <v>12000</v>
      </c>
      <c r="AZ57" s="42">
        <f t="shared" si="13"/>
        <v>12000</v>
      </c>
      <c r="BA57" s="42">
        <f t="shared" si="13"/>
        <v>12000</v>
      </c>
      <c r="BB57" s="42">
        <f t="shared" si="13"/>
        <v>12000</v>
      </c>
      <c r="BC57" s="42">
        <f t="shared" si="13"/>
        <v>12000</v>
      </c>
      <c r="BD57" s="42">
        <f t="shared" si="13"/>
        <v>12000</v>
      </c>
      <c r="BE57" s="42">
        <f t="shared" si="13"/>
        <v>12000</v>
      </c>
      <c r="BF57" s="42">
        <f t="shared" si="13"/>
        <v>12000</v>
      </c>
      <c r="BG57" s="42">
        <f t="shared" si="13"/>
        <v>12000</v>
      </c>
      <c r="BH57" s="42">
        <f t="shared" si="13"/>
        <v>12000</v>
      </c>
      <c r="BI57" s="42">
        <f t="shared" si="13"/>
        <v>12000</v>
      </c>
      <c r="BJ57" s="42">
        <f t="shared" si="13"/>
        <v>12000</v>
      </c>
      <c r="BK57" s="42">
        <f t="shared" si="13"/>
        <v>12000</v>
      </c>
    </row>
    <row r="58" spans="2:63" x14ac:dyDescent="0.25">
      <c r="B58" t="str">
        <f t="shared" si="7"/>
        <v>Prodotto 11</v>
      </c>
      <c r="C58" s="41">
        <v>60</v>
      </c>
      <c r="D58" s="42">
        <f t="shared" si="8"/>
        <v>8000</v>
      </c>
      <c r="E58" s="42">
        <f t="shared" si="8"/>
        <v>8000</v>
      </c>
      <c r="F58" s="42">
        <f t="shared" si="8"/>
        <v>8000</v>
      </c>
      <c r="G58" s="42">
        <f t="shared" si="8"/>
        <v>8000</v>
      </c>
      <c r="H58" s="42">
        <f t="shared" si="8"/>
        <v>8000</v>
      </c>
      <c r="I58" s="42">
        <f t="shared" si="8"/>
        <v>8000</v>
      </c>
      <c r="J58" s="42">
        <f t="shared" si="8"/>
        <v>8000</v>
      </c>
      <c r="K58" s="42">
        <f t="shared" si="8"/>
        <v>8000</v>
      </c>
      <c r="L58" s="42">
        <f t="shared" si="8"/>
        <v>8000</v>
      </c>
      <c r="M58" s="42">
        <f t="shared" si="8"/>
        <v>8000</v>
      </c>
      <c r="N58" s="42">
        <f t="shared" si="8"/>
        <v>8000</v>
      </c>
      <c r="O58" s="42">
        <f t="shared" si="8"/>
        <v>8000</v>
      </c>
      <c r="P58" s="42">
        <f t="shared" si="8"/>
        <v>8000</v>
      </c>
      <c r="Q58" s="42">
        <f t="shared" si="8"/>
        <v>8000</v>
      </c>
      <c r="R58" s="42">
        <f t="shared" si="8"/>
        <v>8000</v>
      </c>
      <c r="S58" s="42">
        <f t="shared" si="8"/>
        <v>8000</v>
      </c>
      <c r="T58" s="42">
        <f t="shared" si="11"/>
        <v>8000</v>
      </c>
      <c r="U58" s="42">
        <f t="shared" si="11"/>
        <v>8000</v>
      </c>
      <c r="V58" s="42">
        <f t="shared" si="11"/>
        <v>8000</v>
      </c>
      <c r="W58" s="42">
        <f t="shared" si="11"/>
        <v>8000</v>
      </c>
      <c r="X58" s="42">
        <f t="shared" si="11"/>
        <v>8000</v>
      </c>
      <c r="Y58" s="42">
        <f t="shared" si="11"/>
        <v>8000</v>
      </c>
      <c r="Z58" s="42">
        <f t="shared" si="11"/>
        <v>8000</v>
      </c>
      <c r="AA58" s="42">
        <f t="shared" si="11"/>
        <v>8000</v>
      </c>
      <c r="AB58" s="42">
        <f t="shared" si="11"/>
        <v>8000</v>
      </c>
      <c r="AC58" s="42">
        <f t="shared" si="11"/>
        <v>8000</v>
      </c>
      <c r="AD58" s="42">
        <f t="shared" si="11"/>
        <v>8000</v>
      </c>
      <c r="AE58" s="42">
        <f t="shared" si="11"/>
        <v>8000</v>
      </c>
      <c r="AF58" s="42">
        <f t="shared" si="11"/>
        <v>8000</v>
      </c>
      <c r="AG58" s="42">
        <f t="shared" si="11"/>
        <v>8000</v>
      </c>
      <c r="AH58" s="42">
        <f t="shared" si="11"/>
        <v>8000</v>
      </c>
      <c r="AI58" s="42">
        <f t="shared" si="11"/>
        <v>8000</v>
      </c>
      <c r="AJ58" s="42">
        <f t="shared" si="11"/>
        <v>8000</v>
      </c>
      <c r="AK58" s="42">
        <f t="shared" si="11"/>
        <v>8000</v>
      </c>
      <c r="AL58" s="42">
        <f t="shared" si="11"/>
        <v>8000</v>
      </c>
      <c r="AM58" s="42">
        <f t="shared" si="11"/>
        <v>8000</v>
      </c>
      <c r="AN58" s="42">
        <f t="shared" ref="AN58:BK58" si="14">+($C58/30)*AN36</f>
        <v>8000</v>
      </c>
      <c r="AO58" s="42">
        <f t="shared" si="14"/>
        <v>8000</v>
      </c>
      <c r="AP58" s="42">
        <f t="shared" si="14"/>
        <v>8000</v>
      </c>
      <c r="AQ58" s="42">
        <f t="shared" si="14"/>
        <v>8000</v>
      </c>
      <c r="AR58" s="42">
        <f t="shared" si="14"/>
        <v>8000</v>
      </c>
      <c r="AS58" s="42">
        <f t="shared" si="14"/>
        <v>8000</v>
      </c>
      <c r="AT58" s="42">
        <f t="shared" si="14"/>
        <v>8000</v>
      </c>
      <c r="AU58" s="42">
        <f t="shared" si="14"/>
        <v>8000</v>
      </c>
      <c r="AV58" s="42">
        <f t="shared" si="14"/>
        <v>8000</v>
      </c>
      <c r="AW58" s="42">
        <f t="shared" si="14"/>
        <v>8000</v>
      </c>
      <c r="AX58" s="42">
        <f t="shared" si="14"/>
        <v>8000</v>
      </c>
      <c r="AY58" s="42">
        <f t="shared" si="14"/>
        <v>8000</v>
      </c>
      <c r="AZ58" s="42">
        <f t="shared" si="14"/>
        <v>8000</v>
      </c>
      <c r="BA58" s="42">
        <f t="shared" si="14"/>
        <v>8000</v>
      </c>
      <c r="BB58" s="42">
        <f t="shared" si="14"/>
        <v>8000</v>
      </c>
      <c r="BC58" s="42">
        <f t="shared" si="14"/>
        <v>8000</v>
      </c>
      <c r="BD58" s="42">
        <f t="shared" si="14"/>
        <v>8000</v>
      </c>
      <c r="BE58" s="42">
        <f t="shared" si="14"/>
        <v>8000</v>
      </c>
      <c r="BF58" s="42">
        <f t="shared" si="14"/>
        <v>8000</v>
      </c>
      <c r="BG58" s="42">
        <f t="shared" si="14"/>
        <v>8000</v>
      </c>
      <c r="BH58" s="42">
        <f t="shared" si="14"/>
        <v>8000</v>
      </c>
      <c r="BI58" s="42">
        <f t="shared" si="14"/>
        <v>8000</v>
      </c>
      <c r="BJ58" s="42">
        <f t="shared" si="14"/>
        <v>8000</v>
      </c>
      <c r="BK58" s="42">
        <f t="shared" si="14"/>
        <v>8000</v>
      </c>
    </row>
    <row r="59" spans="2:63" x14ac:dyDescent="0.25">
      <c r="B59" t="str">
        <f t="shared" si="7"/>
        <v>Prodotto 12</v>
      </c>
      <c r="C59" s="41">
        <v>60</v>
      </c>
      <c r="D59" s="42">
        <f t="shared" si="8"/>
        <v>4000</v>
      </c>
      <c r="E59" s="42">
        <f t="shared" si="8"/>
        <v>4000</v>
      </c>
      <c r="F59" s="42">
        <f t="shared" si="8"/>
        <v>4000</v>
      </c>
      <c r="G59" s="42">
        <f t="shared" si="8"/>
        <v>4000</v>
      </c>
      <c r="H59" s="42">
        <f t="shared" si="8"/>
        <v>4000</v>
      </c>
      <c r="I59" s="42">
        <f t="shared" si="8"/>
        <v>4000</v>
      </c>
      <c r="J59" s="42">
        <f t="shared" si="8"/>
        <v>4000</v>
      </c>
      <c r="K59" s="42">
        <f t="shared" si="8"/>
        <v>4000</v>
      </c>
      <c r="L59" s="42">
        <f t="shared" si="8"/>
        <v>4000</v>
      </c>
      <c r="M59" s="42">
        <f t="shared" si="8"/>
        <v>4000</v>
      </c>
      <c r="N59" s="42">
        <f t="shared" si="8"/>
        <v>4000</v>
      </c>
      <c r="O59" s="42">
        <f t="shared" si="8"/>
        <v>4000</v>
      </c>
      <c r="P59" s="42">
        <f t="shared" si="8"/>
        <v>4000</v>
      </c>
      <c r="Q59" s="42">
        <f t="shared" si="8"/>
        <v>4000</v>
      </c>
      <c r="R59" s="42">
        <f t="shared" si="8"/>
        <v>4000</v>
      </c>
      <c r="S59" s="42">
        <f t="shared" si="8"/>
        <v>4000</v>
      </c>
      <c r="T59" s="42">
        <f t="shared" si="11"/>
        <v>4000</v>
      </c>
      <c r="U59" s="42">
        <f t="shared" si="11"/>
        <v>4000</v>
      </c>
      <c r="V59" s="42">
        <f t="shared" si="11"/>
        <v>4000</v>
      </c>
      <c r="W59" s="42">
        <f t="shared" si="11"/>
        <v>4000</v>
      </c>
      <c r="X59" s="42">
        <f t="shared" si="11"/>
        <v>4000</v>
      </c>
      <c r="Y59" s="42">
        <f t="shared" si="11"/>
        <v>4000</v>
      </c>
      <c r="Z59" s="42">
        <f t="shared" si="11"/>
        <v>4000</v>
      </c>
      <c r="AA59" s="42">
        <f t="shared" si="11"/>
        <v>4000</v>
      </c>
      <c r="AB59" s="42">
        <f t="shared" si="11"/>
        <v>4000</v>
      </c>
      <c r="AC59" s="42">
        <f t="shared" si="11"/>
        <v>4000</v>
      </c>
      <c r="AD59" s="42">
        <f t="shared" si="11"/>
        <v>4000</v>
      </c>
      <c r="AE59" s="42">
        <f t="shared" si="11"/>
        <v>4000</v>
      </c>
      <c r="AF59" s="42">
        <f t="shared" si="11"/>
        <v>4000</v>
      </c>
      <c r="AG59" s="42">
        <f t="shared" si="11"/>
        <v>4000</v>
      </c>
      <c r="AH59" s="42">
        <f t="shared" si="11"/>
        <v>4000</v>
      </c>
      <c r="AI59" s="42">
        <f t="shared" si="11"/>
        <v>4000</v>
      </c>
      <c r="AJ59" s="42">
        <f t="shared" si="11"/>
        <v>4000</v>
      </c>
      <c r="AK59" s="42">
        <f t="shared" si="11"/>
        <v>4000</v>
      </c>
      <c r="AL59" s="42">
        <f t="shared" si="11"/>
        <v>4000</v>
      </c>
      <c r="AM59" s="42">
        <f t="shared" si="11"/>
        <v>4000</v>
      </c>
      <c r="AN59" s="42">
        <f t="shared" ref="AN59:BK59" si="15">+($C59/30)*AN37</f>
        <v>4000</v>
      </c>
      <c r="AO59" s="42">
        <f t="shared" si="15"/>
        <v>4000</v>
      </c>
      <c r="AP59" s="42">
        <f t="shared" si="15"/>
        <v>4000</v>
      </c>
      <c r="AQ59" s="42">
        <f t="shared" si="15"/>
        <v>4000</v>
      </c>
      <c r="AR59" s="42">
        <f t="shared" si="15"/>
        <v>4000</v>
      </c>
      <c r="AS59" s="42">
        <f t="shared" si="15"/>
        <v>4000</v>
      </c>
      <c r="AT59" s="42">
        <f t="shared" si="15"/>
        <v>4000</v>
      </c>
      <c r="AU59" s="42">
        <f t="shared" si="15"/>
        <v>4000</v>
      </c>
      <c r="AV59" s="42">
        <f t="shared" si="15"/>
        <v>4000</v>
      </c>
      <c r="AW59" s="42">
        <f t="shared" si="15"/>
        <v>4000</v>
      </c>
      <c r="AX59" s="42">
        <f t="shared" si="15"/>
        <v>4000</v>
      </c>
      <c r="AY59" s="42">
        <f t="shared" si="15"/>
        <v>4000</v>
      </c>
      <c r="AZ59" s="42">
        <f t="shared" si="15"/>
        <v>4000</v>
      </c>
      <c r="BA59" s="42">
        <f t="shared" si="15"/>
        <v>4000</v>
      </c>
      <c r="BB59" s="42">
        <f t="shared" si="15"/>
        <v>4000</v>
      </c>
      <c r="BC59" s="42">
        <f t="shared" si="15"/>
        <v>4000</v>
      </c>
      <c r="BD59" s="42">
        <f t="shared" si="15"/>
        <v>4000</v>
      </c>
      <c r="BE59" s="42">
        <f t="shared" si="15"/>
        <v>4000</v>
      </c>
      <c r="BF59" s="42">
        <f t="shared" si="15"/>
        <v>4000</v>
      </c>
      <c r="BG59" s="42">
        <f t="shared" si="15"/>
        <v>4000</v>
      </c>
      <c r="BH59" s="42">
        <f t="shared" si="15"/>
        <v>4000</v>
      </c>
      <c r="BI59" s="42">
        <f t="shared" si="15"/>
        <v>4000</v>
      </c>
      <c r="BJ59" s="42">
        <f t="shared" si="15"/>
        <v>4000</v>
      </c>
      <c r="BK59" s="42">
        <f t="shared" si="15"/>
        <v>4000</v>
      </c>
    </row>
    <row r="60" spans="2:63" x14ac:dyDescent="0.25">
      <c r="B60" t="str">
        <f t="shared" si="7"/>
        <v>Prodotto 13</v>
      </c>
      <c r="C60" s="41">
        <v>60</v>
      </c>
      <c r="D60" s="42">
        <f t="shared" si="8"/>
        <v>4000</v>
      </c>
      <c r="E60" s="42">
        <f t="shared" si="8"/>
        <v>4000</v>
      </c>
      <c r="F60" s="42">
        <f t="shared" si="8"/>
        <v>4000</v>
      </c>
      <c r="G60" s="42">
        <f t="shared" si="8"/>
        <v>4000</v>
      </c>
      <c r="H60" s="42">
        <f t="shared" si="8"/>
        <v>4000</v>
      </c>
      <c r="I60" s="42">
        <f t="shared" si="8"/>
        <v>4000</v>
      </c>
      <c r="J60" s="42">
        <f t="shared" si="8"/>
        <v>4000</v>
      </c>
      <c r="K60" s="42">
        <f t="shared" si="8"/>
        <v>4000</v>
      </c>
      <c r="L60" s="42">
        <f t="shared" si="8"/>
        <v>4000</v>
      </c>
      <c r="M60" s="42">
        <f t="shared" si="8"/>
        <v>4000</v>
      </c>
      <c r="N60" s="42">
        <f t="shared" si="8"/>
        <v>4000</v>
      </c>
      <c r="O60" s="42">
        <f t="shared" si="8"/>
        <v>4000</v>
      </c>
      <c r="P60" s="42">
        <f t="shared" si="8"/>
        <v>4000</v>
      </c>
      <c r="Q60" s="42">
        <f t="shared" si="8"/>
        <v>4000</v>
      </c>
      <c r="R60" s="42">
        <f t="shared" si="8"/>
        <v>4000</v>
      </c>
      <c r="S60" s="42">
        <f t="shared" si="8"/>
        <v>4000</v>
      </c>
      <c r="T60" s="42">
        <f t="shared" si="11"/>
        <v>4000</v>
      </c>
      <c r="U60" s="42">
        <f t="shared" si="11"/>
        <v>4000</v>
      </c>
      <c r="V60" s="42">
        <f t="shared" si="11"/>
        <v>4000</v>
      </c>
      <c r="W60" s="42">
        <f t="shared" si="11"/>
        <v>4000</v>
      </c>
      <c r="X60" s="42">
        <f t="shared" si="11"/>
        <v>4000</v>
      </c>
      <c r="Y60" s="42">
        <f t="shared" si="11"/>
        <v>4000</v>
      </c>
      <c r="Z60" s="42">
        <f t="shared" si="11"/>
        <v>4000</v>
      </c>
      <c r="AA60" s="42">
        <f t="shared" si="11"/>
        <v>4000</v>
      </c>
      <c r="AB60" s="42">
        <f t="shared" si="11"/>
        <v>4000</v>
      </c>
      <c r="AC60" s="42">
        <f t="shared" si="11"/>
        <v>4000</v>
      </c>
      <c r="AD60" s="42">
        <f t="shared" si="11"/>
        <v>4000</v>
      </c>
      <c r="AE60" s="42">
        <f t="shared" si="11"/>
        <v>4000</v>
      </c>
      <c r="AF60" s="42">
        <f t="shared" si="11"/>
        <v>4000</v>
      </c>
      <c r="AG60" s="42">
        <f t="shared" si="11"/>
        <v>4000</v>
      </c>
      <c r="AH60" s="42">
        <f t="shared" si="11"/>
        <v>4000</v>
      </c>
      <c r="AI60" s="42">
        <f t="shared" si="11"/>
        <v>4000</v>
      </c>
      <c r="AJ60" s="42">
        <f t="shared" si="11"/>
        <v>4000</v>
      </c>
      <c r="AK60" s="42">
        <f t="shared" si="11"/>
        <v>4000</v>
      </c>
      <c r="AL60" s="42">
        <f t="shared" si="11"/>
        <v>4000</v>
      </c>
      <c r="AM60" s="42">
        <f t="shared" si="11"/>
        <v>4000</v>
      </c>
      <c r="AN60" s="42">
        <f t="shared" ref="AN60:BK60" si="16">+($C60/30)*AN38</f>
        <v>4000</v>
      </c>
      <c r="AO60" s="42">
        <f t="shared" si="16"/>
        <v>4000</v>
      </c>
      <c r="AP60" s="42">
        <f t="shared" si="16"/>
        <v>4000</v>
      </c>
      <c r="AQ60" s="42">
        <f t="shared" si="16"/>
        <v>4000</v>
      </c>
      <c r="AR60" s="42">
        <f t="shared" si="16"/>
        <v>4000</v>
      </c>
      <c r="AS60" s="42">
        <f t="shared" si="16"/>
        <v>4000</v>
      </c>
      <c r="AT60" s="42">
        <f t="shared" si="16"/>
        <v>4000</v>
      </c>
      <c r="AU60" s="42">
        <f t="shared" si="16"/>
        <v>4000</v>
      </c>
      <c r="AV60" s="42">
        <f t="shared" si="16"/>
        <v>4000</v>
      </c>
      <c r="AW60" s="42">
        <f t="shared" si="16"/>
        <v>4000</v>
      </c>
      <c r="AX60" s="42">
        <f t="shared" si="16"/>
        <v>4000</v>
      </c>
      <c r="AY60" s="42">
        <f t="shared" si="16"/>
        <v>4000</v>
      </c>
      <c r="AZ60" s="42">
        <f t="shared" si="16"/>
        <v>4000</v>
      </c>
      <c r="BA60" s="42">
        <f t="shared" si="16"/>
        <v>4000</v>
      </c>
      <c r="BB60" s="42">
        <f t="shared" si="16"/>
        <v>4000</v>
      </c>
      <c r="BC60" s="42">
        <f t="shared" si="16"/>
        <v>4000</v>
      </c>
      <c r="BD60" s="42">
        <f t="shared" si="16"/>
        <v>4000</v>
      </c>
      <c r="BE60" s="42">
        <f t="shared" si="16"/>
        <v>4000</v>
      </c>
      <c r="BF60" s="42">
        <f t="shared" si="16"/>
        <v>4000</v>
      </c>
      <c r="BG60" s="42">
        <f t="shared" si="16"/>
        <v>4000</v>
      </c>
      <c r="BH60" s="42">
        <f t="shared" si="16"/>
        <v>4000</v>
      </c>
      <c r="BI60" s="42">
        <f t="shared" si="16"/>
        <v>4000</v>
      </c>
      <c r="BJ60" s="42">
        <f t="shared" si="16"/>
        <v>4000</v>
      </c>
      <c r="BK60" s="42">
        <f t="shared" si="16"/>
        <v>4000</v>
      </c>
    </row>
    <row r="61" spans="2:63" x14ac:dyDescent="0.25">
      <c r="B61" t="str">
        <f t="shared" si="7"/>
        <v>Prodotto 14</v>
      </c>
      <c r="C61" s="41">
        <v>60</v>
      </c>
      <c r="D61" s="42">
        <f t="shared" si="8"/>
        <v>1000</v>
      </c>
      <c r="E61" s="42">
        <f t="shared" si="8"/>
        <v>1000</v>
      </c>
      <c r="F61" s="42">
        <f t="shared" si="8"/>
        <v>1000</v>
      </c>
      <c r="G61" s="42">
        <f t="shared" si="8"/>
        <v>1000</v>
      </c>
      <c r="H61" s="42">
        <f t="shared" si="8"/>
        <v>1000</v>
      </c>
      <c r="I61" s="42">
        <f t="shared" si="8"/>
        <v>1000</v>
      </c>
      <c r="J61" s="42">
        <f t="shared" si="8"/>
        <v>1000</v>
      </c>
      <c r="K61" s="42">
        <f t="shared" si="8"/>
        <v>1000</v>
      </c>
      <c r="L61" s="42">
        <f t="shared" si="8"/>
        <v>1000</v>
      </c>
      <c r="M61" s="42">
        <f t="shared" si="8"/>
        <v>1000</v>
      </c>
      <c r="N61" s="42">
        <f t="shared" si="8"/>
        <v>1000</v>
      </c>
      <c r="O61" s="42">
        <f t="shared" si="8"/>
        <v>1000</v>
      </c>
      <c r="P61" s="42">
        <f t="shared" si="8"/>
        <v>1000</v>
      </c>
      <c r="Q61" s="42">
        <f t="shared" si="8"/>
        <v>1000</v>
      </c>
      <c r="R61" s="42">
        <f t="shared" si="8"/>
        <v>1000</v>
      </c>
      <c r="S61" s="42">
        <f t="shared" si="8"/>
        <v>1000</v>
      </c>
      <c r="T61" s="42">
        <f t="shared" si="11"/>
        <v>1000</v>
      </c>
      <c r="U61" s="42">
        <f t="shared" si="11"/>
        <v>1000</v>
      </c>
      <c r="V61" s="42">
        <f t="shared" si="11"/>
        <v>1000</v>
      </c>
      <c r="W61" s="42">
        <f t="shared" si="11"/>
        <v>1000</v>
      </c>
      <c r="X61" s="42">
        <f t="shared" si="11"/>
        <v>1000</v>
      </c>
      <c r="Y61" s="42">
        <f t="shared" si="11"/>
        <v>1000</v>
      </c>
      <c r="Z61" s="42">
        <f t="shared" si="11"/>
        <v>1000</v>
      </c>
      <c r="AA61" s="42">
        <f t="shared" si="11"/>
        <v>1000</v>
      </c>
      <c r="AB61" s="42">
        <f t="shared" si="11"/>
        <v>1000</v>
      </c>
      <c r="AC61" s="42">
        <f t="shared" si="11"/>
        <v>1000</v>
      </c>
      <c r="AD61" s="42">
        <f t="shared" si="11"/>
        <v>1000</v>
      </c>
      <c r="AE61" s="42">
        <f t="shared" si="11"/>
        <v>1000</v>
      </c>
      <c r="AF61" s="42">
        <f t="shared" si="11"/>
        <v>1000</v>
      </c>
      <c r="AG61" s="42">
        <f t="shared" si="11"/>
        <v>1000</v>
      </c>
      <c r="AH61" s="42">
        <f t="shared" si="11"/>
        <v>1000</v>
      </c>
      <c r="AI61" s="42">
        <f t="shared" si="11"/>
        <v>1000</v>
      </c>
      <c r="AJ61" s="42">
        <f t="shared" si="11"/>
        <v>1000</v>
      </c>
      <c r="AK61" s="42">
        <f t="shared" si="11"/>
        <v>1000</v>
      </c>
      <c r="AL61" s="42">
        <f t="shared" si="11"/>
        <v>1000</v>
      </c>
      <c r="AM61" s="42">
        <f t="shared" si="11"/>
        <v>1000</v>
      </c>
      <c r="AN61" s="42">
        <f t="shared" ref="AN61:BK61" si="17">+($C61/30)*AN39</f>
        <v>1000</v>
      </c>
      <c r="AO61" s="42">
        <f t="shared" si="17"/>
        <v>1000</v>
      </c>
      <c r="AP61" s="42">
        <f t="shared" si="17"/>
        <v>1000</v>
      </c>
      <c r="AQ61" s="42">
        <f t="shared" si="17"/>
        <v>1000</v>
      </c>
      <c r="AR61" s="42">
        <f t="shared" si="17"/>
        <v>1000</v>
      </c>
      <c r="AS61" s="42">
        <f t="shared" si="17"/>
        <v>1000</v>
      </c>
      <c r="AT61" s="42">
        <f t="shared" si="17"/>
        <v>1000</v>
      </c>
      <c r="AU61" s="42">
        <f t="shared" si="17"/>
        <v>1000</v>
      </c>
      <c r="AV61" s="42">
        <f t="shared" si="17"/>
        <v>1000</v>
      </c>
      <c r="AW61" s="42">
        <f t="shared" si="17"/>
        <v>1000</v>
      </c>
      <c r="AX61" s="42">
        <f t="shared" si="17"/>
        <v>1000</v>
      </c>
      <c r="AY61" s="42">
        <f t="shared" si="17"/>
        <v>1000</v>
      </c>
      <c r="AZ61" s="42">
        <f t="shared" si="17"/>
        <v>1000</v>
      </c>
      <c r="BA61" s="42">
        <f t="shared" si="17"/>
        <v>1000</v>
      </c>
      <c r="BB61" s="42">
        <f t="shared" si="17"/>
        <v>1000</v>
      </c>
      <c r="BC61" s="42">
        <f t="shared" si="17"/>
        <v>1000</v>
      </c>
      <c r="BD61" s="42">
        <f t="shared" si="17"/>
        <v>1000</v>
      </c>
      <c r="BE61" s="42">
        <f t="shared" si="17"/>
        <v>1000</v>
      </c>
      <c r="BF61" s="42">
        <f t="shared" si="17"/>
        <v>1000</v>
      </c>
      <c r="BG61" s="42">
        <f t="shared" si="17"/>
        <v>1000</v>
      </c>
      <c r="BH61" s="42">
        <f t="shared" si="17"/>
        <v>1000</v>
      </c>
      <c r="BI61" s="42">
        <f t="shared" si="17"/>
        <v>1000</v>
      </c>
      <c r="BJ61" s="42">
        <f t="shared" si="17"/>
        <v>1000</v>
      </c>
      <c r="BK61" s="42">
        <f t="shared" si="17"/>
        <v>1000</v>
      </c>
    </row>
    <row r="62" spans="2:63" x14ac:dyDescent="0.25">
      <c r="B62" t="str">
        <f t="shared" si="7"/>
        <v>Prodotto 15</v>
      </c>
      <c r="C62" s="41">
        <v>60</v>
      </c>
      <c r="D62" s="42">
        <f t="shared" si="8"/>
        <v>1000</v>
      </c>
      <c r="E62" s="42">
        <f t="shared" si="8"/>
        <v>1000</v>
      </c>
      <c r="F62" s="42">
        <f t="shared" si="8"/>
        <v>1000</v>
      </c>
      <c r="G62" s="42">
        <f t="shared" si="8"/>
        <v>1000</v>
      </c>
      <c r="H62" s="42">
        <f t="shared" si="8"/>
        <v>1000</v>
      </c>
      <c r="I62" s="42">
        <f t="shared" si="8"/>
        <v>1000</v>
      </c>
      <c r="J62" s="42">
        <f t="shared" si="8"/>
        <v>1000</v>
      </c>
      <c r="K62" s="42">
        <f t="shared" si="8"/>
        <v>1000</v>
      </c>
      <c r="L62" s="42">
        <f t="shared" si="8"/>
        <v>1000</v>
      </c>
      <c r="M62" s="42">
        <f t="shared" si="8"/>
        <v>1000</v>
      </c>
      <c r="N62" s="42">
        <f t="shared" si="8"/>
        <v>1000</v>
      </c>
      <c r="O62" s="42">
        <f t="shared" si="8"/>
        <v>1000</v>
      </c>
      <c r="P62" s="42">
        <f t="shared" si="8"/>
        <v>1000</v>
      </c>
      <c r="Q62" s="42">
        <f t="shared" si="8"/>
        <v>1000</v>
      </c>
      <c r="R62" s="42">
        <f t="shared" si="8"/>
        <v>1000</v>
      </c>
      <c r="S62" s="42">
        <f t="shared" si="8"/>
        <v>1000</v>
      </c>
      <c r="T62" s="42">
        <f t="shared" si="11"/>
        <v>1000</v>
      </c>
      <c r="U62" s="42">
        <f t="shared" si="11"/>
        <v>1000</v>
      </c>
      <c r="V62" s="42">
        <f t="shared" si="11"/>
        <v>1000</v>
      </c>
      <c r="W62" s="42">
        <f t="shared" si="11"/>
        <v>1000</v>
      </c>
      <c r="X62" s="42">
        <f t="shared" si="11"/>
        <v>1000</v>
      </c>
      <c r="Y62" s="42">
        <f t="shared" si="11"/>
        <v>1000</v>
      </c>
      <c r="Z62" s="42">
        <f t="shared" si="11"/>
        <v>1000</v>
      </c>
      <c r="AA62" s="42">
        <f t="shared" si="11"/>
        <v>1000</v>
      </c>
      <c r="AB62" s="42">
        <f t="shared" si="11"/>
        <v>1000</v>
      </c>
      <c r="AC62" s="42">
        <f t="shared" si="11"/>
        <v>1000</v>
      </c>
      <c r="AD62" s="42">
        <f t="shared" si="11"/>
        <v>1000</v>
      </c>
      <c r="AE62" s="42">
        <f t="shared" si="11"/>
        <v>1000</v>
      </c>
      <c r="AF62" s="42">
        <f t="shared" si="11"/>
        <v>1000</v>
      </c>
      <c r="AG62" s="42">
        <f t="shared" si="11"/>
        <v>1000</v>
      </c>
      <c r="AH62" s="42">
        <f t="shared" si="11"/>
        <v>1000</v>
      </c>
      <c r="AI62" s="42">
        <f t="shared" si="11"/>
        <v>1000</v>
      </c>
      <c r="AJ62" s="42">
        <f t="shared" si="11"/>
        <v>1000</v>
      </c>
      <c r="AK62" s="42">
        <f t="shared" si="11"/>
        <v>1000</v>
      </c>
      <c r="AL62" s="42">
        <f t="shared" si="11"/>
        <v>1000</v>
      </c>
      <c r="AM62" s="42">
        <f t="shared" si="11"/>
        <v>1000</v>
      </c>
      <c r="AN62" s="42">
        <f t="shared" ref="AN62:BK62" si="18">+($C62/30)*AN40</f>
        <v>1000</v>
      </c>
      <c r="AO62" s="42">
        <f t="shared" si="18"/>
        <v>1000</v>
      </c>
      <c r="AP62" s="42">
        <f t="shared" si="18"/>
        <v>1000</v>
      </c>
      <c r="AQ62" s="42">
        <f t="shared" si="18"/>
        <v>1000</v>
      </c>
      <c r="AR62" s="42">
        <f t="shared" si="18"/>
        <v>1000</v>
      </c>
      <c r="AS62" s="42">
        <f t="shared" si="18"/>
        <v>1000</v>
      </c>
      <c r="AT62" s="42">
        <f t="shared" si="18"/>
        <v>1000</v>
      </c>
      <c r="AU62" s="42">
        <f t="shared" si="18"/>
        <v>1000</v>
      </c>
      <c r="AV62" s="42">
        <f t="shared" si="18"/>
        <v>1000</v>
      </c>
      <c r="AW62" s="42">
        <f t="shared" si="18"/>
        <v>1000</v>
      </c>
      <c r="AX62" s="42">
        <f t="shared" si="18"/>
        <v>1000</v>
      </c>
      <c r="AY62" s="42">
        <f t="shared" si="18"/>
        <v>1000</v>
      </c>
      <c r="AZ62" s="42">
        <f t="shared" si="18"/>
        <v>1000</v>
      </c>
      <c r="BA62" s="42">
        <f t="shared" si="18"/>
        <v>1000</v>
      </c>
      <c r="BB62" s="42">
        <f t="shared" si="18"/>
        <v>1000</v>
      </c>
      <c r="BC62" s="42">
        <f t="shared" si="18"/>
        <v>1000</v>
      </c>
      <c r="BD62" s="42">
        <f t="shared" si="18"/>
        <v>1000</v>
      </c>
      <c r="BE62" s="42">
        <f t="shared" si="18"/>
        <v>1000</v>
      </c>
      <c r="BF62" s="42">
        <f t="shared" si="18"/>
        <v>1000</v>
      </c>
      <c r="BG62" s="42">
        <f t="shared" si="18"/>
        <v>1000</v>
      </c>
      <c r="BH62" s="42">
        <f t="shared" si="18"/>
        <v>1000</v>
      </c>
      <c r="BI62" s="42">
        <f t="shared" si="18"/>
        <v>1000</v>
      </c>
      <c r="BJ62" s="42">
        <f t="shared" si="18"/>
        <v>1000</v>
      </c>
      <c r="BK62" s="42">
        <f t="shared" si="18"/>
        <v>1000</v>
      </c>
    </row>
    <row r="63" spans="2:63" x14ac:dyDescent="0.25">
      <c r="B63" t="str">
        <f t="shared" si="7"/>
        <v>Prodotto 16</v>
      </c>
      <c r="C63" s="41">
        <v>60</v>
      </c>
      <c r="D63" s="42">
        <f t="shared" si="8"/>
        <v>1000</v>
      </c>
      <c r="E63" s="42">
        <f t="shared" si="8"/>
        <v>1000</v>
      </c>
      <c r="F63" s="42">
        <f t="shared" si="8"/>
        <v>1000</v>
      </c>
      <c r="G63" s="42">
        <f t="shared" si="8"/>
        <v>1000</v>
      </c>
      <c r="H63" s="42">
        <f t="shared" si="8"/>
        <v>1000</v>
      </c>
      <c r="I63" s="42">
        <f t="shared" si="8"/>
        <v>1000</v>
      </c>
      <c r="J63" s="42">
        <f t="shared" si="8"/>
        <v>1000</v>
      </c>
      <c r="K63" s="42">
        <f t="shared" si="8"/>
        <v>1000</v>
      </c>
      <c r="L63" s="42">
        <f t="shared" si="8"/>
        <v>1000</v>
      </c>
      <c r="M63" s="42">
        <f t="shared" si="8"/>
        <v>1000</v>
      </c>
      <c r="N63" s="42">
        <f t="shared" si="8"/>
        <v>1000</v>
      </c>
      <c r="O63" s="42">
        <f t="shared" si="8"/>
        <v>1000</v>
      </c>
      <c r="P63" s="42">
        <f t="shared" si="8"/>
        <v>1000</v>
      </c>
      <c r="Q63" s="42">
        <f t="shared" si="8"/>
        <v>1000</v>
      </c>
      <c r="R63" s="42">
        <f t="shared" si="8"/>
        <v>1000</v>
      </c>
      <c r="S63" s="42">
        <f t="shared" si="8"/>
        <v>1000</v>
      </c>
      <c r="T63" s="42">
        <f t="shared" si="11"/>
        <v>1000</v>
      </c>
      <c r="U63" s="42">
        <f t="shared" si="11"/>
        <v>1000</v>
      </c>
      <c r="V63" s="42">
        <f t="shared" si="11"/>
        <v>1000</v>
      </c>
      <c r="W63" s="42">
        <f t="shared" si="11"/>
        <v>1000</v>
      </c>
      <c r="X63" s="42">
        <f t="shared" si="11"/>
        <v>1000</v>
      </c>
      <c r="Y63" s="42">
        <f t="shared" si="11"/>
        <v>1000</v>
      </c>
      <c r="Z63" s="42">
        <f t="shared" si="11"/>
        <v>1000</v>
      </c>
      <c r="AA63" s="42">
        <f t="shared" si="11"/>
        <v>1000</v>
      </c>
      <c r="AB63" s="42">
        <f t="shared" si="11"/>
        <v>1000</v>
      </c>
      <c r="AC63" s="42">
        <f t="shared" si="11"/>
        <v>1000</v>
      </c>
      <c r="AD63" s="42">
        <f t="shared" si="11"/>
        <v>1000</v>
      </c>
      <c r="AE63" s="42">
        <f t="shared" si="11"/>
        <v>1000</v>
      </c>
      <c r="AF63" s="42">
        <f t="shared" si="11"/>
        <v>1000</v>
      </c>
      <c r="AG63" s="42">
        <f t="shared" si="11"/>
        <v>1000</v>
      </c>
      <c r="AH63" s="42">
        <f t="shared" si="11"/>
        <v>1000</v>
      </c>
      <c r="AI63" s="42">
        <f t="shared" si="11"/>
        <v>1000</v>
      </c>
      <c r="AJ63" s="42">
        <f t="shared" si="11"/>
        <v>1000</v>
      </c>
      <c r="AK63" s="42">
        <f t="shared" si="11"/>
        <v>1000</v>
      </c>
      <c r="AL63" s="42">
        <f t="shared" si="11"/>
        <v>1000</v>
      </c>
      <c r="AM63" s="42">
        <f t="shared" si="11"/>
        <v>1000</v>
      </c>
      <c r="AN63" s="42">
        <f t="shared" ref="AN63:BK63" si="19">+($C63/30)*AN41</f>
        <v>1000</v>
      </c>
      <c r="AO63" s="42">
        <f t="shared" si="19"/>
        <v>1000</v>
      </c>
      <c r="AP63" s="42">
        <f t="shared" si="19"/>
        <v>1000</v>
      </c>
      <c r="AQ63" s="42">
        <f t="shared" si="19"/>
        <v>1000</v>
      </c>
      <c r="AR63" s="42">
        <f t="shared" si="19"/>
        <v>1000</v>
      </c>
      <c r="AS63" s="42">
        <f t="shared" si="19"/>
        <v>1000</v>
      </c>
      <c r="AT63" s="42">
        <f t="shared" si="19"/>
        <v>1000</v>
      </c>
      <c r="AU63" s="42">
        <f t="shared" si="19"/>
        <v>1000</v>
      </c>
      <c r="AV63" s="42">
        <f t="shared" si="19"/>
        <v>1000</v>
      </c>
      <c r="AW63" s="42">
        <f t="shared" si="19"/>
        <v>1000</v>
      </c>
      <c r="AX63" s="42">
        <f t="shared" si="19"/>
        <v>1000</v>
      </c>
      <c r="AY63" s="42">
        <f t="shared" si="19"/>
        <v>1000</v>
      </c>
      <c r="AZ63" s="42">
        <f t="shared" si="19"/>
        <v>1000</v>
      </c>
      <c r="BA63" s="42">
        <f t="shared" si="19"/>
        <v>1000</v>
      </c>
      <c r="BB63" s="42">
        <f t="shared" si="19"/>
        <v>1000</v>
      </c>
      <c r="BC63" s="42">
        <f t="shared" si="19"/>
        <v>1000</v>
      </c>
      <c r="BD63" s="42">
        <f t="shared" si="19"/>
        <v>1000</v>
      </c>
      <c r="BE63" s="42">
        <f t="shared" si="19"/>
        <v>1000</v>
      </c>
      <c r="BF63" s="42">
        <f t="shared" si="19"/>
        <v>1000</v>
      </c>
      <c r="BG63" s="42">
        <f t="shared" si="19"/>
        <v>1000</v>
      </c>
      <c r="BH63" s="42">
        <f t="shared" si="19"/>
        <v>1000</v>
      </c>
      <c r="BI63" s="42">
        <f t="shared" si="19"/>
        <v>1000</v>
      </c>
      <c r="BJ63" s="42">
        <f t="shared" si="19"/>
        <v>1000</v>
      </c>
      <c r="BK63" s="42">
        <f t="shared" si="19"/>
        <v>1000</v>
      </c>
    </row>
    <row r="64" spans="2:63" x14ac:dyDescent="0.25">
      <c r="B64" t="str">
        <f t="shared" si="7"/>
        <v>Prodotto 17</v>
      </c>
      <c r="C64" s="41">
        <v>60</v>
      </c>
      <c r="D64" s="42">
        <f t="shared" si="8"/>
        <v>1000</v>
      </c>
      <c r="E64" s="42">
        <f t="shared" si="8"/>
        <v>1000</v>
      </c>
      <c r="F64" s="42">
        <f t="shared" si="8"/>
        <v>1000</v>
      </c>
      <c r="G64" s="42">
        <f t="shared" si="8"/>
        <v>1000</v>
      </c>
      <c r="H64" s="42">
        <f t="shared" si="8"/>
        <v>1000</v>
      </c>
      <c r="I64" s="42">
        <f t="shared" si="8"/>
        <v>1000</v>
      </c>
      <c r="J64" s="42">
        <f t="shared" si="8"/>
        <v>1000</v>
      </c>
      <c r="K64" s="42">
        <f t="shared" si="8"/>
        <v>1000</v>
      </c>
      <c r="L64" s="42">
        <f t="shared" si="8"/>
        <v>1000</v>
      </c>
      <c r="M64" s="42">
        <f t="shared" si="8"/>
        <v>1000</v>
      </c>
      <c r="N64" s="42">
        <f t="shared" si="8"/>
        <v>1000</v>
      </c>
      <c r="O64" s="42">
        <f t="shared" si="8"/>
        <v>1000</v>
      </c>
      <c r="P64" s="42">
        <f t="shared" si="8"/>
        <v>1000</v>
      </c>
      <c r="Q64" s="42">
        <f t="shared" si="8"/>
        <v>1000</v>
      </c>
      <c r="R64" s="42">
        <f t="shared" si="8"/>
        <v>1000</v>
      </c>
      <c r="S64" s="42">
        <f t="shared" si="8"/>
        <v>1000</v>
      </c>
      <c r="T64" s="42">
        <f t="shared" si="11"/>
        <v>1000</v>
      </c>
      <c r="U64" s="42">
        <f t="shared" si="11"/>
        <v>1000</v>
      </c>
      <c r="V64" s="42">
        <f t="shared" si="11"/>
        <v>1000</v>
      </c>
      <c r="W64" s="42">
        <f t="shared" si="11"/>
        <v>1000</v>
      </c>
      <c r="X64" s="42">
        <f t="shared" si="11"/>
        <v>1000</v>
      </c>
      <c r="Y64" s="42">
        <f t="shared" si="11"/>
        <v>1000</v>
      </c>
      <c r="Z64" s="42">
        <f t="shared" si="11"/>
        <v>1000</v>
      </c>
      <c r="AA64" s="42">
        <f t="shared" si="11"/>
        <v>1000</v>
      </c>
      <c r="AB64" s="42">
        <f t="shared" si="11"/>
        <v>1000</v>
      </c>
      <c r="AC64" s="42">
        <f t="shared" si="11"/>
        <v>1000</v>
      </c>
      <c r="AD64" s="42">
        <f t="shared" si="11"/>
        <v>1000</v>
      </c>
      <c r="AE64" s="42">
        <f t="shared" si="11"/>
        <v>1000</v>
      </c>
      <c r="AF64" s="42">
        <f t="shared" si="11"/>
        <v>1000</v>
      </c>
      <c r="AG64" s="42">
        <f t="shared" si="11"/>
        <v>1000</v>
      </c>
      <c r="AH64" s="42">
        <f t="shared" si="11"/>
        <v>1000</v>
      </c>
      <c r="AI64" s="42">
        <f t="shared" si="11"/>
        <v>1000</v>
      </c>
      <c r="AJ64" s="42">
        <f t="shared" si="11"/>
        <v>1000</v>
      </c>
      <c r="AK64" s="42">
        <f t="shared" si="11"/>
        <v>1000</v>
      </c>
      <c r="AL64" s="42">
        <f t="shared" si="11"/>
        <v>1000</v>
      </c>
      <c r="AM64" s="42">
        <f t="shared" si="11"/>
        <v>1000</v>
      </c>
      <c r="AN64" s="42">
        <f t="shared" ref="AN64:BK64" si="20">+($C64/30)*AN42</f>
        <v>1000</v>
      </c>
      <c r="AO64" s="42">
        <f t="shared" si="20"/>
        <v>1000</v>
      </c>
      <c r="AP64" s="42">
        <f t="shared" si="20"/>
        <v>1000</v>
      </c>
      <c r="AQ64" s="42">
        <f t="shared" si="20"/>
        <v>1000</v>
      </c>
      <c r="AR64" s="42">
        <f t="shared" si="20"/>
        <v>1000</v>
      </c>
      <c r="AS64" s="42">
        <f t="shared" si="20"/>
        <v>1000</v>
      </c>
      <c r="AT64" s="42">
        <f t="shared" si="20"/>
        <v>1000</v>
      </c>
      <c r="AU64" s="42">
        <f t="shared" si="20"/>
        <v>1000</v>
      </c>
      <c r="AV64" s="42">
        <f t="shared" si="20"/>
        <v>1000</v>
      </c>
      <c r="AW64" s="42">
        <f t="shared" si="20"/>
        <v>1000</v>
      </c>
      <c r="AX64" s="42">
        <f t="shared" si="20"/>
        <v>1000</v>
      </c>
      <c r="AY64" s="42">
        <f t="shared" si="20"/>
        <v>1000</v>
      </c>
      <c r="AZ64" s="42">
        <f t="shared" si="20"/>
        <v>1000</v>
      </c>
      <c r="BA64" s="42">
        <f t="shared" si="20"/>
        <v>1000</v>
      </c>
      <c r="BB64" s="42">
        <f t="shared" si="20"/>
        <v>1000</v>
      </c>
      <c r="BC64" s="42">
        <f t="shared" si="20"/>
        <v>1000</v>
      </c>
      <c r="BD64" s="42">
        <f t="shared" si="20"/>
        <v>1000</v>
      </c>
      <c r="BE64" s="42">
        <f t="shared" si="20"/>
        <v>1000</v>
      </c>
      <c r="BF64" s="42">
        <f t="shared" si="20"/>
        <v>1000</v>
      </c>
      <c r="BG64" s="42">
        <f t="shared" si="20"/>
        <v>1000</v>
      </c>
      <c r="BH64" s="42">
        <f t="shared" si="20"/>
        <v>1000</v>
      </c>
      <c r="BI64" s="42">
        <f t="shared" si="20"/>
        <v>1000</v>
      </c>
      <c r="BJ64" s="42">
        <f t="shared" si="20"/>
        <v>1000</v>
      </c>
      <c r="BK64" s="42">
        <f t="shared" si="20"/>
        <v>1000</v>
      </c>
    </row>
    <row r="65" spans="2:63" x14ac:dyDescent="0.25">
      <c r="B65" t="str">
        <f t="shared" si="7"/>
        <v>Prodotto 18</v>
      </c>
      <c r="C65" s="41">
        <v>60</v>
      </c>
      <c r="D65" s="42">
        <f t="shared" ref="D65:AM67" si="21">+($C65/30)*D43</f>
        <v>10000</v>
      </c>
      <c r="E65" s="42">
        <f t="shared" si="21"/>
        <v>10000</v>
      </c>
      <c r="F65" s="42">
        <f t="shared" si="21"/>
        <v>10000</v>
      </c>
      <c r="G65" s="42">
        <f t="shared" si="21"/>
        <v>10000</v>
      </c>
      <c r="H65" s="42">
        <f t="shared" si="21"/>
        <v>10000</v>
      </c>
      <c r="I65" s="42">
        <f t="shared" si="21"/>
        <v>10000</v>
      </c>
      <c r="J65" s="42">
        <f t="shared" si="21"/>
        <v>10000</v>
      </c>
      <c r="K65" s="42">
        <f t="shared" si="21"/>
        <v>10000</v>
      </c>
      <c r="L65" s="42">
        <f t="shared" si="21"/>
        <v>10000</v>
      </c>
      <c r="M65" s="42">
        <f t="shared" si="21"/>
        <v>10000</v>
      </c>
      <c r="N65" s="42">
        <f t="shared" si="21"/>
        <v>10000</v>
      </c>
      <c r="O65" s="42">
        <f t="shared" si="21"/>
        <v>10000</v>
      </c>
      <c r="P65" s="42">
        <f t="shared" si="21"/>
        <v>10000</v>
      </c>
      <c r="Q65" s="42">
        <f t="shared" si="21"/>
        <v>10000</v>
      </c>
      <c r="R65" s="42">
        <f t="shared" si="21"/>
        <v>10000</v>
      </c>
      <c r="S65" s="42">
        <f t="shared" si="21"/>
        <v>10000</v>
      </c>
      <c r="T65" s="42">
        <f t="shared" si="21"/>
        <v>10000</v>
      </c>
      <c r="U65" s="42">
        <f t="shared" si="21"/>
        <v>10000</v>
      </c>
      <c r="V65" s="42">
        <f t="shared" si="21"/>
        <v>10000</v>
      </c>
      <c r="W65" s="42">
        <f t="shared" si="21"/>
        <v>10000</v>
      </c>
      <c r="X65" s="42">
        <f t="shared" si="21"/>
        <v>10000</v>
      </c>
      <c r="Y65" s="42">
        <f t="shared" si="21"/>
        <v>10000</v>
      </c>
      <c r="Z65" s="42">
        <f t="shared" si="21"/>
        <v>10000</v>
      </c>
      <c r="AA65" s="42">
        <f t="shared" si="21"/>
        <v>10000</v>
      </c>
      <c r="AB65" s="42">
        <f t="shared" si="21"/>
        <v>10000</v>
      </c>
      <c r="AC65" s="42">
        <f t="shared" si="21"/>
        <v>10000</v>
      </c>
      <c r="AD65" s="42">
        <f t="shared" si="21"/>
        <v>10000</v>
      </c>
      <c r="AE65" s="42">
        <f t="shared" si="21"/>
        <v>10000</v>
      </c>
      <c r="AF65" s="42">
        <f t="shared" si="21"/>
        <v>10000</v>
      </c>
      <c r="AG65" s="42">
        <f t="shared" si="21"/>
        <v>10000</v>
      </c>
      <c r="AH65" s="42">
        <f t="shared" si="21"/>
        <v>10000</v>
      </c>
      <c r="AI65" s="42">
        <f t="shared" si="21"/>
        <v>10000</v>
      </c>
      <c r="AJ65" s="42">
        <f t="shared" si="21"/>
        <v>10000</v>
      </c>
      <c r="AK65" s="42">
        <f t="shared" si="21"/>
        <v>10000</v>
      </c>
      <c r="AL65" s="42">
        <f t="shared" si="21"/>
        <v>10000</v>
      </c>
      <c r="AM65" s="42">
        <f t="shared" si="21"/>
        <v>10000</v>
      </c>
      <c r="AN65" s="42">
        <f t="shared" ref="AN65:BK65" si="22">+($C65/30)*AN43</f>
        <v>10000</v>
      </c>
      <c r="AO65" s="42">
        <f t="shared" si="22"/>
        <v>10000</v>
      </c>
      <c r="AP65" s="42">
        <f t="shared" si="22"/>
        <v>10000</v>
      </c>
      <c r="AQ65" s="42">
        <f t="shared" si="22"/>
        <v>10000</v>
      </c>
      <c r="AR65" s="42">
        <f t="shared" si="22"/>
        <v>10000</v>
      </c>
      <c r="AS65" s="42">
        <f t="shared" si="22"/>
        <v>10000</v>
      </c>
      <c r="AT65" s="42">
        <f t="shared" si="22"/>
        <v>10000</v>
      </c>
      <c r="AU65" s="42">
        <f t="shared" si="22"/>
        <v>10000</v>
      </c>
      <c r="AV65" s="42">
        <f t="shared" si="22"/>
        <v>10000</v>
      </c>
      <c r="AW65" s="42">
        <f t="shared" si="22"/>
        <v>10000</v>
      </c>
      <c r="AX65" s="42">
        <f t="shared" si="22"/>
        <v>10000</v>
      </c>
      <c r="AY65" s="42">
        <f t="shared" si="22"/>
        <v>10000</v>
      </c>
      <c r="AZ65" s="42">
        <f t="shared" si="22"/>
        <v>10000</v>
      </c>
      <c r="BA65" s="42">
        <f t="shared" si="22"/>
        <v>10000</v>
      </c>
      <c r="BB65" s="42">
        <f t="shared" si="22"/>
        <v>10000</v>
      </c>
      <c r="BC65" s="42">
        <f t="shared" si="22"/>
        <v>10000</v>
      </c>
      <c r="BD65" s="42">
        <f t="shared" si="22"/>
        <v>10000</v>
      </c>
      <c r="BE65" s="42">
        <f t="shared" si="22"/>
        <v>10000</v>
      </c>
      <c r="BF65" s="42">
        <f t="shared" si="22"/>
        <v>10000</v>
      </c>
      <c r="BG65" s="42">
        <f t="shared" si="22"/>
        <v>10000</v>
      </c>
      <c r="BH65" s="42">
        <f t="shared" si="22"/>
        <v>10000</v>
      </c>
      <c r="BI65" s="42">
        <f t="shared" si="22"/>
        <v>10000</v>
      </c>
      <c r="BJ65" s="42">
        <f t="shared" si="22"/>
        <v>10000</v>
      </c>
      <c r="BK65" s="42">
        <f t="shared" si="22"/>
        <v>10000</v>
      </c>
    </row>
    <row r="66" spans="2:63" x14ac:dyDescent="0.25">
      <c r="B66" t="str">
        <f t="shared" si="7"/>
        <v>Prodotto 19</v>
      </c>
      <c r="C66" s="41">
        <v>60</v>
      </c>
      <c r="D66" s="42">
        <f t="shared" si="21"/>
        <v>6000</v>
      </c>
      <c r="E66" s="42">
        <f t="shared" si="21"/>
        <v>6000</v>
      </c>
      <c r="F66" s="42">
        <f t="shared" si="21"/>
        <v>6000</v>
      </c>
      <c r="G66" s="42">
        <f t="shared" si="21"/>
        <v>6000</v>
      </c>
      <c r="H66" s="42">
        <f t="shared" si="21"/>
        <v>6000</v>
      </c>
      <c r="I66" s="42">
        <f t="shared" si="21"/>
        <v>6000</v>
      </c>
      <c r="J66" s="42">
        <f t="shared" si="21"/>
        <v>6000</v>
      </c>
      <c r="K66" s="42">
        <f t="shared" si="21"/>
        <v>6000</v>
      </c>
      <c r="L66" s="42">
        <f t="shared" si="21"/>
        <v>6000</v>
      </c>
      <c r="M66" s="42">
        <f t="shared" si="21"/>
        <v>6000</v>
      </c>
      <c r="N66" s="42">
        <f t="shared" si="21"/>
        <v>6000</v>
      </c>
      <c r="O66" s="42">
        <f t="shared" si="21"/>
        <v>6000</v>
      </c>
      <c r="P66" s="42">
        <f t="shared" si="21"/>
        <v>6000</v>
      </c>
      <c r="Q66" s="42">
        <f t="shared" si="21"/>
        <v>6000</v>
      </c>
      <c r="R66" s="42">
        <f t="shared" si="21"/>
        <v>6000</v>
      </c>
      <c r="S66" s="42">
        <f t="shared" si="21"/>
        <v>6000</v>
      </c>
      <c r="T66" s="42">
        <f t="shared" si="21"/>
        <v>6000</v>
      </c>
      <c r="U66" s="42">
        <f t="shared" si="21"/>
        <v>6000</v>
      </c>
      <c r="V66" s="42">
        <f t="shared" si="21"/>
        <v>6000</v>
      </c>
      <c r="W66" s="42">
        <f t="shared" si="21"/>
        <v>6000</v>
      </c>
      <c r="X66" s="42">
        <f t="shared" si="21"/>
        <v>6000</v>
      </c>
      <c r="Y66" s="42">
        <f t="shared" si="21"/>
        <v>6000</v>
      </c>
      <c r="Z66" s="42">
        <f t="shared" si="21"/>
        <v>6000</v>
      </c>
      <c r="AA66" s="42">
        <f t="shared" si="21"/>
        <v>6000</v>
      </c>
      <c r="AB66" s="42">
        <f t="shared" si="21"/>
        <v>6000</v>
      </c>
      <c r="AC66" s="42">
        <f t="shared" si="21"/>
        <v>6000</v>
      </c>
      <c r="AD66" s="42">
        <f t="shared" si="21"/>
        <v>6000</v>
      </c>
      <c r="AE66" s="42">
        <f t="shared" si="21"/>
        <v>6000</v>
      </c>
      <c r="AF66" s="42">
        <f t="shared" si="21"/>
        <v>6000</v>
      </c>
      <c r="AG66" s="42">
        <f t="shared" si="21"/>
        <v>6000</v>
      </c>
      <c r="AH66" s="42">
        <f t="shared" si="21"/>
        <v>6000</v>
      </c>
      <c r="AI66" s="42">
        <f t="shared" si="21"/>
        <v>6000</v>
      </c>
      <c r="AJ66" s="42">
        <f t="shared" si="21"/>
        <v>6000</v>
      </c>
      <c r="AK66" s="42">
        <f t="shared" si="21"/>
        <v>6000</v>
      </c>
      <c r="AL66" s="42">
        <f t="shared" si="21"/>
        <v>6000</v>
      </c>
      <c r="AM66" s="42">
        <f t="shared" si="21"/>
        <v>6000</v>
      </c>
      <c r="AN66" s="42">
        <f t="shared" ref="AN66:BK66" si="23">+($C66/30)*AN44</f>
        <v>6000</v>
      </c>
      <c r="AO66" s="42">
        <f t="shared" si="23"/>
        <v>6000</v>
      </c>
      <c r="AP66" s="42">
        <f t="shared" si="23"/>
        <v>6000</v>
      </c>
      <c r="AQ66" s="42">
        <f t="shared" si="23"/>
        <v>6000</v>
      </c>
      <c r="AR66" s="42">
        <f t="shared" si="23"/>
        <v>6000</v>
      </c>
      <c r="AS66" s="42">
        <f t="shared" si="23"/>
        <v>6000</v>
      </c>
      <c r="AT66" s="42">
        <f t="shared" si="23"/>
        <v>6000</v>
      </c>
      <c r="AU66" s="42">
        <f t="shared" si="23"/>
        <v>6000</v>
      </c>
      <c r="AV66" s="42">
        <f t="shared" si="23"/>
        <v>6000</v>
      </c>
      <c r="AW66" s="42">
        <f t="shared" si="23"/>
        <v>6000</v>
      </c>
      <c r="AX66" s="42">
        <f t="shared" si="23"/>
        <v>6000</v>
      </c>
      <c r="AY66" s="42">
        <f t="shared" si="23"/>
        <v>6000</v>
      </c>
      <c r="AZ66" s="42">
        <f t="shared" si="23"/>
        <v>6000</v>
      </c>
      <c r="BA66" s="42">
        <f t="shared" si="23"/>
        <v>6000</v>
      </c>
      <c r="BB66" s="42">
        <f t="shared" si="23"/>
        <v>6000</v>
      </c>
      <c r="BC66" s="42">
        <f t="shared" si="23"/>
        <v>6000</v>
      </c>
      <c r="BD66" s="42">
        <f t="shared" si="23"/>
        <v>6000</v>
      </c>
      <c r="BE66" s="42">
        <f t="shared" si="23"/>
        <v>6000</v>
      </c>
      <c r="BF66" s="42">
        <f t="shared" si="23"/>
        <v>6000</v>
      </c>
      <c r="BG66" s="42">
        <f t="shared" si="23"/>
        <v>6000</v>
      </c>
      <c r="BH66" s="42">
        <f t="shared" si="23"/>
        <v>6000</v>
      </c>
      <c r="BI66" s="42">
        <f t="shared" si="23"/>
        <v>6000</v>
      </c>
      <c r="BJ66" s="42">
        <f t="shared" si="23"/>
        <v>6000</v>
      </c>
      <c r="BK66" s="42">
        <f t="shared" si="23"/>
        <v>6000</v>
      </c>
    </row>
    <row r="67" spans="2:63" x14ac:dyDescent="0.25">
      <c r="B67" t="str">
        <f t="shared" si="7"/>
        <v>Prodotto 20</v>
      </c>
      <c r="C67" s="41">
        <v>60</v>
      </c>
      <c r="D67" s="42">
        <f t="shared" si="21"/>
        <v>14000</v>
      </c>
      <c r="E67" s="42">
        <f t="shared" si="21"/>
        <v>14000</v>
      </c>
      <c r="F67" s="42">
        <f t="shared" si="21"/>
        <v>14000</v>
      </c>
      <c r="G67" s="42">
        <f t="shared" si="21"/>
        <v>14000</v>
      </c>
      <c r="H67" s="42">
        <f t="shared" si="21"/>
        <v>14000</v>
      </c>
      <c r="I67" s="42">
        <f t="shared" si="21"/>
        <v>14000</v>
      </c>
      <c r="J67" s="42">
        <f t="shared" si="21"/>
        <v>14000</v>
      </c>
      <c r="K67" s="42">
        <f t="shared" si="21"/>
        <v>14000</v>
      </c>
      <c r="L67" s="42">
        <f t="shared" si="21"/>
        <v>14000</v>
      </c>
      <c r="M67" s="42">
        <f t="shared" si="21"/>
        <v>14000</v>
      </c>
      <c r="N67" s="42">
        <f t="shared" si="21"/>
        <v>14000</v>
      </c>
      <c r="O67" s="42">
        <f t="shared" si="21"/>
        <v>14000</v>
      </c>
      <c r="P67" s="42">
        <f t="shared" si="21"/>
        <v>14000</v>
      </c>
      <c r="Q67" s="42">
        <f t="shared" si="21"/>
        <v>14000</v>
      </c>
      <c r="R67" s="42">
        <f t="shared" si="21"/>
        <v>14000</v>
      </c>
      <c r="S67" s="42">
        <f t="shared" si="21"/>
        <v>14000</v>
      </c>
      <c r="T67" s="42">
        <f t="shared" si="21"/>
        <v>14000</v>
      </c>
      <c r="U67" s="42">
        <f t="shared" si="21"/>
        <v>14000</v>
      </c>
      <c r="V67" s="42">
        <f t="shared" si="21"/>
        <v>14000</v>
      </c>
      <c r="W67" s="42">
        <f t="shared" si="21"/>
        <v>14000</v>
      </c>
      <c r="X67" s="42">
        <f t="shared" si="21"/>
        <v>14000</v>
      </c>
      <c r="Y67" s="42">
        <f t="shared" si="21"/>
        <v>14000</v>
      </c>
      <c r="Z67" s="42">
        <f t="shared" si="21"/>
        <v>14000</v>
      </c>
      <c r="AA67" s="42">
        <f t="shared" si="21"/>
        <v>14000</v>
      </c>
      <c r="AB67" s="42">
        <f t="shared" si="21"/>
        <v>14000</v>
      </c>
      <c r="AC67" s="42">
        <f t="shared" si="21"/>
        <v>14000</v>
      </c>
      <c r="AD67" s="42">
        <f t="shared" si="21"/>
        <v>14000</v>
      </c>
      <c r="AE67" s="42">
        <f t="shared" si="21"/>
        <v>14000</v>
      </c>
      <c r="AF67" s="42">
        <f t="shared" si="21"/>
        <v>14000</v>
      </c>
      <c r="AG67" s="42">
        <f t="shared" si="21"/>
        <v>14000</v>
      </c>
      <c r="AH67" s="42">
        <f t="shared" si="21"/>
        <v>14000</v>
      </c>
      <c r="AI67" s="42">
        <f t="shared" si="21"/>
        <v>14000</v>
      </c>
      <c r="AJ67" s="42">
        <f t="shared" si="21"/>
        <v>14000</v>
      </c>
      <c r="AK67" s="42">
        <f t="shared" si="21"/>
        <v>14000</v>
      </c>
      <c r="AL67" s="42">
        <f t="shared" si="21"/>
        <v>14000</v>
      </c>
      <c r="AM67" s="42">
        <f t="shared" si="21"/>
        <v>14000</v>
      </c>
      <c r="AN67" s="42">
        <f t="shared" ref="AN67:BK67" si="24">+($C67/30)*AN45</f>
        <v>14000</v>
      </c>
      <c r="AO67" s="42">
        <f t="shared" si="24"/>
        <v>14000</v>
      </c>
      <c r="AP67" s="42">
        <f t="shared" si="24"/>
        <v>14000</v>
      </c>
      <c r="AQ67" s="42">
        <f t="shared" si="24"/>
        <v>14000</v>
      </c>
      <c r="AR67" s="42">
        <f t="shared" si="24"/>
        <v>14000</v>
      </c>
      <c r="AS67" s="42">
        <f t="shared" si="24"/>
        <v>14000</v>
      </c>
      <c r="AT67" s="42">
        <f t="shared" si="24"/>
        <v>14000</v>
      </c>
      <c r="AU67" s="42">
        <f t="shared" si="24"/>
        <v>14000</v>
      </c>
      <c r="AV67" s="42">
        <f t="shared" si="24"/>
        <v>14000</v>
      </c>
      <c r="AW67" s="42">
        <f t="shared" si="24"/>
        <v>14000</v>
      </c>
      <c r="AX67" s="42">
        <f t="shared" si="24"/>
        <v>14000</v>
      </c>
      <c r="AY67" s="42">
        <f t="shared" si="24"/>
        <v>14000</v>
      </c>
      <c r="AZ67" s="42">
        <f t="shared" si="24"/>
        <v>14000</v>
      </c>
      <c r="BA67" s="42">
        <f t="shared" si="24"/>
        <v>14000</v>
      </c>
      <c r="BB67" s="42">
        <f t="shared" si="24"/>
        <v>14000</v>
      </c>
      <c r="BC67" s="42">
        <f t="shared" si="24"/>
        <v>14000</v>
      </c>
      <c r="BD67" s="42">
        <f t="shared" si="24"/>
        <v>14000</v>
      </c>
      <c r="BE67" s="42">
        <f t="shared" si="24"/>
        <v>14000</v>
      </c>
      <c r="BF67" s="42">
        <f t="shared" si="24"/>
        <v>14000</v>
      </c>
      <c r="BG67" s="42">
        <f t="shared" si="24"/>
        <v>14000</v>
      </c>
      <c r="BH67" s="42">
        <f t="shared" si="24"/>
        <v>14000</v>
      </c>
      <c r="BI67" s="42">
        <f t="shared" si="24"/>
        <v>14000</v>
      </c>
      <c r="BJ67" s="42">
        <f t="shared" si="24"/>
        <v>14000</v>
      </c>
      <c r="BK67" s="42">
        <f t="shared" si="24"/>
        <v>14000</v>
      </c>
    </row>
    <row r="69" spans="2:63" x14ac:dyDescent="0.25">
      <c r="B69" s="39" t="s">
        <v>230</v>
      </c>
      <c r="C69" s="23"/>
      <c r="D69" s="26" t="str">
        <f>+D3</f>
        <v>A1 m1</v>
      </c>
      <c r="E69" s="26" t="str">
        <f t="shared" ref="E69:AM69" si="25">+E3</f>
        <v>A1 m2</v>
      </c>
      <c r="F69" s="26" t="str">
        <f t="shared" si="25"/>
        <v>A1 m3</v>
      </c>
      <c r="G69" s="26" t="str">
        <f t="shared" si="25"/>
        <v>A1 m4</v>
      </c>
      <c r="H69" s="26" t="str">
        <f t="shared" si="25"/>
        <v>A1 m5</v>
      </c>
      <c r="I69" s="26" t="str">
        <f t="shared" si="25"/>
        <v>A1 m6</v>
      </c>
      <c r="J69" s="26" t="str">
        <f t="shared" si="25"/>
        <v>A1 m7</v>
      </c>
      <c r="K69" s="26" t="str">
        <f t="shared" si="25"/>
        <v>A1 m8</v>
      </c>
      <c r="L69" s="26" t="str">
        <f t="shared" si="25"/>
        <v>A1 m9</v>
      </c>
      <c r="M69" s="26" t="str">
        <f t="shared" si="25"/>
        <v>A1 m10</v>
      </c>
      <c r="N69" s="26" t="str">
        <f t="shared" si="25"/>
        <v>A1 m11</v>
      </c>
      <c r="O69" s="26" t="str">
        <f t="shared" si="25"/>
        <v>A1 m12</v>
      </c>
      <c r="P69" s="26" t="str">
        <f t="shared" si="25"/>
        <v>A2 m1</v>
      </c>
      <c r="Q69" s="26" t="str">
        <f t="shared" si="25"/>
        <v>A2 m2</v>
      </c>
      <c r="R69" s="26" t="str">
        <f t="shared" si="25"/>
        <v>A2 m3</v>
      </c>
      <c r="S69" s="26" t="str">
        <f t="shared" si="25"/>
        <v>A2 m4</v>
      </c>
      <c r="T69" s="26" t="str">
        <f t="shared" si="25"/>
        <v>A2 m5</v>
      </c>
      <c r="U69" s="26" t="str">
        <f t="shared" si="25"/>
        <v>A2 m6</v>
      </c>
      <c r="V69" s="26" t="str">
        <f t="shared" si="25"/>
        <v>A2 m7</v>
      </c>
      <c r="W69" s="26" t="str">
        <f t="shared" si="25"/>
        <v>A2 m8</v>
      </c>
      <c r="X69" s="26" t="str">
        <f t="shared" si="25"/>
        <v>A2 m9</v>
      </c>
      <c r="Y69" s="26" t="str">
        <f t="shared" si="25"/>
        <v>A2 m10</v>
      </c>
      <c r="Z69" s="26" t="str">
        <f t="shared" si="25"/>
        <v>A2 m11</v>
      </c>
      <c r="AA69" s="26" t="str">
        <f t="shared" si="25"/>
        <v>A2 m12</v>
      </c>
      <c r="AB69" s="26" t="str">
        <f t="shared" si="25"/>
        <v>A3 m1</v>
      </c>
      <c r="AC69" s="26" t="str">
        <f t="shared" si="25"/>
        <v>A3 m2</v>
      </c>
      <c r="AD69" s="26" t="str">
        <f t="shared" si="25"/>
        <v>A3 m3</v>
      </c>
      <c r="AE69" s="26" t="str">
        <f t="shared" si="25"/>
        <v>A3 m4</v>
      </c>
      <c r="AF69" s="26" t="str">
        <f t="shared" si="25"/>
        <v>A3 m5</v>
      </c>
      <c r="AG69" s="26" t="str">
        <f t="shared" si="25"/>
        <v>A3 m6</v>
      </c>
      <c r="AH69" s="26" t="str">
        <f t="shared" si="25"/>
        <v>A3 m7</v>
      </c>
      <c r="AI69" s="26" t="str">
        <f t="shared" si="25"/>
        <v>A3 m8</v>
      </c>
      <c r="AJ69" s="26" t="str">
        <f t="shared" si="25"/>
        <v>A3 m9</v>
      </c>
      <c r="AK69" s="26" t="str">
        <f t="shared" si="25"/>
        <v>A3 m10</v>
      </c>
      <c r="AL69" s="26" t="str">
        <f t="shared" si="25"/>
        <v>A3 m11</v>
      </c>
      <c r="AM69" s="26" t="str">
        <f t="shared" si="25"/>
        <v>A3 m12</v>
      </c>
      <c r="AN69" s="26" t="str">
        <f t="shared" ref="AN69:BK69" si="26">+AN3</f>
        <v>A4 m1</v>
      </c>
      <c r="AO69" s="26" t="str">
        <f t="shared" si="26"/>
        <v>A4 m2</v>
      </c>
      <c r="AP69" s="26" t="str">
        <f t="shared" si="26"/>
        <v>A4 m3</v>
      </c>
      <c r="AQ69" s="26" t="str">
        <f t="shared" si="26"/>
        <v>A4 m4</v>
      </c>
      <c r="AR69" s="26" t="str">
        <f t="shared" si="26"/>
        <v>A4 m5</v>
      </c>
      <c r="AS69" s="26" t="str">
        <f t="shared" si="26"/>
        <v>A4 m6</v>
      </c>
      <c r="AT69" s="26" t="str">
        <f t="shared" si="26"/>
        <v>A4 m7</v>
      </c>
      <c r="AU69" s="26" t="str">
        <f t="shared" si="26"/>
        <v>A4 m8</v>
      </c>
      <c r="AV69" s="26" t="str">
        <f t="shared" si="26"/>
        <v>A4 m9</v>
      </c>
      <c r="AW69" s="26" t="str">
        <f t="shared" si="26"/>
        <v>A4 m10</v>
      </c>
      <c r="AX69" s="26" t="str">
        <f t="shared" si="26"/>
        <v>A4 m11</v>
      </c>
      <c r="AY69" s="26" t="str">
        <f t="shared" si="26"/>
        <v>A4 m12</v>
      </c>
      <c r="AZ69" s="26" t="str">
        <f t="shared" si="26"/>
        <v>A5 m1</v>
      </c>
      <c r="BA69" s="26" t="str">
        <f t="shared" si="26"/>
        <v>A5 m2</v>
      </c>
      <c r="BB69" s="26" t="str">
        <f t="shared" si="26"/>
        <v>A5 m3</v>
      </c>
      <c r="BC69" s="26" t="str">
        <f t="shared" si="26"/>
        <v>A5 m4</v>
      </c>
      <c r="BD69" s="26" t="str">
        <f t="shared" si="26"/>
        <v>A5 m5</v>
      </c>
      <c r="BE69" s="26" t="str">
        <f t="shared" si="26"/>
        <v>A5 m6</v>
      </c>
      <c r="BF69" s="26" t="str">
        <f t="shared" si="26"/>
        <v>A5 m7</v>
      </c>
      <c r="BG69" s="26" t="str">
        <f t="shared" si="26"/>
        <v>A5 m8</v>
      </c>
      <c r="BH69" s="26" t="str">
        <f t="shared" si="26"/>
        <v>A5 m9</v>
      </c>
      <c r="BI69" s="26" t="str">
        <f t="shared" si="26"/>
        <v>A5 m10</v>
      </c>
      <c r="BJ69" s="26" t="str">
        <f t="shared" si="26"/>
        <v>A5 m11</v>
      </c>
      <c r="BK69" s="26" t="str">
        <f t="shared" si="26"/>
        <v>A5 m12</v>
      </c>
    </row>
    <row r="70" spans="2:63" x14ac:dyDescent="0.25">
      <c r="B70" t="str">
        <f>+B4</f>
        <v>Prodotto 1</v>
      </c>
      <c r="D70" s="42">
        <f>+D26+D48</f>
        <v>15000</v>
      </c>
      <c r="E70" s="42">
        <f t="shared" ref="E70:AM77" si="27">+E26+E48</f>
        <v>15000</v>
      </c>
      <c r="F70" s="42">
        <f t="shared" si="27"/>
        <v>15000</v>
      </c>
      <c r="G70" s="42">
        <f t="shared" si="27"/>
        <v>15000</v>
      </c>
      <c r="H70" s="42">
        <f t="shared" si="27"/>
        <v>15000</v>
      </c>
      <c r="I70" s="42">
        <f t="shared" si="27"/>
        <v>15000</v>
      </c>
      <c r="J70" s="42">
        <f t="shared" si="27"/>
        <v>15000</v>
      </c>
      <c r="K70" s="42">
        <f t="shared" si="27"/>
        <v>15000</v>
      </c>
      <c r="L70" s="42">
        <f t="shared" si="27"/>
        <v>15000</v>
      </c>
      <c r="M70" s="42">
        <f t="shared" si="27"/>
        <v>15000</v>
      </c>
      <c r="N70" s="42">
        <f t="shared" si="27"/>
        <v>15000</v>
      </c>
      <c r="O70" s="42">
        <f t="shared" si="27"/>
        <v>15000</v>
      </c>
      <c r="P70" s="42">
        <f t="shared" si="27"/>
        <v>15000</v>
      </c>
      <c r="Q70" s="42">
        <f t="shared" si="27"/>
        <v>15000</v>
      </c>
      <c r="R70" s="42">
        <f t="shared" si="27"/>
        <v>15000</v>
      </c>
      <c r="S70" s="42">
        <f t="shared" si="27"/>
        <v>15000</v>
      </c>
      <c r="T70" s="42">
        <f t="shared" si="27"/>
        <v>15000</v>
      </c>
      <c r="U70" s="42">
        <f t="shared" si="27"/>
        <v>15000</v>
      </c>
      <c r="V70" s="42">
        <f t="shared" si="27"/>
        <v>15000</v>
      </c>
      <c r="W70" s="42">
        <f t="shared" si="27"/>
        <v>15000</v>
      </c>
      <c r="X70" s="42">
        <f t="shared" si="27"/>
        <v>15000</v>
      </c>
      <c r="Y70" s="42">
        <f t="shared" si="27"/>
        <v>15000</v>
      </c>
      <c r="Z70" s="42">
        <f t="shared" si="27"/>
        <v>15000</v>
      </c>
      <c r="AA70" s="42">
        <f t="shared" si="27"/>
        <v>15000</v>
      </c>
      <c r="AB70" s="42">
        <f t="shared" si="27"/>
        <v>15000</v>
      </c>
      <c r="AC70" s="42">
        <f t="shared" si="27"/>
        <v>15000</v>
      </c>
      <c r="AD70" s="42">
        <f t="shared" si="27"/>
        <v>15000</v>
      </c>
      <c r="AE70" s="42">
        <f t="shared" si="27"/>
        <v>15000</v>
      </c>
      <c r="AF70" s="42">
        <f t="shared" si="27"/>
        <v>15000</v>
      </c>
      <c r="AG70" s="42">
        <f t="shared" si="27"/>
        <v>15000</v>
      </c>
      <c r="AH70" s="42">
        <f t="shared" si="27"/>
        <v>15000</v>
      </c>
      <c r="AI70" s="42">
        <f t="shared" si="27"/>
        <v>15000</v>
      </c>
      <c r="AJ70" s="42">
        <f t="shared" si="27"/>
        <v>15000</v>
      </c>
      <c r="AK70" s="42">
        <f t="shared" si="27"/>
        <v>15000</v>
      </c>
      <c r="AL70" s="42">
        <f t="shared" si="27"/>
        <v>15000</v>
      </c>
      <c r="AM70" s="42">
        <f t="shared" si="27"/>
        <v>15000</v>
      </c>
      <c r="AN70" s="42">
        <f t="shared" ref="AN70:BK80" si="28">+AN26+AN48</f>
        <v>15000</v>
      </c>
      <c r="AO70" s="42">
        <f t="shared" si="28"/>
        <v>15000</v>
      </c>
      <c r="AP70" s="42">
        <f t="shared" si="28"/>
        <v>15000</v>
      </c>
      <c r="AQ70" s="42">
        <f t="shared" si="28"/>
        <v>15000</v>
      </c>
      <c r="AR70" s="42">
        <f t="shared" si="28"/>
        <v>15000</v>
      </c>
      <c r="AS70" s="42">
        <f t="shared" si="28"/>
        <v>15000</v>
      </c>
      <c r="AT70" s="42">
        <f t="shared" si="28"/>
        <v>15000</v>
      </c>
      <c r="AU70" s="42">
        <f t="shared" si="28"/>
        <v>15000</v>
      </c>
      <c r="AV70" s="42">
        <f t="shared" si="28"/>
        <v>15000</v>
      </c>
      <c r="AW70" s="42">
        <f t="shared" si="28"/>
        <v>15000</v>
      </c>
      <c r="AX70" s="42">
        <f t="shared" si="28"/>
        <v>15000</v>
      </c>
      <c r="AY70" s="42">
        <f t="shared" si="28"/>
        <v>15000</v>
      </c>
      <c r="AZ70" s="42">
        <f t="shared" si="28"/>
        <v>15000</v>
      </c>
      <c r="BA70" s="42">
        <f t="shared" si="28"/>
        <v>15000</v>
      </c>
      <c r="BB70" s="42">
        <f t="shared" si="28"/>
        <v>15000</v>
      </c>
      <c r="BC70" s="42">
        <f t="shared" si="28"/>
        <v>15000</v>
      </c>
      <c r="BD70" s="42">
        <f t="shared" si="28"/>
        <v>15000</v>
      </c>
      <c r="BE70" s="42">
        <f t="shared" si="28"/>
        <v>15000</v>
      </c>
      <c r="BF70" s="42">
        <f t="shared" si="28"/>
        <v>15000</v>
      </c>
      <c r="BG70" s="42">
        <f t="shared" si="28"/>
        <v>15000</v>
      </c>
      <c r="BH70" s="42">
        <f t="shared" si="28"/>
        <v>15000</v>
      </c>
      <c r="BI70" s="42">
        <f t="shared" si="28"/>
        <v>15000</v>
      </c>
      <c r="BJ70" s="42">
        <f t="shared" si="28"/>
        <v>15000</v>
      </c>
      <c r="BK70" s="42">
        <f t="shared" si="28"/>
        <v>15000</v>
      </c>
    </row>
    <row r="71" spans="2:63" x14ac:dyDescent="0.25">
      <c r="B71" t="str">
        <f t="shared" ref="B71:B89" si="29">+B5</f>
        <v>Prodotto 2</v>
      </c>
      <c r="D71" s="42">
        <f t="shared" ref="D71:S86" si="30">+D27+D49</f>
        <v>9000</v>
      </c>
      <c r="E71" s="42">
        <f t="shared" si="30"/>
        <v>9000</v>
      </c>
      <c r="F71" s="42">
        <f t="shared" si="30"/>
        <v>9000</v>
      </c>
      <c r="G71" s="42">
        <f t="shared" si="30"/>
        <v>9000</v>
      </c>
      <c r="H71" s="42">
        <f t="shared" si="30"/>
        <v>9000</v>
      </c>
      <c r="I71" s="42">
        <f t="shared" si="30"/>
        <v>9000</v>
      </c>
      <c r="J71" s="42">
        <f t="shared" si="30"/>
        <v>9000</v>
      </c>
      <c r="K71" s="42">
        <f t="shared" si="30"/>
        <v>9000</v>
      </c>
      <c r="L71" s="42">
        <f t="shared" si="30"/>
        <v>9000</v>
      </c>
      <c r="M71" s="42">
        <f t="shared" si="30"/>
        <v>9000</v>
      </c>
      <c r="N71" s="42">
        <f t="shared" si="30"/>
        <v>9000</v>
      </c>
      <c r="O71" s="42">
        <f t="shared" si="30"/>
        <v>9000</v>
      </c>
      <c r="P71" s="42">
        <f t="shared" si="30"/>
        <v>9000</v>
      </c>
      <c r="Q71" s="42">
        <f t="shared" si="30"/>
        <v>9000</v>
      </c>
      <c r="R71" s="42">
        <f t="shared" si="30"/>
        <v>9000</v>
      </c>
      <c r="S71" s="42">
        <f t="shared" si="30"/>
        <v>9000</v>
      </c>
      <c r="T71" s="42">
        <f t="shared" si="27"/>
        <v>9000</v>
      </c>
      <c r="U71" s="42">
        <f t="shared" si="27"/>
        <v>9000</v>
      </c>
      <c r="V71" s="42">
        <f t="shared" si="27"/>
        <v>9000</v>
      </c>
      <c r="W71" s="42">
        <f t="shared" si="27"/>
        <v>9000</v>
      </c>
      <c r="X71" s="42">
        <f t="shared" si="27"/>
        <v>9000</v>
      </c>
      <c r="Y71" s="42">
        <f t="shared" si="27"/>
        <v>9000</v>
      </c>
      <c r="Z71" s="42">
        <f t="shared" si="27"/>
        <v>9000</v>
      </c>
      <c r="AA71" s="42">
        <f t="shared" si="27"/>
        <v>9000</v>
      </c>
      <c r="AB71" s="42">
        <f t="shared" si="27"/>
        <v>9000</v>
      </c>
      <c r="AC71" s="42">
        <f t="shared" si="27"/>
        <v>9000</v>
      </c>
      <c r="AD71" s="42">
        <f t="shared" si="27"/>
        <v>9000</v>
      </c>
      <c r="AE71" s="42">
        <f t="shared" si="27"/>
        <v>9000</v>
      </c>
      <c r="AF71" s="42">
        <f t="shared" si="27"/>
        <v>9000</v>
      </c>
      <c r="AG71" s="42">
        <f t="shared" si="27"/>
        <v>9000</v>
      </c>
      <c r="AH71" s="42">
        <f t="shared" si="27"/>
        <v>9000</v>
      </c>
      <c r="AI71" s="42">
        <f t="shared" si="27"/>
        <v>9000</v>
      </c>
      <c r="AJ71" s="42">
        <f t="shared" si="27"/>
        <v>9000</v>
      </c>
      <c r="AK71" s="42">
        <f t="shared" si="27"/>
        <v>9000</v>
      </c>
      <c r="AL71" s="42">
        <f t="shared" si="27"/>
        <v>9000</v>
      </c>
      <c r="AM71" s="42">
        <f t="shared" si="27"/>
        <v>9000</v>
      </c>
      <c r="AN71" s="42">
        <f t="shared" si="28"/>
        <v>9000</v>
      </c>
      <c r="AO71" s="42">
        <f t="shared" si="28"/>
        <v>9000</v>
      </c>
      <c r="AP71" s="42">
        <f t="shared" si="28"/>
        <v>9000</v>
      </c>
      <c r="AQ71" s="42">
        <f t="shared" si="28"/>
        <v>9000</v>
      </c>
      <c r="AR71" s="42">
        <f t="shared" si="28"/>
        <v>9000</v>
      </c>
      <c r="AS71" s="42">
        <f t="shared" si="28"/>
        <v>9000</v>
      </c>
      <c r="AT71" s="42">
        <f t="shared" si="28"/>
        <v>9000</v>
      </c>
      <c r="AU71" s="42">
        <f t="shared" si="28"/>
        <v>9000</v>
      </c>
      <c r="AV71" s="42">
        <f t="shared" si="28"/>
        <v>9000</v>
      </c>
      <c r="AW71" s="42">
        <f t="shared" si="28"/>
        <v>9000</v>
      </c>
      <c r="AX71" s="42">
        <f t="shared" si="28"/>
        <v>9000</v>
      </c>
      <c r="AY71" s="42">
        <f t="shared" si="28"/>
        <v>9000</v>
      </c>
      <c r="AZ71" s="42">
        <f t="shared" si="28"/>
        <v>9000</v>
      </c>
      <c r="BA71" s="42">
        <f t="shared" si="28"/>
        <v>9000</v>
      </c>
      <c r="BB71" s="42">
        <f t="shared" si="28"/>
        <v>9000</v>
      </c>
      <c r="BC71" s="42">
        <f t="shared" si="28"/>
        <v>9000</v>
      </c>
      <c r="BD71" s="42">
        <f t="shared" si="28"/>
        <v>9000</v>
      </c>
      <c r="BE71" s="42">
        <f t="shared" si="28"/>
        <v>9000</v>
      </c>
      <c r="BF71" s="42">
        <f t="shared" si="28"/>
        <v>9000</v>
      </c>
      <c r="BG71" s="42">
        <f t="shared" si="28"/>
        <v>9000</v>
      </c>
      <c r="BH71" s="42">
        <f t="shared" si="28"/>
        <v>9000</v>
      </c>
      <c r="BI71" s="42">
        <f t="shared" si="28"/>
        <v>9000</v>
      </c>
      <c r="BJ71" s="42">
        <f t="shared" si="28"/>
        <v>9000</v>
      </c>
      <c r="BK71" s="42">
        <f t="shared" si="28"/>
        <v>9000</v>
      </c>
    </row>
    <row r="72" spans="2:63" x14ac:dyDescent="0.25">
      <c r="B72" t="str">
        <f t="shared" si="29"/>
        <v>Prodotto 3</v>
      </c>
      <c r="D72" s="42">
        <f t="shared" si="30"/>
        <v>21000</v>
      </c>
      <c r="E72" s="42">
        <f t="shared" si="27"/>
        <v>21000</v>
      </c>
      <c r="F72" s="42">
        <f t="shared" si="27"/>
        <v>21000</v>
      </c>
      <c r="G72" s="42">
        <f t="shared" si="27"/>
        <v>21000</v>
      </c>
      <c r="H72" s="42">
        <f t="shared" si="27"/>
        <v>21000</v>
      </c>
      <c r="I72" s="42">
        <f t="shared" si="27"/>
        <v>21000</v>
      </c>
      <c r="J72" s="42">
        <f t="shared" si="27"/>
        <v>21000</v>
      </c>
      <c r="K72" s="42">
        <f t="shared" si="27"/>
        <v>21000</v>
      </c>
      <c r="L72" s="42">
        <f t="shared" si="27"/>
        <v>21000</v>
      </c>
      <c r="M72" s="42">
        <f t="shared" si="27"/>
        <v>21000</v>
      </c>
      <c r="N72" s="42">
        <f t="shared" si="27"/>
        <v>21000</v>
      </c>
      <c r="O72" s="42">
        <f t="shared" si="27"/>
        <v>21000</v>
      </c>
      <c r="P72" s="42">
        <f t="shared" si="27"/>
        <v>21000</v>
      </c>
      <c r="Q72" s="42">
        <f t="shared" si="27"/>
        <v>21000</v>
      </c>
      <c r="R72" s="42">
        <f t="shared" si="27"/>
        <v>21000</v>
      </c>
      <c r="S72" s="42">
        <f t="shared" si="27"/>
        <v>21000</v>
      </c>
      <c r="T72" s="42">
        <f t="shared" si="27"/>
        <v>21000</v>
      </c>
      <c r="U72" s="42">
        <f t="shared" si="27"/>
        <v>21000</v>
      </c>
      <c r="V72" s="42">
        <f t="shared" si="27"/>
        <v>21000</v>
      </c>
      <c r="W72" s="42">
        <f t="shared" si="27"/>
        <v>21000</v>
      </c>
      <c r="X72" s="42">
        <f t="shared" si="27"/>
        <v>21000</v>
      </c>
      <c r="Y72" s="42">
        <f t="shared" si="27"/>
        <v>21000</v>
      </c>
      <c r="Z72" s="42">
        <f t="shared" si="27"/>
        <v>21000</v>
      </c>
      <c r="AA72" s="42">
        <f t="shared" si="27"/>
        <v>21000</v>
      </c>
      <c r="AB72" s="42">
        <f t="shared" si="27"/>
        <v>21000</v>
      </c>
      <c r="AC72" s="42">
        <f t="shared" si="27"/>
        <v>21000</v>
      </c>
      <c r="AD72" s="42">
        <f t="shared" si="27"/>
        <v>21000</v>
      </c>
      <c r="AE72" s="42">
        <f t="shared" si="27"/>
        <v>21000</v>
      </c>
      <c r="AF72" s="42">
        <f t="shared" si="27"/>
        <v>21000</v>
      </c>
      <c r="AG72" s="42">
        <f t="shared" si="27"/>
        <v>21000</v>
      </c>
      <c r="AH72" s="42">
        <f t="shared" si="27"/>
        <v>21000</v>
      </c>
      <c r="AI72" s="42">
        <f t="shared" si="27"/>
        <v>21000</v>
      </c>
      <c r="AJ72" s="42">
        <f t="shared" si="27"/>
        <v>21000</v>
      </c>
      <c r="AK72" s="42">
        <f t="shared" si="27"/>
        <v>21000</v>
      </c>
      <c r="AL72" s="42">
        <f t="shared" si="27"/>
        <v>21000</v>
      </c>
      <c r="AM72" s="42">
        <f t="shared" si="27"/>
        <v>21000</v>
      </c>
      <c r="AN72" s="42">
        <f t="shared" si="28"/>
        <v>21000</v>
      </c>
      <c r="AO72" s="42">
        <f t="shared" si="28"/>
        <v>21000</v>
      </c>
      <c r="AP72" s="42">
        <f t="shared" si="28"/>
        <v>21000</v>
      </c>
      <c r="AQ72" s="42">
        <f t="shared" si="28"/>
        <v>21000</v>
      </c>
      <c r="AR72" s="42">
        <f t="shared" si="28"/>
        <v>21000</v>
      </c>
      <c r="AS72" s="42">
        <f t="shared" si="28"/>
        <v>21000</v>
      </c>
      <c r="AT72" s="42">
        <f t="shared" si="28"/>
        <v>21000</v>
      </c>
      <c r="AU72" s="42">
        <f t="shared" si="28"/>
        <v>21000</v>
      </c>
      <c r="AV72" s="42">
        <f t="shared" si="28"/>
        <v>21000</v>
      </c>
      <c r="AW72" s="42">
        <f t="shared" si="28"/>
        <v>21000</v>
      </c>
      <c r="AX72" s="42">
        <f t="shared" si="28"/>
        <v>21000</v>
      </c>
      <c r="AY72" s="42">
        <f t="shared" si="28"/>
        <v>21000</v>
      </c>
      <c r="AZ72" s="42">
        <f t="shared" si="28"/>
        <v>21000</v>
      </c>
      <c r="BA72" s="42">
        <f t="shared" si="28"/>
        <v>21000</v>
      </c>
      <c r="BB72" s="42">
        <f t="shared" si="28"/>
        <v>21000</v>
      </c>
      <c r="BC72" s="42">
        <f t="shared" si="28"/>
        <v>21000</v>
      </c>
      <c r="BD72" s="42">
        <f t="shared" si="28"/>
        <v>21000</v>
      </c>
      <c r="BE72" s="42">
        <f t="shared" si="28"/>
        <v>21000</v>
      </c>
      <c r="BF72" s="42">
        <f t="shared" si="28"/>
        <v>21000</v>
      </c>
      <c r="BG72" s="42">
        <f t="shared" si="28"/>
        <v>21000</v>
      </c>
      <c r="BH72" s="42">
        <f t="shared" si="28"/>
        <v>21000</v>
      </c>
      <c r="BI72" s="42">
        <f t="shared" si="28"/>
        <v>21000</v>
      </c>
      <c r="BJ72" s="42">
        <f t="shared" si="28"/>
        <v>21000</v>
      </c>
      <c r="BK72" s="42">
        <f t="shared" si="28"/>
        <v>21000</v>
      </c>
    </row>
    <row r="73" spans="2:63" x14ac:dyDescent="0.25">
      <c r="B73" t="str">
        <f t="shared" si="29"/>
        <v>Prodotto 4</v>
      </c>
      <c r="D73" s="42">
        <f t="shared" si="30"/>
        <v>6000</v>
      </c>
      <c r="E73" s="42">
        <f t="shared" si="27"/>
        <v>6000</v>
      </c>
      <c r="F73" s="42">
        <f t="shared" si="27"/>
        <v>6000</v>
      </c>
      <c r="G73" s="42">
        <f t="shared" si="27"/>
        <v>6000</v>
      </c>
      <c r="H73" s="42">
        <f t="shared" si="27"/>
        <v>6000</v>
      </c>
      <c r="I73" s="42">
        <f t="shared" si="27"/>
        <v>6000</v>
      </c>
      <c r="J73" s="42">
        <f t="shared" si="27"/>
        <v>6000</v>
      </c>
      <c r="K73" s="42">
        <f t="shared" si="27"/>
        <v>6000</v>
      </c>
      <c r="L73" s="42">
        <f t="shared" si="27"/>
        <v>6000</v>
      </c>
      <c r="M73" s="42">
        <f t="shared" si="27"/>
        <v>6000</v>
      </c>
      <c r="N73" s="42">
        <f t="shared" si="27"/>
        <v>6000</v>
      </c>
      <c r="O73" s="42">
        <f t="shared" si="27"/>
        <v>6000</v>
      </c>
      <c r="P73" s="42">
        <f t="shared" si="27"/>
        <v>6000</v>
      </c>
      <c r="Q73" s="42">
        <f t="shared" si="27"/>
        <v>6000</v>
      </c>
      <c r="R73" s="42">
        <f t="shared" si="27"/>
        <v>6000</v>
      </c>
      <c r="S73" s="42">
        <f t="shared" si="27"/>
        <v>6000</v>
      </c>
      <c r="T73" s="42">
        <f t="shared" si="27"/>
        <v>6000</v>
      </c>
      <c r="U73" s="42">
        <f t="shared" si="27"/>
        <v>6000</v>
      </c>
      <c r="V73" s="42">
        <f t="shared" si="27"/>
        <v>6000</v>
      </c>
      <c r="W73" s="42">
        <f t="shared" si="27"/>
        <v>6000</v>
      </c>
      <c r="X73" s="42">
        <f t="shared" si="27"/>
        <v>6000</v>
      </c>
      <c r="Y73" s="42">
        <f t="shared" si="27"/>
        <v>6000</v>
      </c>
      <c r="Z73" s="42">
        <f t="shared" si="27"/>
        <v>6000</v>
      </c>
      <c r="AA73" s="42">
        <f t="shared" si="27"/>
        <v>6000</v>
      </c>
      <c r="AB73" s="42">
        <f t="shared" si="27"/>
        <v>6000</v>
      </c>
      <c r="AC73" s="42">
        <f t="shared" si="27"/>
        <v>6000</v>
      </c>
      <c r="AD73" s="42">
        <f t="shared" si="27"/>
        <v>6000</v>
      </c>
      <c r="AE73" s="42">
        <f t="shared" si="27"/>
        <v>6000</v>
      </c>
      <c r="AF73" s="42">
        <f t="shared" si="27"/>
        <v>6000</v>
      </c>
      <c r="AG73" s="42">
        <f t="shared" si="27"/>
        <v>6000</v>
      </c>
      <c r="AH73" s="42">
        <f t="shared" si="27"/>
        <v>6000</v>
      </c>
      <c r="AI73" s="42">
        <f t="shared" si="27"/>
        <v>6000</v>
      </c>
      <c r="AJ73" s="42">
        <f t="shared" si="27"/>
        <v>6000</v>
      </c>
      <c r="AK73" s="42">
        <f t="shared" si="27"/>
        <v>6000</v>
      </c>
      <c r="AL73" s="42">
        <f t="shared" si="27"/>
        <v>6000</v>
      </c>
      <c r="AM73" s="42">
        <f t="shared" si="27"/>
        <v>6000</v>
      </c>
      <c r="AN73" s="42">
        <f t="shared" si="28"/>
        <v>6000</v>
      </c>
      <c r="AO73" s="42">
        <f t="shared" si="28"/>
        <v>6000</v>
      </c>
      <c r="AP73" s="42">
        <f t="shared" si="28"/>
        <v>6000</v>
      </c>
      <c r="AQ73" s="42">
        <f t="shared" si="28"/>
        <v>6000</v>
      </c>
      <c r="AR73" s="42">
        <f t="shared" si="28"/>
        <v>6000</v>
      </c>
      <c r="AS73" s="42">
        <f t="shared" si="28"/>
        <v>6000</v>
      </c>
      <c r="AT73" s="42">
        <f t="shared" si="28"/>
        <v>6000</v>
      </c>
      <c r="AU73" s="42">
        <f t="shared" si="28"/>
        <v>6000</v>
      </c>
      <c r="AV73" s="42">
        <f t="shared" si="28"/>
        <v>6000</v>
      </c>
      <c r="AW73" s="42">
        <f t="shared" si="28"/>
        <v>6000</v>
      </c>
      <c r="AX73" s="42">
        <f t="shared" si="28"/>
        <v>6000</v>
      </c>
      <c r="AY73" s="42">
        <f t="shared" si="28"/>
        <v>6000</v>
      </c>
      <c r="AZ73" s="42">
        <f t="shared" si="28"/>
        <v>6000</v>
      </c>
      <c r="BA73" s="42">
        <f t="shared" si="28"/>
        <v>6000</v>
      </c>
      <c r="BB73" s="42">
        <f t="shared" si="28"/>
        <v>6000</v>
      </c>
      <c r="BC73" s="42">
        <f t="shared" si="28"/>
        <v>6000</v>
      </c>
      <c r="BD73" s="42">
        <f t="shared" si="28"/>
        <v>6000</v>
      </c>
      <c r="BE73" s="42">
        <f t="shared" si="28"/>
        <v>6000</v>
      </c>
      <c r="BF73" s="42">
        <f t="shared" si="28"/>
        <v>6000</v>
      </c>
      <c r="BG73" s="42">
        <f t="shared" si="28"/>
        <v>6000</v>
      </c>
      <c r="BH73" s="42">
        <f t="shared" si="28"/>
        <v>6000</v>
      </c>
      <c r="BI73" s="42">
        <f t="shared" si="28"/>
        <v>6000</v>
      </c>
      <c r="BJ73" s="42">
        <f t="shared" si="28"/>
        <v>6000</v>
      </c>
      <c r="BK73" s="42">
        <f t="shared" si="28"/>
        <v>6000</v>
      </c>
    </row>
    <row r="74" spans="2:63" x14ac:dyDescent="0.25">
      <c r="B74" t="str">
        <f t="shared" si="29"/>
        <v>Prodotto 5</v>
      </c>
      <c r="D74" s="42">
        <f t="shared" si="30"/>
        <v>1500</v>
      </c>
      <c r="E74" s="42">
        <f t="shared" si="27"/>
        <v>1500</v>
      </c>
      <c r="F74" s="42">
        <f t="shared" si="27"/>
        <v>1500</v>
      </c>
      <c r="G74" s="42">
        <f t="shared" si="27"/>
        <v>1500</v>
      </c>
      <c r="H74" s="42">
        <f t="shared" si="27"/>
        <v>1500</v>
      </c>
      <c r="I74" s="42">
        <f t="shared" si="27"/>
        <v>1500</v>
      </c>
      <c r="J74" s="42">
        <f t="shared" si="27"/>
        <v>1500</v>
      </c>
      <c r="K74" s="42">
        <f t="shared" si="27"/>
        <v>1500</v>
      </c>
      <c r="L74" s="42">
        <f t="shared" si="27"/>
        <v>1500</v>
      </c>
      <c r="M74" s="42">
        <f t="shared" si="27"/>
        <v>1500</v>
      </c>
      <c r="N74" s="42">
        <f t="shared" si="27"/>
        <v>1500</v>
      </c>
      <c r="O74" s="42">
        <f t="shared" si="27"/>
        <v>1500</v>
      </c>
      <c r="P74" s="42">
        <f t="shared" si="27"/>
        <v>1500</v>
      </c>
      <c r="Q74" s="42">
        <f t="shared" si="27"/>
        <v>1500</v>
      </c>
      <c r="R74" s="42">
        <f t="shared" si="27"/>
        <v>1500</v>
      </c>
      <c r="S74" s="42">
        <f t="shared" si="27"/>
        <v>1500</v>
      </c>
      <c r="T74" s="42">
        <f t="shared" si="27"/>
        <v>1500</v>
      </c>
      <c r="U74" s="42">
        <f t="shared" si="27"/>
        <v>1500</v>
      </c>
      <c r="V74" s="42">
        <f t="shared" si="27"/>
        <v>1500</v>
      </c>
      <c r="W74" s="42">
        <f t="shared" si="27"/>
        <v>1500</v>
      </c>
      <c r="X74" s="42">
        <f t="shared" si="27"/>
        <v>1500</v>
      </c>
      <c r="Y74" s="42">
        <f t="shared" si="27"/>
        <v>1500</v>
      </c>
      <c r="Z74" s="42">
        <f t="shared" si="27"/>
        <v>1500</v>
      </c>
      <c r="AA74" s="42">
        <f t="shared" si="27"/>
        <v>1500</v>
      </c>
      <c r="AB74" s="42">
        <f t="shared" si="27"/>
        <v>1500</v>
      </c>
      <c r="AC74" s="42">
        <f t="shared" si="27"/>
        <v>1500</v>
      </c>
      <c r="AD74" s="42">
        <f t="shared" si="27"/>
        <v>1500</v>
      </c>
      <c r="AE74" s="42">
        <f t="shared" si="27"/>
        <v>1500</v>
      </c>
      <c r="AF74" s="42">
        <f t="shared" si="27"/>
        <v>1500</v>
      </c>
      <c r="AG74" s="42">
        <f t="shared" si="27"/>
        <v>1500</v>
      </c>
      <c r="AH74" s="42">
        <f t="shared" si="27"/>
        <v>1500</v>
      </c>
      <c r="AI74" s="42">
        <f t="shared" si="27"/>
        <v>1500</v>
      </c>
      <c r="AJ74" s="42">
        <f t="shared" si="27"/>
        <v>1500</v>
      </c>
      <c r="AK74" s="42">
        <f t="shared" si="27"/>
        <v>1500</v>
      </c>
      <c r="AL74" s="42">
        <f t="shared" si="27"/>
        <v>1500</v>
      </c>
      <c r="AM74" s="42">
        <f t="shared" si="27"/>
        <v>1500</v>
      </c>
      <c r="AN74" s="42">
        <f t="shared" si="28"/>
        <v>1500</v>
      </c>
      <c r="AO74" s="42">
        <f t="shared" si="28"/>
        <v>1500</v>
      </c>
      <c r="AP74" s="42">
        <f t="shared" si="28"/>
        <v>1500</v>
      </c>
      <c r="AQ74" s="42">
        <f t="shared" si="28"/>
        <v>1500</v>
      </c>
      <c r="AR74" s="42">
        <f t="shared" si="28"/>
        <v>1500</v>
      </c>
      <c r="AS74" s="42">
        <f t="shared" si="28"/>
        <v>1500</v>
      </c>
      <c r="AT74" s="42">
        <f t="shared" si="28"/>
        <v>1500</v>
      </c>
      <c r="AU74" s="42">
        <f t="shared" si="28"/>
        <v>1500</v>
      </c>
      <c r="AV74" s="42">
        <f t="shared" si="28"/>
        <v>1500</v>
      </c>
      <c r="AW74" s="42">
        <f t="shared" si="28"/>
        <v>1500</v>
      </c>
      <c r="AX74" s="42">
        <f t="shared" si="28"/>
        <v>1500</v>
      </c>
      <c r="AY74" s="42">
        <f t="shared" si="28"/>
        <v>1500</v>
      </c>
      <c r="AZ74" s="42">
        <f t="shared" si="28"/>
        <v>1500</v>
      </c>
      <c r="BA74" s="42">
        <f t="shared" si="28"/>
        <v>1500</v>
      </c>
      <c r="BB74" s="42">
        <f t="shared" si="28"/>
        <v>1500</v>
      </c>
      <c r="BC74" s="42">
        <f t="shared" si="28"/>
        <v>1500</v>
      </c>
      <c r="BD74" s="42">
        <f t="shared" si="28"/>
        <v>1500</v>
      </c>
      <c r="BE74" s="42">
        <f t="shared" si="28"/>
        <v>1500</v>
      </c>
      <c r="BF74" s="42">
        <f t="shared" si="28"/>
        <v>1500</v>
      </c>
      <c r="BG74" s="42">
        <f t="shared" si="28"/>
        <v>1500</v>
      </c>
      <c r="BH74" s="42">
        <f t="shared" si="28"/>
        <v>1500</v>
      </c>
      <c r="BI74" s="42">
        <f t="shared" si="28"/>
        <v>1500</v>
      </c>
      <c r="BJ74" s="42">
        <f t="shared" si="28"/>
        <v>1500</v>
      </c>
      <c r="BK74" s="42">
        <f t="shared" si="28"/>
        <v>1500</v>
      </c>
    </row>
    <row r="75" spans="2:63" x14ac:dyDescent="0.25">
      <c r="B75" t="str">
        <f t="shared" si="29"/>
        <v>Prodotto 6</v>
      </c>
      <c r="D75" s="42">
        <f t="shared" si="30"/>
        <v>18000</v>
      </c>
      <c r="E75" s="42">
        <f t="shared" si="27"/>
        <v>18000</v>
      </c>
      <c r="F75" s="42">
        <f t="shared" si="27"/>
        <v>18000</v>
      </c>
      <c r="G75" s="42">
        <f t="shared" si="27"/>
        <v>18000</v>
      </c>
      <c r="H75" s="42">
        <f t="shared" si="27"/>
        <v>18000</v>
      </c>
      <c r="I75" s="42">
        <f t="shared" si="27"/>
        <v>18000</v>
      </c>
      <c r="J75" s="42">
        <f t="shared" si="27"/>
        <v>18000</v>
      </c>
      <c r="K75" s="42">
        <f t="shared" si="27"/>
        <v>18000</v>
      </c>
      <c r="L75" s="42">
        <f t="shared" si="27"/>
        <v>18000</v>
      </c>
      <c r="M75" s="42">
        <f t="shared" si="27"/>
        <v>18000</v>
      </c>
      <c r="N75" s="42">
        <f t="shared" si="27"/>
        <v>18000</v>
      </c>
      <c r="O75" s="42">
        <f t="shared" si="27"/>
        <v>18000</v>
      </c>
      <c r="P75" s="42">
        <f t="shared" si="27"/>
        <v>18000</v>
      </c>
      <c r="Q75" s="42">
        <f t="shared" si="27"/>
        <v>18000</v>
      </c>
      <c r="R75" s="42">
        <f t="shared" si="27"/>
        <v>18000</v>
      </c>
      <c r="S75" s="42">
        <f t="shared" si="27"/>
        <v>18000</v>
      </c>
      <c r="T75" s="42">
        <f t="shared" si="27"/>
        <v>18000</v>
      </c>
      <c r="U75" s="42">
        <f t="shared" si="27"/>
        <v>18000</v>
      </c>
      <c r="V75" s="42">
        <f t="shared" si="27"/>
        <v>18000</v>
      </c>
      <c r="W75" s="42">
        <f t="shared" si="27"/>
        <v>18000</v>
      </c>
      <c r="X75" s="42">
        <f t="shared" si="27"/>
        <v>18000</v>
      </c>
      <c r="Y75" s="42">
        <f t="shared" si="27"/>
        <v>18000</v>
      </c>
      <c r="Z75" s="42">
        <f t="shared" si="27"/>
        <v>18000</v>
      </c>
      <c r="AA75" s="42">
        <f t="shared" si="27"/>
        <v>18000</v>
      </c>
      <c r="AB75" s="42">
        <f t="shared" si="27"/>
        <v>18000</v>
      </c>
      <c r="AC75" s="42">
        <f t="shared" si="27"/>
        <v>18000</v>
      </c>
      <c r="AD75" s="42">
        <f t="shared" si="27"/>
        <v>18000</v>
      </c>
      <c r="AE75" s="42">
        <f t="shared" si="27"/>
        <v>18000</v>
      </c>
      <c r="AF75" s="42">
        <f t="shared" si="27"/>
        <v>18000</v>
      </c>
      <c r="AG75" s="42">
        <f t="shared" si="27"/>
        <v>18000</v>
      </c>
      <c r="AH75" s="42">
        <f t="shared" si="27"/>
        <v>18000</v>
      </c>
      <c r="AI75" s="42">
        <f t="shared" si="27"/>
        <v>18000</v>
      </c>
      <c r="AJ75" s="42">
        <f t="shared" si="27"/>
        <v>18000</v>
      </c>
      <c r="AK75" s="42">
        <f t="shared" si="27"/>
        <v>18000</v>
      </c>
      <c r="AL75" s="42">
        <f t="shared" si="27"/>
        <v>18000</v>
      </c>
      <c r="AM75" s="42">
        <f t="shared" si="27"/>
        <v>18000</v>
      </c>
      <c r="AN75" s="42">
        <f t="shared" si="28"/>
        <v>18000</v>
      </c>
      <c r="AO75" s="42">
        <f t="shared" si="28"/>
        <v>18000</v>
      </c>
      <c r="AP75" s="42">
        <f t="shared" si="28"/>
        <v>18000</v>
      </c>
      <c r="AQ75" s="42">
        <f t="shared" si="28"/>
        <v>18000</v>
      </c>
      <c r="AR75" s="42">
        <f t="shared" si="28"/>
        <v>18000</v>
      </c>
      <c r="AS75" s="42">
        <f t="shared" si="28"/>
        <v>18000</v>
      </c>
      <c r="AT75" s="42">
        <f t="shared" si="28"/>
        <v>18000</v>
      </c>
      <c r="AU75" s="42">
        <f t="shared" si="28"/>
        <v>18000</v>
      </c>
      <c r="AV75" s="42">
        <f t="shared" si="28"/>
        <v>18000</v>
      </c>
      <c r="AW75" s="42">
        <f t="shared" si="28"/>
        <v>18000</v>
      </c>
      <c r="AX75" s="42">
        <f t="shared" si="28"/>
        <v>18000</v>
      </c>
      <c r="AY75" s="42">
        <f t="shared" si="28"/>
        <v>18000</v>
      </c>
      <c r="AZ75" s="42">
        <f t="shared" si="28"/>
        <v>18000</v>
      </c>
      <c r="BA75" s="42">
        <f t="shared" si="28"/>
        <v>18000</v>
      </c>
      <c r="BB75" s="42">
        <f t="shared" si="28"/>
        <v>18000</v>
      </c>
      <c r="BC75" s="42">
        <f t="shared" si="28"/>
        <v>18000</v>
      </c>
      <c r="BD75" s="42">
        <f t="shared" si="28"/>
        <v>18000</v>
      </c>
      <c r="BE75" s="42">
        <f t="shared" si="28"/>
        <v>18000</v>
      </c>
      <c r="BF75" s="42">
        <f t="shared" si="28"/>
        <v>18000</v>
      </c>
      <c r="BG75" s="42">
        <f t="shared" si="28"/>
        <v>18000</v>
      </c>
      <c r="BH75" s="42">
        <f t="shared" si="28"/>
        <v>18000</v>
      </c>
      <c r="BI75" s="42">
        <f t="shared" si="28"/>
        <v>18000</v>
      </c>
      <c r="BJ75" s="42">
        <f t="shared" si="28"/>
        <v>18000</v>
      </c>
      <c r="BK75" s="42">
        <f t="shared" si="28"/>
        <v>18000</v>
      </c>
    </row>
    <row r="76" spans="2:63" x14ac:dyDescent="0.25">
      <c r="B76" t="str">
        <f t="shared" si="29"/>
        <v>Prodotto 7</v>
      </c>
      <c r="D76" s="42">
        <f t="shared" si="30"/>
        <v>12000</v>
      </c>
      <c r="E76" s="42">
        <f t="shared" si="27"/>
        <v>12000</v>
      </c>
      <c r="F76" s="42">
        <f t="shared" si="27"/>
        <v>12000</v>
      </c>
      <c r="G76" s="42">
        <f t="shared" si="27"/>
        <v>12000</v>
      </c>
      <c r="H76" s="42">
        <f t="shared" si="27"/>
        <v>12000</v>
      </c>
      <c r="I76" s="42">
        <f t="shared" si="27"/>
        <v>12000</v>
      </c>
      <c r="J76" s="42">
        <f t="shared" si="27"/>
        <v>12000</v>
      </c>
      <c r="K76" s="42">
        <f t="shared" si="27"/>
        <v>12000</v>
      </c>
      <c r="L76" s="42">
        <f t="shared" si="27"/>
        <v>12000</v>
      </c>
      <c r="M76" s="42">
        <f t="shared" si="27"/>
        <v>12000</v>
      </c>
      <c r="N76" s="42">
        <f t="shared" si="27"/>
        <v>12000</v>
      </c>
      <c r="O76" s="42">
        <f t="shared" si="27"/>
        <v>12000</v>
      </c>
      <c r="P76" s="42">
        <f t="shared" si="27"/>
        <v>12000</v>
      </c>
      <c r="Q76" s="42">
        <f t="shared" si="27"/>
        <v>12000</v>
      </c>
      <c r="R76" s="42">
        <f t="shared" si="27"/>
        <v>12000</v>
      </c>
      <c r="S76" s="42">
        <f t="shared" si="27"/>
        <v>12000</v>
      </c>
      <c r="T76" s="42">
        <f t="shared" si="27"/>
        <v>12000</v>
      </c>
      <c r="U76" s="42">
        <f t="shared" si="27"/>
        <v>12000</v>
      </c>
      <c r="V76" s="42">
        <f t="shared" si="27"/>
        <v>12000</v>
      </c>
      <c r="W76" s="42">
        <f t="shared" si="27"/>
        <v>12000</v>
      </c>
      <c r="X76" s="42">
        <f t="shared" si="27"/>
        <v>12000</v>
      </c>
      <c r="Y76" s="42">
        <f t="shared" si="27"/>
        <v>12000</v>
      </c>
      <c r="Z76" s="42">
        <f t="shared" si="27"/>
        <v>12000</v>
      </c>
      <c r="AA76" s="42">
        <f t="shared" si="27"/>
        <v>12000</v>
      </c>
      <c r="AB76" s="42">
        <f t="shared" si="27"/>
        <v>12000</v>
      </c>
      <c r="AC76" s="42">
        <f t="shared" si="27"/>
        <v>12000</v>
      </c>
      <c r="AD76" s="42">
        <f t="shared" si="27"/>
        <v>12000</v>
      </c>
      <c r="AE76" s="42">
        <f t="shared" si="27"/>
        <v>12000</v>
      </c>
      <c r="AF76" s="42">
        <f t="shared" si="27"/>
        <v>12000</v>
      </c>
      <c r="AG76" s="42">
        <f t="shared" si="27"/>
        <v>12000</v>
      </c>
      <c r="AH76" s="42">
        <f t="shared" si="27"/>
        <v>12000</v>
      </c>
      <c r="AI76" s="42">
        <f t="shared" si="27"/>
        <v>12000</v>
      </c>
      <c r="AJ76" s="42">
        <f t="shared" si="27"/>
        <v>12000</v>
      </c>
      <c r="AK76" s="42">
        <f t="shared" si="27"/>
        <v>12000</v>
      </c>
      <c r="AL76" s="42">
        <f t="shared" si="27"/>
        <v>12000</v>
      </c>
      <c r="AM76" s="42">
        <f t="shared" si="27"/>
        <v>12000</v>
      </c>
      <c r="AN76" s="42">
        <f t="shared" si="28"/>
        <v>12000</v>
      </c>
      <c r="AO76" s="42">
        <f t="shared" si="28"/>
        <v>12000</v>
      </c>
      <c r="AP76" s="42">
        <f t="shared" si="28"/>
        <v>12000</v>
      </c>
      <c r="AQ76" s="42">
        <f t="shared" si="28"/>
        <v>12000</v>
      </c>
      <c r="AR76" s="42">
        <f t="shared" si="28"/>
        <v>12000</v>
      </c>
      <c r="AS76" s="42">
        <f t="shared" si="28"/>
        <v>12000</v>
      </c>
      <c r="AT76" s="42">
        <f t="shared" si="28"/>
        <v>12000</v>
      </c>
      <c r="AU76" s="42">
        <f t="shared" si="28"/>
        <v>12000</v>
      </c>
      <c r="AV76" s="42">
        <f t="shared" si="28"/>
        <v>12000</v>
      </c>
      <c r="AW76" s="42">
        <f t="shared" si="28"/>
        <v>12000</v>
      </c>
      <c r="AX76" s="42">
        <f t="shared" si="28"/>
        <v>12000</v>
      </c>
      <c r="AY76" s="42">
        <f t="shared" si="28"/>
        <v>12000</v>
      </c>
      <c r="AZ76" s="42">
        <f t="shared" si="28"/>
        <v>12000</v>
      </c>
      <c r="BA76" s="42">
        <f t="shared" si="28"/>
        <v>12000</v>
      </c>
      <c r="BB76" s="42">
        <f t="shared" si="28"/>
        <v>12000</v>
      </c>
      <c r="BC76" s="42">
        <f t="shared" si="28"/>
        <v>12000</v>
      </c>
      <c r="BD76" s="42">
        <f t="shared" si="28"/>
        <v>12000</v>
      </c>
      <c r="BE76" s="42">
        <f t="shared" si="28"/>
        <v>12000</v>
      </c>
      <c r="BF76" s="42">
        <f t="shared" si="28"/>
        <v>12000</v>
      </c>
      <c r="BG76" s="42">
        <f t="shared" si="28"/>
        <v>12000</v>
      </c>
      <c r="BH76" s="42">
        <f t="shared" si="28"/>
        <v>12000</v>
      </c>
      <c r="BI76" s="42">
        <f t="shared" si="28"/>
        <v>12000</v>
      </c>
      <c r="BJ76" s="42">
        <f t="shared" si="28"/>
        <v>12000</v>
      </c>
      <c r="BK76" s="42">
        <f t="shared" si="28"/>
        <v>12000</v>
      </c>
    </row>
    <row r="77" spans="2:63" x14ac:dyDescent="0.25">
      <c r="B77" t="str">
        <f t="shared" si="29"/>
        <v>Prodotto 8</v>
      </c>
      <c r="D77" s="42">
        <f t="shared" si="30"/>
        <v>6000</v>
      </c>
      <c r="E77" s="42">
        <f t="shared" si="27"/>
        <v>6000</v>
      </c>
      <c r="F77" s="42">
        <f t="shared" si="27"/>
        <v>6000</v>
      </c>
      <c r="G77" s="42">
        <f t="shared" si="27"/>
        <v>6000</v>
      </c>
      <c r="H77" s="42">
        <f t="shared" si="27"/>
        <v>6000</v>
      </c>
      <c r="I77" s="42">
        <f t="shared" si="27"/>
        <v>6000</v>
      </c>
      <c r="J77" s="42">
        <f t="shared" si="27"/>
        <v>6000</v>
      </c>
      <c r="K77" s="42">
        <f t="shared" si="27"/>
        <v>6000</v>
      </c>
      <c r="L77" s="42">
        <f t="shared" si="27"/>
        <v>6000</v>
      </c>
      <c r="M77" s="42">
        <f t="shared" si="27"/>
        <v>6000</v>
      </c>
      <c r="N77" s="42">
        <f t="shared" si="27"/>
        <v>6000</v>
      </c>
      <c r="O77" s="42">
        <f t="shared" si="27"/>
        <v>6000</v>
      </c>
      <c r="P77" s="42">
        <f t="shared" si="27"/>
        <v>6000</v>
      </c>
      <c r="Q77" s="42">
        <f t="shared" si="27"/>
        <v>6000</v>
      </c>
      <c r="R77" s="42">
        <f t="shared" si="27"/>
        <v>6000</v>
      </c>
      <c r="S77" s="42">
        <f t="shared" si="27"/>
        <v>6000</v>
      </c>
      <c r="T77" s="42">
        <f t="shared" si="27"/>
        <v>6000</v>
      </c>
      <c r="U77" s="42">
        <f t="shared" si="27"/>
        <v>6000</v>
      </c>
      <c r="V77" s="42">
        <f t="shared" si="27"/>
        <v>6000</v>
      </c>
      <c r="W77" s="42">
        <f t="shared" si="27"/>
        <v>6000</v>
      </c>
      <c r="X77" s="42">
        <f t="shared" si="27"/>
        <v>6000</v>
      </c>
      <c r="Y77" s="42">
        <f t="shared" si="27"/>
        <v>6000</v>
      </c>
      <c r="Z77" s="42">
        <f t="shared" si="27"/>
        <v>6000</v>
      </c>
      <c r="AA77" s="42">
        <f t="shared" si="27"/>
        <v>6000</v>
      </c>
      <c r="AB77" s="42">
        <f t="shared" si="27"/>
        <v>6000</v>
      </c>
      <c r="AC77" s="42">
        <f t="shared" si="27"/>
        <v>6000</v>
      </c>
      <c r="AD77" s="42">
        <f t="shared" ref="E77:AM84" si="31">+AD33+AD55</f>
        <v>6000</v>
      </c>
      <c r="AE77" s="42">
        <f t="shared" si="31"/>
        <v>6000</v>
      </c>
      <c r="AF77" s="42">
        <f t="shared" si="31"/>
        <v>6000</v>
      </c>
      <c r="AG77" s="42">
        <f t="shared" si="31"/>
        <v>6000</v>
      </c>
      <c r="AH77" s="42">
        <f t="shared" si="31"/>
        <v>6000</v>
      </c>
      <c r="AI77" s="42">
        <f t="shared" si="31"/>
        <v>6000</v>
      </c>
      <c r="AJ77" s="42">
        <f t="shared" si="31"/>
        <v>6000</v>
      </c>
      <c r="AK77" s="42">
        <f t="shared" si="31"/>
        <v>6000</v>
      </c>
      <c r="AL77" s="42">
        <f t="shared" si="31"/>
        <v>6000</v>
      </c>
      <c r="AM77" s="42">
        <f t="shared" si="31"/>
        <v>6000</v>
      </c>
      <c r="AN77" s="42">
        <f t="shared" si="28"/>
        <v>6000</v>
      </c>
      <c r="AO77" s="42">
        <f t="shared" si="28"/>
        <v>6000</v>
      </c>
      <c r="AP77" s="42">
        <f t="shared" si="28"/>
        <v>6000</v>
      </c>
      <c r="AQ77" s="42">
        <f t="shared" si="28"/>
        <v>6000</v>
      </c>
      <c r="AR77" s="42">
        <f t="shared" si="28"/>
        <v>6000</v>
      </c>
      <c r="AS77" s="42">
        <f t="shared" si="28"/>
        <v>6000</v>
      </c>
      <c r="AT77" s="42">
        <f t="shared" si="28"/>
        <v>6000</v>
      </c>
      <c r="AU77" s="42">
        <f t="shared" si="28"/>
        <v>6000</v>
      </c>
      <c r="AV77" s="42">
        <f t="shared" si="28"/>
        <v>6000</v>
      </c>
      <c r="AW77" s="42">
        <f t="shared" si="28"/>
        <v>6000</v>
      </c>
      <c r="AX77" s="42">
        <f t="shared" si="28"/>
        <v>6000</v>
      </c>
      <c r="AY77" s="42">
        <f t="shared" si="28"/>
        <v>6000</v>
      </c>
      <c r="AZ77" s="42">
        <f t="shared" si="28"/>
        <v>6000</v>
      </c>
      <c r="BA77" s="42">
        <f t="shared" si="28"/>
        <v>6000</v>
      </c>
      <c r="BB77" s="42">
        <f t="shared" si="28"/>
        <v>6000</v>
      </c>
      <c r="BC77" s="42">
        <f t="shared" si="28"/>
        <v>6000</v>
      </c>
      <c r="BD77" s="42">
        <f t="shared" si="28"/>
        <v>6000</v>
      </c>
      <c r="BE77" s="42">
        <f t="shared" si="28"/>
        <v>6000</v>
      </c>
      <c r="BF77" s="42">
        <f t="shared" si="28"/>
        <v>6000</v>
      </c>
      <c r="BG77" s="42">
        <f t="shared" si="28"/>
        <v>6000</v>
      </c>
      <c r="BH77" s="42">
        <f t="shared" si="28"/>
        <v>6000</v>
      </c>
      <c r="BI77" s="42">
        <f t="shared" si="28"/>
        <v>6000</v>
      </c>
      <c r="BJ77" s="42">
        <f t="shared" si="28"/>
        <v>6000</v>
      </c>
      <c r="BK77" s="42">
        <f t="shared" si="28"/>
        <v>6000</v>
      </c>
    </row>
    <row r="78" spans="2:63" x14ac:dyDescent="0.25">
      <c r="B78" t="str">
        <f t="shared" si="29"/>
        <v>Prodotto 9</v>
      </c>
      <c r="D78" s="42">
        <f t="shared" si="30"/>
        <v>1500</v>
      </c>
      <c r="E78" s="42">
        <f t="shared" si="31"/>
        <v>1500</v>
      </c>
      <c r="F78" s="42">
        <f t="shared" si="31"/>
        <v>1500</v>
      </c>
      <c r="G78" s="42">
        <f t="shared" si="31"/>
        <v>1500</v>
      </c>
      <c r="H78" s="42">
        <f t="shared" si="31"/>
        <v>1500</v>
      </c>
      <c r="I78" s="42">
        <f t="shared" si="31"/>
        <v>1500</v>
      </c>
      <c r="J78" s="42">
        <f t="shared" si="31"/>
        <v>1500</v>
      </c>
      <c r="K78" s="42">
        <f t="shared" si="31"/>
        <v>1500</v>
      </c>
      <c r="L78" s="42">
        <f t="shared" si="31"/>
        <v>1500</v>
      </c>
      <c r="M78" s="42">
        <f t="shared" si="31"/>
        <v>1500</v>
      </c>
      <c r="N78" s="42">
        <f t="shared" si="31"/>
        <v>1500</v>
      </c>
      <c r="O78" s="42">
        <f t="shared" si="31"/>
        <v>1500</v>
      </c>
      <c r="P78" s="42">
        <f t="shared" si="31"/>
        <v>1500</v>
      </c>
      <c r="Q78" s="42">
        <f t="shared" si="31"/>
        <v>1500</v>
      </c>
      <c r="R78" s="42">
        <f t="shared" si="31"/>
        <v>1500</v>
      </c>
      <c r="S78" s="42">
        <f t="shared" si="31"/>
        <v>1500</v>
      </c>
      <c r="T78" s="42">
        <f t="shared" si="31"/>
        <v>1500</v>
      </c>
      <c r="U78" s="42">
        <f t="shared" si="31"/>
        <v>1500</v>
      </c>
      <c r="V78" s="42">
        <f t="shared" si="31"/>
        <v>1500</v>
      </c>
      <c r="W78" s="42">
        <f t="shared" si="31"/>
        <v>1500</v>
      </c>
      <c r="X78" s="42">
        <f t="shared" si="31"/>
        <v>1500</v>
      </c>
      <c r="Y78" s="42">
        <f t="shared" si="31"/>
        <v>1500</v>
      </c>
      <c r="Z78" s="42">
        <f t="shared" si="31"/>
        <v>1500</v>
      </c>
      <c r="AA78" s="42">
        <f t="shared" si="31"/>
        <v>1500</v>
      </c>
      <c r="AB78" s="42">
        <f t="shared" si="31"/>
        <v>1500</v>
      </c>
      <c r="AC78" s="42">
        <f t="shared" si="31"/>
        <v>1500</v>
      </c>
      <c r="AD78" s="42">
        <f t="shared" si="31"/>
        <v>1500</v>
      </c>
      <c r="AE78" s="42">
        <f t="shared" si="31"/>
        <v>1500</v>
      </c>
      <c r="AF78" s="42">
        <f t="shared" si="31"/>
        <v>1500</v>
      </c>
      <c r="AG78" s="42">
        <f t="shared" si="31"/>
        <v>1500</v>
      </c>
      <c r="AH78" s="42">
        <f t="shared" si="31"/>
        <v>1500</v>
      </c>
      <c r="AI78" s="42">
        <f t="shared" si="31"/>
        <v>1500</v>
      </c>
      <c r="AJ78" s="42">
        <f t="shared" si="31"/>
        <v>1500</v>
      </c>
      <c r="AK78" s="42">
        <f t="shared" si="31"/>
        <v>1500</v>
      </c>
      <c r="AL78" s="42">
        <f t="shared" si="31"/>
        <v>1500</v>
      </c>
      <c r="AM78" s="42">
        <f t="shared" si="31"/>
        <v>1500</v>
      </c>
      <c r="AN78" s="42">
        <f t="shared" si="28"/>
        <v>1500</v>
      </c>
      <c r="AO78" s="42">
        <f t="shared" si="28"/>
        <v>1500</v>
      </c>
      <c r="AP78" s="42">
        <f t="shared" si="28"/>
        <v>1500</v>
      </c>
      <c r="AQ78" s="42">
        <f t="shared" si="28"/>
        <v>1500</v>
      </c>
      <c r="AR78" s="42">
        <f t="shared" si="28"/>
        <v>1500</v>
      </c>
      <c r="AS78" s="42">
        <f t="shared" si="28"/>
        <v>1500</v>
      </c>
      <c r="AT78" s="42">
        <f t="shared" si="28"/>
        <v>1500</v>
      </c>
      <c r="AU78" s="42">
        <f t="shared" si="28"/>
        <v>1500</v>
      </c>
      <c r="AV78" s="42">
        <f t="shared" si="28"/>
        <v>1500</v>
      </c>
      <c r="AW78" s="42">
        <f t="shared" si="28"/>
        <v>1500</v>
      </c>
      <c r="AX78" s="42">
        <f t="shared" si="28"/>
        <v>1500</v>
      </c>
      <c r="AY78" s="42">
        <f t="shared" si="28"/>
        <v>1500</v>
      </c>
      <c r="AZ78" s="42">
        <f t="shared" si="28"/>
        <v>1500</v>
      </c>
      <c r="BA78" s="42">
        <f t="shared" si="28"/>
        <v>1500</v>
      </c>
      <c r="BB78" s="42">
        <f t="shared" si="28"/>
        <v>1500</v>
      </c>
      <c r="BC78" s="42">
        <f t="shared" si="28"/>
        <v>1500</v>
      </c>
      <c r="BD78" s="42">
        <f t="shared" si="28"/>
        <v>1500</v>
      </c>
      <c r="BE78" s="42">
        <f t="shared" si="28"/>
        <v>1500</v>
      </c>
      <c r="BF78" s="42">
        <f t="shared" si="28"/>
        <v>1500</v>
      </c>
      <c r="BG78" s="42">
        <f t="shared" si="28"/>
        <v>1500</v>
      </c>
      <c r="BH78" s="42">
        <f t="shared" si="28"/>
        <v>1500</v>
      </c>
      <c r="BI78" s="42">
        <f t="shared" si="28"/>
        <v>1500</v>
      </c>
      <c r="BJ78" s="42">
        <f t="shared" si="28"/>
        <v>1500</v>
      </c>
      <c r="BK78" s="42">
        <f t="shared" si="28"/>
        <v>1500</v>
      </c>
    </row>
    <row r="79" spans="2:63" x14ac:dyDescent="0.25">
      <c r="B79" t="str">
        <f t="shared" si="29"/>
        <v>Prodotto 10</v>
      </c>
      <c r="D79" s="42">
        <f t="shared" si="30"/>
        <v>18000</v>
      </c>
      <c r="E79" s="42">
        <f t="shared" si="31"/>
        <v>18000</v>
      </c>
      <c r="F79" s="42">
        <f t="shared" si="31"/>
        <v>18000</v>
      </c>
      <c r="G79" s="42">
        <f t="shared" si="31"/>
        <v>18000</v>
      </c>
      <c r="H79" s="42">
        <f t="shared" si="31"/>
        <v>18000</v>
      </c>
      <c r="I79" s="42">
        <f t="shared" si="31"/>
        <v>18000</v>
      </c>
      <c r="J79" s="42">
        <f t="shared" si="31"/>
        <v>18000</v>
      </c>
      <c r="K79" s="42">
        <f t="shared" si="31"/>
        <v>18000</v>
      </c>
      <c r="L79" s="42">
        <f t="shared" si="31"/>
        <v>18000</v>
      </c>
      <c r="M79" s="42">
        <f t="shared" si="31"/>
        <v>18000</v>
      </c>
      <c r="N79" s="42">
        <f t="shared" si="31"/>
        <v>18000</v>
      </c>
      <c r="O79" s="42">
        <f t="shared" si="31"/>
        <v>18000</v>
      </c>
      <c r="P79" s="42">
        <f t="shared" si="31"/>
        <v>18000</v>
      </c>
      <c r="Q79" s="42">
        <f t="shared" si="31"/>
        <v>18000</v>
      </c>
      <c r="R79" s="42">
        <f t="shared" si="31"/>
        <v>18000</v>
      </c>
      <c r="S79" s="42">
        <f t="shared" si="31"/>
        <v>18000</v>
      </c>
      <c r="T79" s="42">
        <f t="shared" si="31"/>
        <v>18000</v>
      </c>
      <c r="U79" s="42">
        <f t="shared" si="31"/>
        <v>18000</v>
      </c>
      <c r="V79" s="42">
        <f t="shared" si="31"/>
        <v>18000</v>
      </c>
      <c r="W79" s="42">
        <f t="shared" si="31"/>
        <v>18000</v>
      </c>
      <c r="X79" s="42">
        <f t="shared" si="31"/>
        <v>18000</v>
      </c>
      <c r="Y79" s="42">
        <f t="shared" si="31"/>
        <v>18000</v>
      </c>
      <c r="Z79" s="42">
        <f t="shared" si="31"/>
        <v>18000</v>
      </c>
      <c r="AA79" s="42">
        <f t="shared" si="31"/>
        <v>18000</v>
      </c>
      <c r="AB79" s="42">
        <f t="shared" si="31"/>
        <v>18000</v>
      </c>
      <c r="AC79" s="42">
        <f t="shared" si="31"/>
        <v>18000</v>
      </c>
      <c r="AD79" s="42">
        <f t="shared" si="31"/>
        <v>18000</v>
      </c>
      <c r="AE79" s="42">
        <f t="shared" si="31"/>
        <v>18000</v>
      </c>
      <c r="AF79" s="42">
        <f t="shared" si="31"/>
        <v>18000</v>
      </c>
      <c r="AG79" s="42">
        <f t="shared" si="31"/>
        <v>18000</v>
      </c>
      <c r="AH79" s="42">
        <f t="shared" si="31"/>
        <v>18000</v>
      </c>
      <c r="AI79" s="42">
        <f t="shared" si="31"/>
        <v>18000</v>
      </c>
      <c r="AJ79" s="42">
        <f t="shared" si="31"/>
        <v>18000</v>
      </c>
      <c r="AK79" s="42">
        <f t="shared" si="31"/>
        <v>18000</v>
      </c>
      <c r="AL79" s="42">
        <f t="shared" si="31"/>
        <v>18000</v>
      </c>
      <c r="AM79" s="42">
        <f t="shared" si="31"/>
        <v>18000</v>
      </c>
      <c r="AN79" s="42">
        <f t="shared" si="28"/>
        <v>18000</v>
      </c>
      <c r="AO79" s="42">
        <f t="shared" si="28"/>
        <v>18000</v>
      </c>
      <c r="AP79" s="42">
        <f t="shared" si="28"/>
        <v>18000</v>
      </c>
      <c r="AQ79" s="42">
        <f t="shared" si="28"/>
        <v>18000</v>
      </c>
      <c r="AR79" s="42">
        <f t="shared" si="28"/>
        <v>18000</v>
      </c>
      <c r="AS79" s="42">
        <f t="shared" si="28"/>
        <v>18000</v>
      </c>
      <c r="AT79" s="42">
        <f t="shared" si="28"/>
        <v>18000</v>
      </c>
      <c r="AU79" s="42">
        <f t="shared" si="28"/>
        <v>18000</v>
      </c>
      <c r="AV79" s="42">
        <f t="shared" si="28"/>
        <v>18000</v>
      </c>
      <c r="AW79" s="42">
        <f t="shared" si="28"/>
        <v>18000</v>
      </c>
      <c r="AX79" s="42">
        <f t="shared" si="28"/>
        <v>18000</v>
      </c>
      <c r="AY79" s="42">
        <f t="shared" si="28"/>
        <v>18000</v>
      </c>
      <c r="AZ79" s="42">
        <f t="shared" si="28"/>
        <v>18000</v>
      </c>
      <c r="BA79" s="42">
        <f t="shared" si="28"/>
        <v>18000</v>
      </c>
      <c r="BB79" s="42">
        <f t="shared" si="28"/>
        <v>18000</v>
      </c>
      <c r="BC79" s="42">
        <f t="shared" si="28"/>
        <v>18000</v>
      </c>
      <c r="BD79" s="42">
        <f t="shared" si="28"/>
        <v>18000</v>
      </c>
      <c r="BE79" s="42">
        <f t="shared" si="28"/>
        <v>18000</v>
      </c>
      <c r="BF79" s="42">
        <f t="shared" si="28"/>
        <v>18000</v>
      </c>
      <c r="BG79" s="42">
        <f t="shared" si="28"/>
        <v>18000</v>
      </c>
      <c r="BH79" s="42">
        <f t="shared" si="28"/>
        <v>18000</v>
      </c>
      <c r="BI79" s="42">
        <f t="shared" si="28"/>
        <v>18000</v>
      </c>
      <c r="BJ79" s="42">
        <f t="shared" si="28"/>
        <v>18000</v>
      </c>
      <c r="BK79" s="42">
        <f t="shared" si="28"/>
        <v>18000</v>
      </c>
    </row>
    <row r="80" spans="2:63" x14ac:dyDescent="0.25">
      <c r="B80" t="str">
        <f t="shared" si="29"/>
        <v>Prodotto 11</v>
      </c>
      <c r="D80" s="42">
        <f t="shared" si="30"/>
        <v>12000</v>
      </c>
      <c r="E80" s="42">
        <f t="shared" si="31"/>
        <v>12000</v>
      </c>
      <c r="F80" s="42">
        <f t="shared" si="31"/>
        <v>12000</v>
      </c>
      <c r="G80" s="42">
        <f t="shared" si="31"/>
        <v>12000</v>
      </c>
      <c r="H80" s="42">
        <f t="shared" si="31"/>
        <v>12000</v>
      </c>
      <c r="I80" s="42">
        <f t="shared" si="31"/>
        <v>12000</v>
      </c>
      <c r="J80" s="42">
        <f t="shared" si="31"/>
        <v>12000</v>
      </c>
      <c r="K80" s="42">
        <f t="shared" si="31"/>
        <v>12000</v>
      </c>
      <c r="L80" s="42">
        <f t="shared" si="31"/>
        <v>12000</v>
      </c>
      <c r="M80" s="42">
        <f t="shared" si="31"/>
        <v>12000</v>
      </c>
      <c r="N80" s="42">
        <f t="shared" si="31"/>
        <v>12000</v>
      </c>
      <c r="O80" s="42">
        <f t="shared" si="31"/>
        <v>12000</v>
      </c>
      <c r="P80" s="42">
        <f t="shared" si="31"/>
        <v>12000</v>
      </c>
      <c r="Q80" s="42">
        <f t="shared" si="31"/>
        <v>12000</v>
      </c>
      <c r="R80" s="42">
        <f t="shared" si="31"/>
        <v>12000</v>
      </c>
      <c r="S80" s="42">
        <f t="shared" si="31"/>
        <v>12000</v>
      </c>
      <c r="T80" s="42">
        <f t="shared" si="31"/>
        <v>12000</v>
      </c>
      <c r="U80" s="42">
        <f t="shared" si="31"/>
        <v>12000</v>
      </c>
      <c r="V80" s="42">
        <f t="shared" si="31"/>
        <v>12000</v>
      </c>
      <c r="W80" s="42">
        <f t="shared" si="31"/>
        <v>12000</v>
      </c>
      <c r="X80" s="42">
        <f t="shared" si="31"/>
        <v>12000</v>
      </c>
      <c r="Y80" s="42">
        <f t="shared" si="31"/>
        <v>12000</v>
      </c>
      <c r="Z80" s="42">
        <f t="shared" si="31"/>
        <v>12000</v>
      </c>
      <c r="AA80" s="42">
        <f t="shared" si="31"/>
        <v>12000</v>
      </c>
      <c r="AB80" s="42">
        <f t="shared" si="31"/>
        <v>12000</v>
      </c>
      <c r="AC80" s="42">
        <f t="shared" si="31"/>
        <v>12000</v>
      </c>
      <c r="AD80" s="42">
        <f t="shared" si="31"/>
        <v>12000</v>
      </c>
      <c r="AE80" s="42">
        <f t="shared" si="31"/>
        <v>12000</v>
      </c>
      <c r="AF80" s="42">
        <f t="shared" si="31"/>
        <v>12000</v>
      </c>
      <c r="AG80" s="42">
        <f t="shared" si="31"/>
        <v>12000</v>
      </c>
      <c r="AH80" s="42">
        <f t="shared" si="31"/>
        <v>12000</v>
      </c>
      <c r="AI80" s="42">
        <f t="shared" si="31"/>
        <v>12000</v>
      </c>
      <c r="AJ80" s="42">
        <f t="shared" si="31"/>
        <v>12000</v>
      </c>
      <c r="AK80" s="42">
        <f t="shared" si="31"/>
        <v>12000</v>
      </c>
      <c r="AL80" s="42">
        <f t="shared" si="31"/>
        <v>12000</v>
      </c>
      <c r="AM80" s="42">
        <f t="shared" si="31"/>
        <v>12000</v>
      </c>
      <c r="AN80" s="42">
        <f t="shared" si="28"/>
        <v>12000</v>
      </c>
      <c r="AO80" s="42">
        <f t="shared" si="28"/>
        <v>12000</v>
      </c>
      <c r="AP80" s="42">
        <f t="shared" si="28"/>
        <v>12000</v>
      </c>
      <c r="AQ80" s="42">
        <f t="shared" si="28"/>
        <v>12000</v>
      </c>
      <c r="AR80" s="42">
        <f t="shared" si="28"/>
        <v>12000</v>
      </c>
      <c r="AS80" s="42">
        <f t="shared" ref="AN80:BK84" si="32">+AS36+AS58</f>
        <v>12000</v>
      </c>
      <c r="AT80" s="42">
        <f t="shared" si="32"/>
        <v>12000</v>
      </c>
      <c r="AU80" s="42">
        <f t="shared" si="32"/>
        <v>12000</v>
      </c>
      <c r="AV80" s="42">
        <f t="shared" si="32"/>
        <v>12000</v>
      </c>
      <c r="AW80" s="42">
        <f t="shared" si="32"/>
        <v>12000</v>
      </c>
      <c r="AX80" s="42">
        <f t="shared" si="32"/>
        <v>12000</v>
      </c>
      <c r="AY80" s="42">
        <f t="shared" si="32"/>
        <v>12000</v>
      </c>
      <c r="AZ80" s="42">
        <f t="shared" si="32"/>
        <v>12000</v>
      </c>
      <c r="BA80" s="42">
        <f t="shared" si="32"/>
        <v>12000</v>
      </c>
      <c r="BB80" s="42">
        <f t="shared" si="32"/>
        <v>12000</v>
      </c>
      <c r="BC80" s="42">
        <f t="shared" si="32"/>
        <v>12000</v>
      </c>
      <c r="BD80" s="42">
        <f t="shared" si="32"/>
        <v>12000</v>
      </c>
      <c r="BE80" s="42">
        <f t="shared" si="32"/>
        <v>12000</v>
      </c>
      <c r="BF80" s="42">
        <f t="shared" si="32"/>
        <v>12000</v>
      </c>
      <c r="BG80" s="42">
        <f t="shared" si="32"/>
        <v>12000</v>
      </c>
      <c r="BH80" s="42">
        <f t="shared" si="32"/>
        <v>12000</v>
      </c>
      <c r="BI80" s="42">
        <f t="shared" si="32"/>
        <v>12000</v>
      </c>
      <c r="BJ80" s="42">
        <f t="shared" si="32"/>
        <v>12000</v>
      </c>
      <c r="BK80" s="42">
        <f t="shared" si="32"/>
        <v>12000</v>
      </c>
    </row>
    <row r="81" spans="2:63" x14ac:dyDescent="0.25">
      <c r="B81" t="str">
        <f t="shared" si="29"/>
        <v>Prodotto 12</v>
      </c>
      <c r="D81" s="42">
        <f t="shared" si="30"/>
        <v>6000</v>
      </c>
      <c r="E81" s="42">
        <f t="shared" si="31"/>
        <v>6000</v>
      </c>
      <c r="F81" s="42">
        <f t="shared" si="31"/>
        <v>6000</v>
      </c>
      <c r="G81" s="42">
        <f t="shared" si="31"/>
        <v>6000</v>
      </c>
      <c r="H81" s="42">
        <f t="shared" si="31"/>
        <v>6000</v>
      </c>
      <c r="I81" s="42">
        <f t="shared" si="31"/>
        <v>6000</v>
      </c>
      <c r="J81" s="42">
        <f t="shared" si="31"/>
        <v>6000</v>
      </c>
      <c r="K81" s="42">
        <f t="shared" si="31"/>
        <v>6000</v>
      </c>
      <c r="L81" s="42">
        <f t="shared" si="31"/>
        <v>6000</v>
      </c>
      <c r="M81" s="42">
        <f t="shared" si="31"/>
        <v>6000</v>
      </c>
      <c r="N81" s="42">
        <f t="shared" si="31"/>
        <v>6000</v>
      </c>
      <c r="O81" s="42">
        <f t="shared" si="31"/>
        <v>6000</v>
      </c>
      <c r="P81" s="42">
        <f t="shared" si="31"/>
        <v>6000</v>
      </c>
      <c r="Q81" s="42">
        <f t="shared" si="31"/>
        <v>6000</v>
      </c>
      <c r="R81" s="42">
        <f t="shared" si="31"/>
        <v>6000</v>
      </c>
      <c r="S81" s="42">
        <f t="shared" si="31"/>
        <v>6000</v>
      </c>
      <c r="T81" s="42">
        <f t="shared" si="31"/>
        <v>6000</v>
      </c>
      <c r="U81" s="42">
        <f t="shared" si="31"/>
        <v>6000</v>
      </c>
      <c r="V81" s="42">
        <f t="shared" si="31"/>
        <v>6000</v>
      </c>
      <c r="W81" s="42">
        <f t="shared" si="31"/>
        <v>6000</v>
      </c>
      <c r="X81" s="42">
        <f t="shared" si="31"/>
        <v>6000</v>
      </c>
      <c r="Y81" s="42">
        <f t="shared" si="31"/>
        <v>6000</v>
      </c>
      <c r="Z81" s="42">
        <f t="shared" si="31"/>
        <v>6000</v>
      </c>
      <c r="AA81" s="42">
        <f t="shared" si="31"/>
        <v>6000</v>
      </c>
      <c r="AB81" s="42">
        <f t="shared" si="31"/>
        <v>6000</v>
      </c>
      <c r="AC81" s="42">
        <f t="shared" si="31"/>
        <v>6000</v>
      </c>
      <c r="AD81" s="42">
        <f t="shared" si="31"/>
        <v>6000</v>
      </c>
      <c r="AE81" s="42">
        <f t="shared" si="31"/>
        <v>6000</v>
      </c>
      <c r="AF81" s="42">
        <f t="shared" si="31"/>
        <v>6000</v>
      </c>
      <c r="AG81" s="42">
        <f t="shared" si="31"/>
        <v>6000</v>
      </c>
      <c r="AH81" s="42">
        <f t="shared" si="31"/>
        <v>6000</v>
      </c>
      <c r="AI81" s="42">
        <f t="shared" si="31"/>
        <v>6000</v>
      </c>
      <c r="AJ81" s="42">
        <f t="shared" si="31"/>
        <v>6000</v>
      </c>
      <c r="AK81" s="42">
        <f t="shared" si="31"/>
        <v>6000</v>
      </c>
      <c r="AL81" s="42">
        <f t="shared" si="31"/>
        <v>6000</v>
      </c>
      <c r="AM81" s="42">
        <f t="shared" si="31"/>
        <v>6000</v>
      </c>
      <c r="AN81" s="42">
        <f t="shared" si="32"/>
        <v>6000</v>
      </c>
      <c r="AO81" s="42">
        <f t="shared" si="32"/>
        <v>6000</v>
      </c>
      <c r="AP81" s="42">
        <f t="shared" si="32"/>
        <v>6000</v>
      </c>
      <c r="AQ81" s="42">
        <f t="shared" si="32"/>
        <v>6000</v>
      </c>
      <c r="AR81" s="42">
        <f t="shared" si="32"/>
        <v>6000</v>
      </c>
      <c r="AS81" s="42">
        <f t="shared" si="32"/>
        <v>6000</v>
      </c>
      <c r="AT81" s="42">
        <f t="shared" si="32"/>
        <v>6000</v>
      </c>
      <c r="AU81" s="42">
        <f t="shared" si="32"/>
        <v>6000</v>
      </c>
      <c r="AV81" s="42">
        <f t="shared" si="32"/>
        <v>6000</v>
      </c>
      <c r="AW81" s="42">
        <f t="shared" si="32"/>
        <v>6000</v>
      </c>
      <c r="AX81" s="42">
        <f t="shared" si="32"/>
        <v>6000</v>
      </c>
      <c r="AY81" s="42">
        <f t="shared" si="32"/>
        <v>6000</v>
      </c>
      <c r="AZ81" s="42">
        <f t="shared" si="32"/>
        <v>6000</v>
      </c>
      <c r="BA81" s="42">
        <f t="shared" si="32"/>
        <v>6000</v>
      </c>
      <c r="BB81" s="42">
        <f t="shared" si="32"/>
        <v>6000</v>
      </c>
      <c r="BC81" s="42">
        <f t="shared" si="32"/>
        <v>6000</v>
      </c>
      <c r="BD81" s="42">
        <f t="shared" si="32"/>
        <v>6000</v>
      </c>
      <c r="BE81" s="42">
        <f t="shared" si="32"/>
        <v>6000</v>
      </c>
      <c r="BF81" s="42">
        <f t="shared" si="32"/>
        <v>6000</v>
      </c>
      <c r="BG81" s="42">
        <f t="shared" si="32"/>
        <v>6000</v>
      </c>
      <c r="BH81" s="42">
        <f t="shared" si="32"/>
        <v>6000</v>
      </c>
      <c r="BI81" s="42">
        <f t="shared" si="32"/>
        <v>6000</v>
      </c>
      <c r="BJ81" s="42">
        <f t="shared" si="32"/>
        <v>6000</v>
      </c>
      <c r="BK81" s="42">
        <f t="shared" si="32"/>
        <v>6000</v>
      </c>
    </row>
    <row r="82" spans="2:63" x14ac:dyDescent="0.25">
      <c r="B82" t="str">
        <f t="shared" si="29"/>
        <v>Prodotto 13</v>
      </c>
      <c r="D82" s="42">
        <f t="shared" si="30"/>
        <v>6000</v>
      </c>
      <c r="E82" s="42">
        <f t="shared" si="31"/>
        <v>6000</v>
      </c>
      <c r="F82" s="42">
        <f t="shared" si="31"/>
        <v>6000</v>
      </c>
      <c r="G82" s="42">
        <f t="shared" si="31"/>
        <v>6000</v>
      </c>
      <c r="H82" s="42">
        <f t="shared" si="31"/>
        <v>6000</v>
      </c>
      <c r="I82" s="42">
        <f t="shared" si="31"/>
        <v>6000</v>
      </c>
      <c r="J82" s="42">
        <f t="shared" si="31"/>
        <v>6000</v>
      </c>
      <c r="K82" s="42">
        <f t="shared" si="31"/>
        <v>6000</v>
      </c>
      <c r="L82" s="42">
        <f t="shared" si="31"/>
        <v>6000</v>
      </c>
      <c r="M82" s="42">
        <f t="shared" si="31"/>
        <v>6000</v>
      </c>
      <c r="N82" s="42">
        <f t="shared" si="31"/>
        <v>6000</v>
      </c>
      <c r="O82" s="42">
        <f t="shared" si="31"/>
        <v>6000</v>
      </c>
      <c r="P82" s="42">
        <f t="shared" si="31"/>
        <v>6000</v>
      </c>
      <c r="Q82" s="42">
        <f t="shared" si="31"/>
        <v>6000</v>
      </c>
      <c r="R82" s="42">
        <f t="shared" si="31"/>
        <v>6000</v>
      </c>
      <c r="S82" s="42">
        <f t="shared" si="31"/>
        <v>6000</v>
      </c>
      <c r="T82" s="42">
        <f t="shared" si="31"/>
        <v>6000</v>
      </c>
      <c r="U82" s="42">
        <f t="shared" si="31"/>
        <v>6000</v>
      </c>
      <c r="V82" s="42">
        <f t="shared" si="31"/>
        <v>6000</v>
      </c>
      <c r="W82" s="42">
        <f t="shared" si="31"/>
        <v>6000</v>
      </c>
      <c r="X82" s="42">
        <f t="shared" si="31"/>
        <v>6000</v>
      </c>
      <c r="Y82" s="42">
        <f t="shared" si="31"/>
        <v>6000</v>
      </c>
      <c r="Z82" s="42">
        <f t="shared" si="31"/>
        <v>6000</v>
      </c>
      <c r="AA82" s="42">
        <f t="shared" si="31"/>
        <v>6000</v>
      </c>
      <c r="AB82" s="42">
        <f t="shared" si="31"/>
        <v>6000</v>
      </c>
      <c r="AC82" s="42">
        <f t="shared" si="31"/>
        <v>6000</v>
      </c>
      <c r="AD82" s="42">
        <f t="shared" si="31"/>
        <v>6000</v>
      </c>
      <c r="AE82" s="42">
        <f t="shared" si="31"/>
        <v>6000</v>
      </c>
      <c r="AF82" s="42">
        <f t="shared" si="31"/>
        <v>6000</v>
      </c>
      <c r="AG82" s="42">
        <f t="shared" si="31"/>
        <v>6000</v>
      </c>
      <c r="AH82" s="42">
        <f t="shared" si="31"/>
        <v>6000</v>
      </c>
      <c r="AI82" s="42">
        <f t="shared" si="31"/>
        <v>6000</v>
      </c>
      <c r="AJ82" s="42">
        <f t="shared" si="31"/>
        <v>6000</v>
      </c>
      <c r="AK82" s="42">
        <f t="shared" si="31"/>
        <v>6000</v>
      </c>
      <c r="AL82" s="42">
        <f t="shared" si="31"/>
        <v>6000</v>
      </c>
      <c r="AM82" s="42">
        <f t="shared" si="31"/>
        <v>6000</v>
      </c>
      <c r="AN82" s="42">
        <f t="shared" si="32"/>
        <v>6000</v>
      </c>
      <c r="AO82" s="42">
        <f t="shared" si="32"/>
        <v>6000</v>
      </c>
      <c r="AP82" s="42">
        <f t="shared" si="32"/>
        <v>6000</v>
      </c>
      <c r="AQ82" s="42">
        <f t="shared" si="32"/>
        <v>6000</v>
      </c>
      <c r="AR82" s="42">
        <f t="shared" si="32"/>
        <v>6000</v>
      </c>
      <c r="AS82" s="42">
        <f t="shared" si="32"/>
        <v>6000</v>
      </c>
      <c r="AT82" s="42">
        <f t="shared" si="32"/>
        <v>6000</v>
      </c>
      <c r="AU82" s="42">
        <f t="shared" si="32"/>
        <v>6000</v>
      </c>
      <c r="AV82" s="42">
        <f t="shared" si="32"/>
        <v>6000</v>
      </c>
      <c r="AW82" s="42">
        <f t="shared" si="32"/>
        <v>6000</v>
      </c>
      <c r="AX82" s="42">
        <f t="shared" si="32"/>
        <v>6000</v>
      </c>
      <c r="AY82" s="42">
        <f t="shared" si="32"/>
        <v>6000</v>
      </c>
      <c r="AZ82" s="42">
        <f t="shared" si="32"/>
        <v>6000</v>
      </c>
      <c r="BA82" s="42">
        <f t="shared" si="32"/>
        <v>6000</v>
      </c>
      <c r="BB82" s="42">
        <f t="shared" si="32"/>
        <v>6000</v>
      </c>
      <c r="BC82" s="42">
        <f t="shared" si="32"/>
        <v>6000</v>
      </c>
      <c r="BD82" s="42">
        <f t="shared" si="32"/>
        <v>6000</v>
      </c>
      <c r="BE82" s="42">
        <f t="shared" si="32"/>
        <v>6000</v>
      </c>
      <c r="BF82" s="42">
        <f t="shared" si="32"/>
        <v>6000</v>
      </c>
      <c r="BG82" s="42">
        <f t="shared" si="32"/>
        <v>6000</v>
      </c>
      <c r="BH82" s="42">
        <f t="shared" si="32"/>
        <v>6000</v>
      </c>
      <c r="BI82" s="42">
        <f t="shared" si="32"/>
        <v>6000</v>
      </c>
      <c r="BJ82" s="42">
        <f t="shared" si="32"/>
        <v>6000</v>
      </c>
      <c r="BK82" s="42">
        <f t="shared" si="32"/>
        <v>6000</v>
      </c>
    </row>
    <row r="83" spans="2:63" x14ac:dyDescent="0.25">
      <c r="B83" t="str">
        <f t="shared" si="29"/>
        <v>Prodotto 14</v>
      </c>
      <c r="D83" s="42">
        <f t="shared" si="30"/>
        <v>1500</v>
      </c>
      <c r="E83" s="42">
        <f t="shared" si="31"/>
        <v>1500</v>
      </c>
      <c r="F83" s="42">
        <f t="shared" si="31"/>
        <v>1500</v>
      </c>
      <c r="G83" s="42">
        <f t="shared" si="31"/>
        <v>1500</v>
      </c>
      <c r="H83" s="42">
        <f t="shared" si="31"/>
        <v>1500</v>
      </c>
      <c r="I83" s="42">
        <f t="shared" si="31"/>
        <v>1500</v>
      </c>
      <c r="J83" s="42">
        <f t="shared" si="31"/>
        <v>1500</v>
      </c>
      <c r="K83" s="42">
        <f t="shared" si="31"/>
        <v>1500</v>
      </c>
      <c r="L83" s="42">
        <f t="shared" si="31"/>
        <v>1500</v>
      </c>
      <c r="M83" s="42">
        <f t="shared" si="31"/>
        <v>1500</v>
      </c>
      <c r="N83" s="42">
        <f t="shared" si="31"/>
        <v>1500</v>
      </c>
      <c r="O83" s="42">
        <f t="shared" si="31"/>
        <v>1500</v>
      </c>
      <c r="P83" s="42">
        <f t="shared" si="31"/>
        <v>1500</v>
      </c>
      <c r="Q83" s="42">
        <f t="shared" si="31"/>
        <v>1500</v>
      </c>
      <c r="R83" s="42">
        <f t="shared" si="31"/>
        <v>1500</v>
      </c>
      <c r="S83" s="42">
        <f t="shared" si="31"/>
        <v>1500</v>
      </c>
      <c r="T83" s="42">
        <f t="shared" si="31"/>
        <v>1500</v>
      </c>
      <c r="U83" s="42">
        <f t="shared" si="31"/>
        <v>1500</v>
      </c>
      <c r="V83" s="42">
        <f t="shared" si="31"/>
        <v>1500</v>
      </c>
      <c r="W83" s="42">
        <f t="shared" si="31"/>
        <v>1500</v>
      </c>
      <c r="X83" s="42">
        <f t="shared" si="31"/>
        <v>1500</v>
      </c>
      <c r="Y83" s="42">
        <f t="shared" si="31"/>
        <v>1500</v>
      </c>
      <c r="Z83" s="42">
        <f t="shared" si="31"/>
        <v>1500</v>
      </c>
      <c r="AA83" s="42">
        <f t="shared" si="31"/>
        <v>1500</v>
      </c>
      <c r="AB83" s="42">
        <f t="shared" si="31"/>
        <v>1500</v>
      </c>
      <c r="AC83" s="42">
        <f t="shared" si="31"/>
        <v>1500</v>
      </c>
      <c r="AD83" s="42">
        <f t="shared" si="31"/>
        <v>1500</v>
      </c>
      <c r="AE83" s="42">
        <f t="shared" si="31"/>
        <v>1500</v>
      </c>
      <c r="AF83" s="42">
        <f t="shared" si="31"/>
        <v>1500</v>
      </c>
      <c r="AG83" s="42">
        <f t="shared" si="31"/>
        <v>1500</v>
      </c>
      <c r="AH83" s="42">
        <f t="shared" si="31"/>
        <v>1500</v>
      </c>
      <c r="AI83" s="42">
        <f t="shared" si="31"/>
        <v>1500</v>
      </c>
      <c r="AJ83" s="42">
        <f t="shared" si="31"/>
        <v>1500</v>
      </c>
      <c r="AK83" s="42">
        <f t="shared" si="31"/>
        <v>1500</v>
      </c>
      <c r="AL83" s="42">
        <f t="shared" si="31"/>
        <v>1500</v>
      </c>
      <c r="AM83" s="42">
        <f t="shared" si="31"/>
        <v>1500</v>
      </c>
      <c r="AN83" s="42">
        <f t="shared" si="32"/>
        <v>1500</v>
      </c>
      <c r="AO83" s="42">
        <f t="shared" si="32"/>
        <v>1500</v>
      </c>
      <c r="AP83" s="42">
        <f t="shared" si="32"/>
        <v>1500</v>
      </c>
      <c r="AQ83" s="42">
        <f t="shared" si="32"/>
        <v>1500</v>
      </c>
      <c r="AR83" s="42">
        <f t="shared" si="32"/>
        <v>1500</v>
      </c>
      <c r="AS83" s="42">
        <f t="shared" si="32"/>
        <v>1500</v>
      </c>
      <c r="AT83" s="42">
        <f t="shared" si="32"/>
        <v>1500</v>
      </c>
      <c r="AU83" s="42">
        <f t="shared" si="32"/>
        <v>1500</v>
      </c>
      <c r="AV83" s="42">
        <f t="shared" si="32"/>
        <v>1500</v>
      </c>
      <c r="AW83" s="42">
        <f t="shared" si="32"/>
        <v>1500</v>
      </c>
      <c r="AX83" s="42">
        <f t="shared" si="32"/>
        <v>1500</v>
      </c>
      <c r="AY83" s="42">
        <f t="shared" si="32"/>
        <v>1500</v>
      </c>
      <c r="AZ83" s="42">
        <f t="shared" si="32"/>
        <v>1500</v>
      </c>
      <c r="BA83" s="42">
        <f t="shared" si="32"/>
        <v>1500</v>
      </c>
      <c r="BB83" s="42">
        <f t="shared" si="32"/>
        <v>1500</v>
      </c>
      <c r="BC83" s="42">
        <f t="shared" si="32"/>
        <v>1500</v>
      </c>
      <c r="BD83" s="42">
        <f t="shared" si="32"/>
        <v>1500</v>
      </c>
      <c r="BE83" s="42">
        <f t="shared" si="32"/>
        <v>1500</v>
      </c>
      <c r="BF83" s="42">
        <f t="shared" si="32"/>
        <v>1500</v>
      </c>
      <c r="BG83" s="42">
        <f t="shared" si="32"/>
        <v>1500</v>
      </c>
      <c r="BH83" s="42">
        <f t="shared" si="32"/>
        <v>1500</v>
      </c>
      <c r="BI83" s="42">
        <f t="shared" si="32"/>
        <v>1500</v>
      </c>
      <c r="BJ83" s="42">
        <f t="shared" si="32"/>
        <v>1500</v>
      </c>
      <c r="BK83" s="42">
        <f t="shared" si="32"/>
        <v>1500</v>
      </c>
    </row>
    <row r="84" spans="2:63" x14ac:dyDescent="0.25">
      <c r="B84" t="str">
        <f t="shared" si="29"/>
        <v>Prodotto 15</v>
      </c>
      <c r="D84" s="42">
        <f t="shared" si="30"/>
        <v>1500</v>
      </c>
      <c r="E84" s="42">
        <f t="shared" si="31"/>
        <v>1500</v>
      </c>
      <c r="F84" s="42">
        <f t="shared" si="31"/>
        <v>1500</v>
      </c>
      <c r="G84" s="42">
        <f t="shared" si="31"/>
        <v>1500</v>
      </c>
      <c r="H84" s="42">
        <f t="shared" si="31"/>
        <v>1500</v>
      </c>
      <c r="I84" s="42">
        <f t="shared" si="31"/>
        <v>1500</v>
      </c>
      <c r="J84" s="42">
        <f t="shared" si="31"/>
        <v>1500</v>
      </c>
      <c r="K84" s="42">
        <f t="shared" si="31"/>
        <v>1500</v>
      </c>
      <c r="L84" s="42">
        <f t="shared" si="31"/>
        <v>1500</v>
      </c>
      <c r="M84" s="42">
        <f t="shared" si="31"/>
        <v>1500</v>
      </c>
      <c r="N84" s="42">
        <f t="shared" si="31"/>
        <v>1500</v>
      </c>
      <c r="O84" s="42">
        <f t="shared" si="31"/>
        <v>1500</v>
      </c>
      <c r="P84" s="42">
        <f t="shared" si="31"/>
        <v>1500</v>
      </c>
      <c r="Q84" s="42">
        <f t="shared" si="31"/>
        <v>1500</v>
      </c>
      <c r="R84" s="42">
        <f t="shared" si="31"/>
        <v>1500</v>
      </c>
      <c r="S84" s="42">
        <f t="shared" si="31"/>
        <v>1500</v>
      </c>
      <c r="T84" s="42">
        <f t="shared" si="31"/>
        <v>1500</v>
      </c>
      <c r="U84" s="42">
        <f t="shared" si="31"/>
        <v>1500</v>
      </c>
      <c r="V84" s="42">
        <f t="shared" si="31"/>
        <v>1500</v>
      </c>
      <c r="W84" s="42">
        <f t="shared" si="31"/>
        <v>1500</v>
      </c>
      <c r="X84" s="42">
        <f t="shared" si="31"/>
        <v>1500</v>
      </c>
      <c r="Y84" s="42">
        <f t="shared" si="31"/>
        <v>1500</v>
      </c>
      <c r="Z84" s="42">
        <f t="shared" si="31"/>
        <v>1500</v>
      </c>
      <c r="AA84" s="42">
        <f t="shared" si="31"/>
        <v>1500</v>
      </c>
      <c r="AB84" s="42">
        <f t="shared" si="31"/>
        <v>1500</v>
      </c>
      <c r="AC84" s="42">
        <f t="shared" si="31"/>
        <v>1500</v>
      </c>
      <c r="AD84" s="42">
        <f t="shared" si="31"/>
        <v>1500</v>
      </c>
      <c r="AE84" s="42">
        <f t="shared" si="31"/>
        <v>1500</v>
      </c>
      <c r="AF84" s="42">
        <f t="shared" si="31"/>
        <v>1500</v>
      </c>
      <c r="AG84" s="42">
        <f t="shared" si="31"/>
        <v>1500</v>
      </c>
      <c r="AH84" s="42">
        <f t="shared" si="31"/>
        <v>1500</v>
      </c>
      <c r="AI84" s="42">
        <f t="shared" si="31"/>
        <v>1500</v>
      </c>
      <c r="AJ84" s="42">
        <f t="shared" si="31"/>
        <v>1500</v>
      </c>
      <c r="AK84" s="42">
        <f t="shared" si="31"/>
        <v>1500</v>
      </c>
      <c r="AL84" s="42">
        <f t="shared" si="31"/>
        <v>1500</v>
      </c>
      <c r="AM84" s="42">
        <f t="shared" si="31"/>
        <v>1500</v>
      </c>
      <c r="AN84" s="42">
        <f t="shared" si="32"/>
        <v>1500</v>
      </c>
      <c r="AO84" s="42">
        <f t="shared" si="32"/>
        <v>1500</v>
      </c>
      <c r="AP84" s="42">
        <f t="shared" si="32"/>
        <v>1500</v>
      </c>
      <c r="AQ84" s="42">
        <f t="shared" si="32"/>
        <v>1500</v>
      </c>
      <c r="AR84" s="42">
        <f t="shared" si="32"/>
        <v>1500</v>
      </c>
      <c r="AS84" s="42">
        <f t="shared" si="32"/>
        <v>1500</v>
      </c>
      <c r="AT84" s="42">
        <f t="shared" si="32"/>
        <v>1500</v>
      </c>
      <c r="AU84" s="42">
        <f t="shared" si="32"/>
        <v>1500</v>
      </c>
      <c r="AV84" s="42">
        <f t="shared" si="32"/>
        <v>1500</v>
      </c>
      <c r="AW84" s="42">
        <f t="shared" si="32"/>
        <v>1500</v>
      </c>
      <c r="AX84" s="42">
        <f t="shared" si="32"/>
        <v>1500</v>
      </c>
      <c r="AY84" s="42">
        <f t="shared" si="32"/>
        <v>1500</v>
      </c>
      <c r="AZ84" s="42">
        <f t="shared" si="32"/>
        <v>1500</v>
      </c>
      <c r="BA84" s="42">
        <f t="shared" si="32"/>
        <v>1500</v>
      </c>
      <c r="BB84" s="42">
        <f t="shared" si="32"/>
        <v>1500</v>
      </c>
      <c r="BC84" s="42">
        <f t="shared" si="32"/>
        <v>1500</v>
      </c>
      <c r="BD84" s="42">
        <f t="shared" si="32"/>
        <v>1500</v>
      </c>
      <c r="BE84" s="42">
        <f t="shared" si="32"/>
        <v>1500</v>
      </c>
      <c r="BF84" s="42">
        <f t="shared" si="32"/>
        <v>1500</v>
      </c>
      <c r="BG84" s="42">
        <f t="shared" si="32"/>
        <v>1500</v>
      </c>
      <c r="BH84" s="42">
        <f t="shared" si="32"/>
        <v>1500</v>
      </c>
      <c r="BI84" s="42">
        <f t="shared" si="32"/>
        <v>1500</v>
      </c>
      <c r="BJ84" s="42">
        <f t="shared" si="32"/>
        <v>1500</v>
      </c>
      <c r="BK84" s="42">
        <f t="shared" si="32"/>
        <v>1500</v>
      </c>
    </row>
    <row r="85" spans="2:63" x14ac:dyDescent="0.25">
      <c r="B85" t="str">
        <f t="shared" si="29"/>
        <v>Prodotto 16</v>
      </c>
      <c r="D85" s="42">
        <f t="shared" si="30"/>
        <v>1500</v>
      </c>
      <c r="E85" s="42">
        <f t="shared" si="30"/>
        <v>1500</v>
      </c>
      <c r="F85" s="42">
        <f t="shared" si="30"/>
        <v>1500</v>
      </c>
      <c r="G85" s="42">
        <f t="shared" si="30"/>
        <v>1500</v>
      </c>
      <c r="H85" s="42">
        <f t="shared" si="30"/>
        <v>1500</v>
      </c>
      <c r="I85" s="42">
        <f t="shared" si="30"/>
        <v>1500</v>
      </c>
      <c r="J85" s="42">
        <f t="shared" si="30"/>
        <v>1500</v>
      </c>
      <c r="K85" s="42">
        <f t="shared" si="30"/>
        <v>1500</v>
      </c>
      <c r="L85" s="42">
        <f t="shared" si="30"/>
        <v>1500</v>
      </c>
      <c r="M85" s="42">
        <f t="shared" si="30"/>
        <v>1500</v>
      </c>
      <c r="N85" s="42">
        <f t="shared" si="30"/>
        <v>1500</v>
      </c>
      <c r="O85" s="42">
        <f t="shared" si="30"/>
        <v>1500</v>
      </c>
      <c r="P85" s="42">
        <f t="shared" si="30"/>
        <v>1500</v>
      </c>
      <c r="Q85" s="42">
        <f t="shared" si="30"/>
        <v>1500</v>
      </c>
      <c r="R85" s="42">
        <f t="shared" si="30"/>
        <v>1500</v>
      </c>
      <c r="S85" s="42">
        <f t="shared" si="30"/>
        <v>1500</v>
      </c>
      <c r="T85" s="42">
        <f t="shared" ref="E85:AM89" si="33">+T41+T63</f>
        <v>1500</v>
      </c>
      <c r="U85" s="42">
        <f t="shared" si="33"/>
        <v>1500</v>
      </c>
      <c r="V85" s="42">
        <f t="shared" si="33"/>
        <v>1500</v>
      </c>
      <c r="W85" s="42">
        <f t="shared" si="33"/>
        <v>1500</v>
      </c>
      <c r="X85" s="42">
        <f t="shared" si="33"/>
        <v>1500</v>
      </c>
      <c r="Y85" s="42">
        <f t="shared" si="33"/>
        <v>1500</v>
      </c>
      <c r="Z85" s="42">
        <f t="shared" si="33"/>
        <v>1500</v>
      </c>
      <c r="AA85" s="42">
        <f t="shared" si="33"/>
        <v>1500</v>
      </c>
      <c r="AB85" s="42">
        <f t="shared" si="33"/>
        <v>1500</v>
      </c>
      <c r="AC85" s="42">
        <f t="shared" si="33"/>
        <v>1500</v>
      </c>
      <c r="AD85" s="42">
        <f t="shared" si="33"/>
        <v>1500</v>
      </c>
      <c r="AE85" s="42">
        <f t="shared" si="33"/>
        <v>1500</v>
      </c>
      <c r="AF85" s="42">
        <f t="shared" si="33"/>
        <v>1500</v>
      </c>
      <c r="AG85" s="42">
        <f t="shared" si="33"/>
        <v>1500</v>
      </c>
      <c r="AH85" s="42">
        <f t="shared" si="33"/>
        <v>1500</v>
      </c>
      <c r="AI85" s="42">
        <f t="shared" si="33"/>
        <v>1500</v>
      </c>
      <c r="AJ85" s="42">
        <f t="shared" si="33"/>
        <v>1500</v>
      </c>
      <c r="AK85" s="42">
        <f t="shared" si="33"/>
        <v>1500</v>
      </c>
      <c r="AL85" s="42">
        <f t="shared" si="33"/>
        <v>1500</v>
      </c>
      <c r="AM85" s="42">
        <f t="shared" si="33"/>
        <v>1500</v>
      </c>
      <c r="AN85" s="42">
        <f t="shared" ref="AN85:BK85" si="34">+AN41+AN63</f>
        <v>1500</v>
      </c>
      <c r="AO85" s="42">
        <f t="shared" si="34"/>
        <v>1500</v>
      </c>
      <c r="AP85" s="42">
        <f t="shared" si="34"/>
        <v>1500</v>
      </c>
      <c r="AQ85" s="42">
        <f t="shared" si="34"/>
        <v>1500</v>
      </c>
      <c r="AR85" s="42">
        <f t="shared" si="34"/>
        <v>1500</v>
      </c>
      <c r="AS85" s="42">
        <f t="shared" si="34"/>
        <v>1500</v>
      </c>
      <c r="AT85" s="42">
        <f t="shared" si="34"/>
        <v>1500</v>
      </c>
      <c r="AU85" s="42">
        <f t="shared" si="34"/>
        <v>1500</v>
      </c>
      <c r="AV85" s="42">
        <f t="shared" si="34"/>
        <v>1500</v>
      </c>
      <c r="AW85" s="42">
        <f t="shared" si="34"/>
        <v>1500</v>
      </c>
      <c r="AX85" s="42">
        <f t="shared" si="34"/>
        <v>1500</v>
      </c>
      <c r="AY85" s="42">
        <f t="shared" si="34"/>
        <v>1500</v>
      </c>
      <c r="AZ85" s="42">
        <f t="shared" si="34"/>
        <v>1500</v>
      </c>
      <c r="BA85" s="42">
        <f t="shared" si="34"/>
        <v>1500</v>
      </c>
      <c r="BB85" s="42">
        <f t="shared" si="34"/>
        <v>1500</v>
      </c>
      <c r="BC85" s="42">
        <f t="shared" si="34"/>
        <v>1500</v>
      </c>
      <c r="BD85" s="42">
        <f t="shared" si="34"/>
        <v>1500</v>
      </c>
      <c r="BE85" s="42">
        <f t="shared" si="34"/>
        <v>1500</v>
      </c>
      <c r="BF85" s="42">
        <f t="shared" si="34"/>
        <v>1500</v>
      </c>
      <c r="BG85" s="42">
        <f t="shared" si="34"/>
        <v>1500</v>
      </c>
      <c r="BH85" s="42">
        <f t="shared" si="34"/>
        <v>1500</v>
      </c>
      <c r="BI85" s="42">
        <f t="shared" si="34"/>
        <v>1500</v>
      </c>
      <c r="BJ85" s="42">
        <f t="shared" si="34"/>
        <v>1500</v>
      </c>
      <c r="BK85" s="42">
        <f t="shared" si="34"/>
        <v>1500</v>
      </c>
    </row>
    <row r="86" spans="2:63" x14ac:dyDescent="0.25">
      <c r="B86" t="str">
        <f t="shared" si="29"/>
        <v>Prodotto 17</v>
      </c>
      <c r="D86" s="42">
        <f t="shared" si="30"/>
        <v>1500</v>
      </c>
      <c r="E86" s="42">
        <f t="shared" si="33"/>
        <v>1500</v>
      </c>
      <c r="F86" s="42">
        <f t="shared" si="33"/>
        <v>1500</v>
      </c>
      <c r="G86" s="42">
        <f t="shared" si="33"/>
        <v>1500</v>
      </c>
      <c r="H86" s="42">
        <f t="shared" si="33"/>
        <v>1500</v>
      </c>
      <c r="I86" s="42">
        <f t="shared" si="33"/>
        <v>1500</v>
      </c>
      <c r="J86" s="42">
        <f t="shared" si="33"/>
        <v>1500</v>
      </c>
      <c r="K86" s="42">
        <f t="shared" si="33"/>
        <v>1500</v>
      </c>
      <c r="L86" s="42">
        <f t="shared" si="33"/>
        <v>1500</v>
      </c>
      <c r="M86" s="42">
        <f t="shared" si="33"/>
        <v>1500</v>
      </c>
      <c r="N86" s="42">
        <f t="shared" si="33"/>
        <v>1500</v>
      </c>
      <c r="O86" s="42">
        <f t="shared" si="33"/>
        <v>1500</v>
      </c>
      <c r="P86" s="42">
        <f t="shared" si="33"/>
        <v>1500</v>
      </c>
      <c r="Q86" s="42">
        <f t="shared" si="33"/>
        <v>1500</v>
      </c>
      <c r="R86" s="42">
        <f t="shared" si="33"/>
        <v>1500</v>
      </c>
      <c r="S86" s="42">
        <f t="shared" si="33"/>
        <v>1500</v>
      </c>
      <c r="T86" s="42">
        <f t="shared" si="33"/>
        <v>1500</v>
      </c>
      <c r="U86" s="42">
        <f t="shared" si="33"/>
        <v>1500</v>
      </c>
      <c r="V86" s="42">
        <f t="shared" si="33"/>
        <v>1500</v>
      </c>
      <c r="W86" s="42">
        <f t="shared" si="33"/>
        <v>1500</v>
      </c>
      <c r="X86" s="42">
        <f t="shared" si="33"/>
        <v>1500</v>
      </c>
      <c r="Y86" s="42">
        <f t="shared" si="33"/>
        <v>1500</v>
      </c>
      <c r="Z86" s="42">
        <f t="shared" si="33"/>
        <v>1500</v>
      </c>
      <c r="AA86" s="42">
        <f t="shared" si="33"/>
        <v>1500</v>
      </c>
      <c r="AB86" s="42">
        <f t="shared" si="33"/>
        <v>1500</v>
      </c>
      <c r="AC86" s="42">
        <f t="shared" si="33"/>
        <v>1500</v>
      </c>
      <c r="AD86" s="42">
        <f t="shared" si="33"/>
        <v>1500</v>
      </c>
      <c r="AE86" s="42">
        <f t="shared" si="33"/>
        <v>1500</v>
      </c>
      <c r="AF86" s="42">
        <f t="shared" si="33"/>
        <v>1500</v>
      </c>
      <c r="AG86" s="42">
        <f t="shared" si="33"/>
        <v>1500</v>
      </c>
      <c r="AH86" s="42">
        <f t="shared" si="33"/>
        <v>1500</v>
      </c>
      <c r="AI86" s="42">
        <f t="shared" si="33"/>
        <v>1500</v>
      </c>
      <c r="AJ86" s="42">
        <f t="shared" si="33"/>
        <v>1500</v>
      </c>
      <c r="AK86" s="42">
        <f t="shared" si="33"/>
        <v>1500</v>
      </c>
      <c r="AL86" s="42">
        <f t="shared" si="33"/>
        <v>1500</v>
      </c>
      <c r="AM86" s="42">
        <f t="shared" si="33"/>
        <v>1500</v>
      </c>
      <c r="AN86" s="42">
        <f t="shared" ref="AN86:BK86" si="35">+AN42+AN64</f>
        <v>1500</v>
      </c>
      <c r="AO86" s="42">
        <f t="shared" si="35"/>
        <v>1500</v>
      </c>
      <c r="AP86" s="42">
        <f t="shared" si="35"/>
        <v>1500</v>
      </c>
      <c r="AQ86" s="42">
        <f t="shared" si="35"/>
        <v>1500</v>
      </c>
      <c r="AR86" s="42">
        <f t="shared" si="35"/>
        <v>1500</v>
      </c>
      <c r="AS86" s="42">
        <f t="shared" si="35"/>
        <v>1500</v>
      </c>
      <c r="AT86" s="42">
        <f t="shared" si="35"/>
        <v>1500</v>
      </c>
      <c r="AU86" s="42">
        <f t="shared" si="35"/>
        <v>1500</v>
      </c>
      <c r="AV86" s="42">
        <f t="shared" si="35"/>
        <v>1500</v>
      </c>
      <c r="AW86" s="42">
        <f t="shared" si="35"/>
        <v>1500</v>
      </c>
      <c r="AX86" s="42">
        <f t="shared" si="35"/>
        <v>1500</v>
      </c>
      <c r="AY86" s="42">
        <f t="shared" si="35"/>
        <v>1500</v>
      </c>
      <c r="AZ86" s="42">
        <f t="shared" si="35"/>
        <v>1500</v>
      </c>
      <c r="BA86" s="42">
        <f t="shared" si="35"/>
        <v>1500</v>
      </c>
      <c r="BB86" s="42">
        <f t="shared" si="35"/>
        <v>1500</v>
      </c>
      <c r="BC86" s="42">
        <f t="shared" si="35"/>
        <v>1500</v>
      </c>
      <c r="BD86" s="42">
        <f t="shared" si="35"/>
        <v>1500</v>
      </c>
      <c r="BE86" s="42">
        <f t="shared" si="35"/>
        <v>1500</v>
      </c>
      <c r="BF86" s="42">
        <f t="shared" si="35"/>
        <v>1500</v>
      </c>
      <c r="BG86" s="42">
        <f t="shared" si="35"/>
        <v>1500</v>
      </c>
      <c r="BH86" s="42">
        <f t="shared" si="35"/>
        <v>1500</v>
      </c>
      <c r="BI86" s="42">
        <f t="shared" si="35"/>
        <v>1500</v>
      </c>
      <c r="BJ86" s="42">
        <f t="shared" si="35"/>
        <v>1500</v>
      </c>
      <c r="BK86" s="42">
        <f t="shared" si="35"/>
        <v>1500</v>
      </c>
    </row>
    <row r="87" spans="2:63" x14ac:dyDescent="0.25">
      <c r="B87" t="str">
        <f t="shared" si="29"/>
        <v>Prodotto 18</v>
      </c>
      <c r="D87" s="42">
        <f t="shared" ref="D87:D89" si="36">+D43+D65</f>
        <v>15000</v>
      </c>
      <c r="E87" s="42">
        <f t="shared" si="33"/>
        <v>15000</v>
      </c>
      <c r="F87" s="42">
        <f t="shared" si="33"/>
        <v>15000</v>
      </c>
      <c r="G87" s="42">
        <f t="shared" si="33"/>
        <v>15000</v>
      </c>
      <c r="H87" s="42">
        <f t="shared" si="33"/>
        <v>15000</v>
      </c>
      <c r="I87" s="42">
        <f t="shared" si="33"/>
        <v>15000</v>
      </c>
      <c r="J87" s="42">
        <f t="shared" si="33"/>
        <v>15000</v>
      </c>
      <c r="K87" s="42">
        <f t="shared" si="33"/>
        <v>15000</v>
      </c>
      <c r="L87" s="42">
        <f t="shared" si="33"/>
        <v>15000</v>
      </c>
      <c r="M87" s="42">
        <f t="shared" si="33"/>
        <v>15000</v>
      </c>
      <c r="N87" s="42">
        <f t="shared" si="33"/>
        <v>15000</v>
      </c>
      <c r="O87" s="42">
        <f t="shared" si="33"/>
        <v>15000</v>
      </c>
      <c r="P87" s="42">
        <f t="shared" si="33"/>
        <v>15000</v>
      </c>
      <c r="Q87" s="42">
        <f t="shared" si="33"/>
        <v>15000</v>
      </c>
      <c r="R87" s="42">
        <f t="shared" si="33"/>
        <v>15000</v>
      </c>
      <c r="S87" s="42">
        <f t="shared" si="33"/>
        <v>15000</v>
      </c>
      <c r="T87" s="42">
        <f t="shared" si="33"/>
        <v>15000</v>
      </c>
      <c r="U87" s="42">
        <f t="shared" si="33"/>
        <v>15000</v>
      </c>
      <c r="V87" s="42">
        <f t="shared" si="33"/>
        <v>15000</v>
      </c>
      <c r="W87" s="42">
        <f t="shared" si="33"/>
        <v>15000</v>
      </c>
      <c r="X87" s="42">
        <f t="shared" si="33"/>
        <v>15000</v>
      </c>
      <c r="Y87" s="42">
        <f t="shared" si="33"/>
        <v>15000</v>
      </c>
      <c r="Z87" s="42">
        <f t="shared" si="33"/>
        <v>15000</v>
      </c>
      <c r="AA87" s="42">
        <f t="shared" si="33"/>
        <v>15000</v>
      </c>
      <c r="AB87" s="42">
        <f t="shared" si="33"/>
        <v>15000</v>
      </c>
      <c r="AC87" s="42">
        <f t="shared" si="33"/>
        <v>15000</v>
      </c>
      <c r="AD87" s="42">
        <f t="shared" si="33"/>
        <v>15000</v>
      </c>
      <c r="AE87" s="42">
        <f t="shared" si="33"/>
        <v>15000</v>
      </c>
      <c r="AF87" s="42">
        <f t="shared" si="33"/>
        <v>15000</v>
      </c>
      <c r="AG87" s="42">
        <f t="shared" si="33"/>
        <v>15000</v>
      </c>
      <c r="AH87" s="42">
        <f t="shared" si="33"/>
        <v>15000</v>
      </c>
      <c r="AI87" s="42">
        <f t="shared" si="33"/>
        <v>15000</v>
      </c>
      <c r="AJ87" s="42">
        <f t="shared" si="33"/>
        <v>15000</v>
      </c>
      <c r="AK87" s="42">
        <f t="shared" si="33"/>
        <v>15000</v>
      </c>
      <c r="AL87" s="42">
        <f t="shared" si="33"/>
        <v>15000</v>
      </c>
      <c r="AM87" s="42">
        <f t="shared" si="33"/>
        <v>15000</v>
      </c>
      <c r="AN87" s="42">
        <f t="shared" ref="AN87:BK87" si="37">+AN43+AN65</f>
        <v>15000</v>
      </c>
      <c r="AO87" s="42">
        <f t="shared" si="37"/>
        <v>15000</v>
      </c>
      <c r="AP87" s="42">
        <f t="shared" si="37"/>
        <v>15000</v>
      </c>
      <c r="AQ87" s="42">
        <f t="shared" si="37"/>
        <v>15000</v>
      </c>
      <c r="AR87" s="42">
        <f t="shared" si="37"/>
        <v>15000</v>
      </c>
      <c r="AS87" s="42">
        <f t="shared" si="37"/>
        <v>15000</v>
      </c>
      <c r="AT87" s="42">
        <f t="shared" si="37"/>
        <v>15000</v>
      </c>
      <c r="AU87" s="42">
        <f t="shared" si="37"/>
        <v>15000</v>
      </c>
      <c r="AV87" s="42">
        <f t="shared" si="37"/>
        <v>15000</v>
      </c>
      <c r="AW87" s="42">
        <f t="shared" si="37"/>
        <v>15000</v>
      </c>
      <c r="AX87" s="42">
        <f t="shared" si="37"/>
        <v>15000</v>
      </c>
      <c r="AY87" s="42">
        <f t="shared" si="37"/>
        <v>15000</v>
      </c>
      <c r="AZ87" s="42">
        <f t="shared" si="37"/>
        <v>15000</v>
      </c>
      <c r="BA87" s="42">
        <f t="shared" si="37"/>
        <v>15000</v>
      </c>
      <c r="BB87" s="42">
        <f t="shared" si="37"/>
        <v>15000</v>
      </c>
      <c r="BC87" s="42">
        <f t="shared" si="37"/>
        <v>15000</v>
      </c>
      <c r="BD87" s="42">
        <f t="shared" si="37"/>
        <v>15000</v>
      </c>
      <c r="BE87" s="42">
        <f t="shared" si="37"/>
        <v>15000</v>
      </c>
      <c r="BF87" s="42">
        <f t="shared" si="37"/>
        <v>15000</v>
      </c>
      <c r="BG87" s="42">
        <f t="shared" si="37"/>
        <v>15000</v>
      </c>
      <c r="BH87" s="42">
        <f t="shared" si="37"/>
        <v>15000</v>
      </c>
      <c r="BI87" s="42">
        <f t="shared" si="37"/>
        <v>15000</v>
      </c>
      <c r="BJ87" s="42">
        <f t="shared" si="37"/>
        <v>15000</v>
      </c>
      <c r="BK87" s="42">
        <f t="shared" si="37"/>
        <v>15000</v>
      </c>
    </row>
    <row r="88" spans="2:63" x14ac:dyDescent="0.25">
      <c r="B88" t="str">
        <f t="shared" si="29"/>
        <v>Prodotto 19</v>
      </c>
      <c r="D88" s="42">
        <f t="shared" si="36"/>
        <v>9000</v>
      </c>
      <c r="E88" s="42">
        <f t="shared" si="33"/>
        <v>9000</v>
      </c>
      <c r="F88" s="42">
        <f t="shared" si="33"/>
        <v>9000</v>
      </c>
      <c r="G88" s="42">
        <f t="shared" si="33"/>
        <v>9000</v>
      </c>
      <c r="H88" s="42">
        <f t="shared" si="33"/>
        <v>9000</v>
      </c>
      <c r="I88" s="42">
        <f t="shared" si="33"/>
        <v>9000</v>
      </c>
      <c r="J88" s="42">
        <f t="shared" si="33"/>
        <v>9000</v>
      </c>
      <c r="K88" s="42">
        <f t="shared" si="33"/>
        <v>9000</v>
      </c>
      <c r="L88" s="42">
        <f t="shared" si="33"/>
        <v>9000</v>
      </c>
      <c r="M88" s="42">
        <f t="shared" si="33"/>
        <v>9000</v>
      </c>
      <c r="N88" s="42">
        <f t="shared" si="33"/>
        <v>9000</v>
      </c>
      <c r="O88" s="42">
        <f t="shared" si="33"/>
        <v>9000</v>
      </c>
      <c r="P88" s="42">
        <f t="shared" si="33"/>
        <v>9000</v>
      </c>
      <c r="Q88" s="42">
        <f t="shared" si="33"/>
        <v>9000</v>
      </c>
      <c r="R88" s="42">
        <f t="shared" si="33"/>
        <v>9000</v>
      </c>
      <c r="S88" s="42">
        <f t="shared" si="33"/>
        <v>9000</v>
      </c>
      <c r="T88" s="42">
        <f t="shared" si="33"/>
        <v>9000</v>
      </c>
      <c r="U88" s="42">
        <f t="shared" si="33"/>
        <v>9000</v>
      </c>
      <c r="V88" s="42">
        <f t="shared" si="33"/>
        <v>9000</v>
      </c>
      <c r="W88" s="42">
        <f t="shared" si="33"/>
        <v>9000</v>
      </c>
      <c r="X88" s="42">
        <f t="shared" si="33"/>
        <v>9000</v>
      </c>
      <c r="Y88" s="42">
        <f t="shared" si="33"/>
        <v>9000</v>
      </c>
      <c r="Z88" s="42">
        <f t="shared" si="33"/>
        <v>9000</v>
      </c>
      <c r="AA88" s="42">
        <f t="shared" si="33"/>
        <v>9000</v>
      </c>
      <c r="AB88" s="42">
        <f t="shared" si="33"/>
        <v>9000</v>
      </c>
      <c r="AC88" s="42">
        <f t="shared" si="33"/>
        <v>9000</v>
      </c>
      <c r="AD88" s="42">
        <f t="shared" si="33"/>
        <v>9000</v>
      </c>
      <c r="AE88" s="42">
        <f t="shared" si="33"/>
        <v>9000</v>
      </c>
      <c r="AF88" s="42">
        <f t="shared" si="33"/>
        <v>9000</v>
      </c>
      <c r="AG88" s="42">
        <f t="shared" si="33"/>
        <v>9000</v>
      </c>
      <c r="AH88" s="42">
        <f t="shared" si="33"/>
        <v>9000</v>
      </c>
      <c r="AI88" s="42">
        <f t="shared" si="33"/>
        <v>9000</v>
      </c>
      <c r="AJ88" s="42">
        <f t="shared" si="33"/>
        <v>9000</v>
      </c>
      <c r="AK88" s="42">
        <f t="shared" si="33"/>
        <v>9000</v>
      </c>
      <c r="AL88" s="42">
        <f t="shared" si="33"/>
        <v>9000</v>
      </c>
      <c r="AM88" s="42">
        <f t="shared" si="33"/>
        <v>9000</v>
      </c>
      <c r="AN88" s="42">
        <f t="shared" ref="AN88:BK88" si="38">+AN44+AN66</f>
        <v>9000</v>
      </c>
      <c r="AO88" s="42">
        <f t="shared" si="38"/>
        <v>9000</v>
      </c>
      <c r="AP88" s="42">
        <f t="shared" si="38"/>
        <v>9000</v>
      </c>
      <c r="AQ88" s="42">
        <f t="shared" si="38"/>
        <v>9000</v>
      </c>
      <c r="AR88" s="42">
        <f t="shared" si="38"/>
        <v>9000</v>
      </c>
      <c r="AS88" s="42">
        <f t="shared" si="38"/>
        <v>9000</v>
      </c>
      <c r="AT88" s="42">
        <f t="shared" si="38"/>
        <v>9000</v>
      </c>
      <c r="AU88" s="42">
        <f t="shared" si="38"/>
        <v>9000</v>
      </c>
      <c r="AV88" s="42">
        <f t="shared" si="38"/>
        <v>9000</v>
      </c>
      <c r="AW88" s="42">
        <f t="shared" si="38"/>
        <v>9000</v>
      </c>
      <c r="AX88" s="42">
        <f t="shared" si="38"/>
        <v>9000</v>
      </c>
      <c r="AY88" s="42">
        <f t="shared" si="38"/>
        <v>9000</v>
      </c>
      <c r="AZ88" s="42">
        <f t="shared" si="38"/>
        <v>9000</v>
      </c>
      <c r="BA88" s="42">
        <f t="shared" si="38"/>
        <v>9000</v>
      </c>
      <c r="BB88" s="42">
        <f t="shared" si="38"/>
        <v>9000</v>
      </c>
      <c r="BC88" s="42">
        <f t="shared" si="38"/>
        <v>9000</v>
      </c>
      <c r="BD88" s="42">
        <f t="shared" si="38"/>
        <v>9000</v>
      </c>
      <c r="BE88" s="42">
        <f t="shared" si="38"/>
        <v>9000</v>
      </c>
      <c r="BF88" s="42">
        <f t="shared" si="38"/>
        <v>9000</v>
      </c>
      <c r="BG88" s="42">
        <f t="shared" si="38"/>
        <v>9000</v>
      </c>
      <c r="BH88" s="42">
        <f t="shared" si="38"/>
        <v>9000</v>
      </c>
      <c r="BI88" s="42">
        <f t="shared" si="38"/>
        <v>9000</v>
      </c>
      <c r="BJ88" s="42">
        <f t="shared" si="38"/>
        <v>9000</v>
      </c>
      <c r="BK88" s="42">
        <f t="shared" si="38"/>
        <v>9000</v>
      </c>
    </row>
    <row r="89" spans="2:63" x14ac:dyDescent="0.25">
      <c r="B89" t="str">
        <f t="shared" si="29"/>
        <v>Prodotto 20</v>
      </c>
      <c r="D89" s="42">
        <f t="shared" si="36"/>
        <v>21000</v>
      </c>
      <c r="E89" s="42">
        <f t="shared" si="33"/>
        <v>21000</v>
      </c>
      <c r="F89" s="42">
        <f t="shared" si="33"/>
        <v>21000</v>
      </c>
      <c r="G89" s="42">
        <f t="shared" si="33"/>
        <v>21000</v>
      </c>
      <c r="H89" s="42">
        <f t="shared" si="33"/>
        <v>21000</v>
      </c>
      <c r="I89" s="42">
        <f t="shared" si="33"/>
        <v>21000</v>
      </c>
      <c r="J89" s="42">
        <f t="shared" si="33"/>
        <v>21000</v>
      </c>
      <c r="K89" s="42">
        <f t="shared" si="33"/>
        <v>21000</v>
      </c>
      <c r="L89" s="42">
        <f t="shared" si="33"/>
        <v>21000</v>
      </c>
      <c r="M89" s="42">
        <f t="shared" si="33"/>
        <v>21000</v>
      </c>
      <c r="N89" s="42">
        <f t="shared" si="33"/>
        <v>21000</v>
      </c>
      <c r="O89" s="42">
        <f t="shared" si="33"/>
        <v>21000</v>
      </c>
      <c r="P89" s="42">
        <f t="shared" si="33"/>
        <v>21000</v>
      </c>
      <c r="Q89" s="42">
        <f t="shared" si="33"/>
        <v>21000</v>
      </c>
      <c r="R89" s="42">
        <f t="shared" si="33"/>
        <v>21000</v>
      </c>
      <c r="S89" s="42">
        <f t="shared" si="33"/>
        <v>21000</v>
      </c>
      <c r="T89" s="42">
        <f t="shared" si="33"/>
        <v>21000</v>
      </c>
      <c r="U89" s="42">
        <f t="shared" si="33"/>
        <v>21000</v>
      </c>
      <c r="V89" s="42">
        <f t="shared" si="33"/>
        <v>21000</v>
      </c>
      <c r="W89" s="42">
        <f t="shared" si="33"/>
        <v>21000</v>
      </c>
      <c r="X89" s="42">
        <f t="shared" si="33"/>
        <v>21000</v>
      </c>
      <c r="Y89" s="42">
        <f t="shared" si="33"/>
        <v>21000</v>
      </c>
      <c r="Z89" s="42">
        <f t="shared" si="33"/>
        <v>21000</v>
      </c>
      <c r="AA89" s="42">
        <f t="shared" si="33"/>
        <v>21000</v>
      </c>
      <c r="AB89" s="42">
        <f t="shared" si="33"/>
        <v>21000</v>
      </c>
      <c r="AC89" s="42">
        <f t="shared" si="33"/>
        <v>21000</v>
      </c>
      <c r="AD89" s="42">
        <f t="shared" si="33"/>
        <v>21000</v>
      </c>
      <c r="AE89" s="42">
        <f t="shared" si="33"/>
        <v>21000</v>
      </c>
      <c r="AF89" s="42">
        <f t="shared" si="33"/>
        <v>21000</v>
      </c>
      <c r="AG89" s="42">
        <f t="shared" si="33"/>
        <v>21000</v>
      </c>
      <c r="AH89" s="42">
        <f t="shared" si="33"/>
        <v>21000</v>
      </c>
      <c r="AI89" s="42">
        <f t="shared" si="33"/>
        <v>21000</v>
      </c>
      <c r="AJ89" s="42">
        <f t="shared" si="33"/>
        <v>21000</v>
      </c>
      <c r="AK89" s="42">
        <f t="shared" si="33"/>
        <v>21000</v>
      </c>
      <c r="AL89" s="42">
        <f t="shared" si="33"/>
        <v>21000</v>
      </c>
      <c r="AM89" s="42">
        <f t="shared" si="33"/>
        <v>21000</v>
      </c>
      <c r="AN89" s="42">
        <f t="shared" ref="AN89:BK89" si="39">+AN45+AN67</f>
        <v>21000</v>
      </c>
      <c r="AO89" s="42">
        <f t="shared" si="39"/>
        <v>21000</v>
      </c>
      <c r="AP89" s="42">
        <f t="shared" si="39"/>
        <v>21000</v>
      </c>
      <c r="AQ89" s="42">
        <f t="shared" si="39"/>
        <v>21000</v>
      </c>
      <c r="AR89" s="42">
        <f t="shared" si="39"/>
        <v>21000</v>
      </c>
      <c r="AS89" s="42">
        <f t="shared" si="39"/>
        <v>21000</v>
      </c>
      <c r="AT89" s="42">
        <f t="shared" si="39"/>
        <v>21000</v>
      </c>
      <c r="AU89" s="42">
        <f t="shared" si="39"/>
        <v>21000</v>
      </c>
      <c r="AV89" s="42">
        <f t="shared" si="39"/>
        <v>21000</v>
      </c>
      <c r="AW89" s="42">
        <f t="shared" si="39"/>
        <v>21000</v>
      </c>
      <c r="AX89" s="42">
        <f t="shared" si="39"/>
        <v>21000</v>
      </c>
      <c r="AY89" s="42">
        <f t="shared" si="39"/>
        <v>21000</v>
      </c>
      <c r="AZ89" s="42">
        <f t="shared" si="39"/>
        <v>21000</v>
      </c>
      <c r="BA89" s="42">
        <f t="shared" si="39"/>
        <v>21000</v>
      </c>
      <c r="BB89" s="42">
        <f t="shared" si="39"/>
        <v>21000</v>
      </c>
      <c r="BC89" s="42">
        <f t="shared" si="39"/>
        <v>21000</v>
      </c>
      <c r="BD89" s="42">
        <f t="shared" si="39"/>
        <v>21000</v>
      </c>
      <c r="BE89" s="42">
        <f t="shared" si="39"/>
        <v>21000</v>
      </c>
      <c r="BF89" s="42">
        <f t="shared" si="39"/>
        <v>21000</v>
      </c>
      <c r="BG89" s="42">
        <f t="shared" si="39"/>
        <v>21000</v>
      </c>
      <c r="BH89" s="42">
        <f t="shared" si="39"/>
        <v>21000</v>
      </c>
      <c r="BI89" s="42">
        <f t="shared" si="39"/>
        <v>21000</v>
      </c>
      <c r="BJ89" s="42">
        <f t="shared" si="39"/>
        <v>21000</v>
      </c>
      <c r="BK89" s="42">
        <f t="shared" si="39"/>
        <v>21000</v>
      </c>
    </row>
    <row r="91" spans="2:63" x14ac:dyDescent="0.25">
      <c r="B91" s="26" t="s">
        <v>231</v>
      </c>
      <c r="C91" s="26"/>
      <c r="D91" s="26" t="str">
        <f>+D3</f>
        <v>A1 m1</v>
      </c>
      <c r="E91" s="26" t="str">
        <f t="shared" ref="E91:AM91" si="40">+E3</f>
        <v>A1 m2</v>
      </c>
      <c r="F91" s="26" t="str">
        <f t="shared" si="40"/>
        <v>A1 m3</v>
      </c>
      <c r="G91" s="26" t="str">
        <f t="shared" si="40"/>
        <v>A1 m4</v>
      </c>
      <c r="H91" s="26" t="str">
        <f t="shared" si="40"/>
        <v>A1 m5</v>
      </c>
      <c r="I91" s="26" t="str">
        <f t="shared" si="40"/>
        <v>A1 m6</v>
      </c>
      <c r="J91" s="26" t="str">
        <f t="shared" si="40"/>
        <v>A1 m7</v>
      </c>
      <c r="K91" s="26" t="str">
        <f t="shared" si="40"/>
        <v>A1 m8</v>
      </c>
      <c r="L91" s="26" t="str">
        <f t="shared" si="40"/>
        <v>A1 m9</v>
      </c>
      <c r="M91" s="26" t="str">
        <f t="shared" si="40"/>
        <v>A1 m10</v>
      </c>
      <c r="N91" s="26" t="str">
        <f t="shared" si="40"/>
        <v>A1 m11</v>
      </c>
      <c r="O91" s="26" t="str">
        <f t="shared" si="40"/>
        <v>A1 m12</v>
      </c>
      <c r="P91" s="26" t="str">
        <f t="shared" si="40"/>
        <v>A2 m1</v>
      </c>
      <c r="Q91" s="26" t="str">
        <f t="shared" si="40"/>
        <v>A2 m2</v>
      </c>
      <c r="R91" s="26" t="str">
        <f t="shared" si="40"/>
        <v>A2 m3</v>
      </c>
      <c r="S91" s="26" t="str">
        <f t="shared" si="40"/>
        <v>A2 m4</v>
      </c>
      <c r="T91" s="26" t="str">
        <f t="shared" si="40"/>
        <v>A2 m5</v>
      </c>
      <c r="U91" s="26" t="str">
        <f t="shared" si="40"/>
        <v>A2 m6</v>
      </c>
      <c r="V91" s="26" t="str">
        <f t="shared" si="40"/>
        <v>A2 m7</v>
      </c>
      <c r="W91" s="26" t="str">
        <f t="shared" si="40"/>
        <v>A2 m8</v>
      </c>
      <c r="X91" s="26" t="str">
        <f t="shared" si="40"/>
        <v>A2 m9</v>
      </c>
      <c r="Y91" s="26" t="str">
        <f t="shared" si="40"/>
        <v>A2 m10</v>
      </c>
      <c r="Z91" s="26" t="str">
        <f t="shared" si="40"/>
        <v>A2 m11</v>
      </c>
      <c r="AA91" s="26" t="str">
        <f t="shared" si="40"/>
        <v>A2 m12</v>
      </c>
      <c r="AB91" s="26" t="str">
        <f t="shared" si="40"/>
        <v>A3 m1</v>
      </c>
      <c r="AC91" s="26" t="str">
        <f t="shared" si="40"/>
        <v>A3 m2</v>
      </c>
      <c r="AD91" s="26" t="str">
        <f t="shared" si="40"/>
        <v>A3 m3</v>
      </c>
      <c r="AE91" s="26" t="str">
        <f t="shared" si="40"/>
        <v>A3 m4</v>
      </c>
      <c r="AF91" s="26" t="str">
        <f t="shared" si="40"/>
        <v>A3 m5</v>
      </c>
      <c r="AG91" s="26" t="str">
        <f t="shared" si="40"/>
        <v>A3 m6</v>
      </c>
      <c r="AH91" s="26" t="str">
        <f t="shared" si="40"/>
        <v>A3 m7</v>
      </c>
      <c r="AI91" s="26" t="str">
        <f t="shared" si="40"/>
        <v>A3 m8</v>
      </c>
      <c r="AJ91" s="26" t="str">
        <f t="shared" si="40"/>
        <v>A3 m9</v>
      </c>
      <c r="AK91" s="26" t="str">
        <f t="shared" si="40"/>
        <v>A3 m10</v>
      </c>
      <c r="AL91" s="26" t="str">
        <f t="shared" si="40"/>
        <v>A3 m11</v>
      </c>
      <c r="AM91" s="26" t="str">
        <f t="shared" si="40"/>
        <v>A3 m12</v>
      </c>
      <c r="AN91" s="26" t="str">
        <f t="shared" ref="AN91:BK91" si="41">+AN3</f>
        <v>A4 m1</v>
      </c>
      <c r="AO91" s="26" t="str">
        <f t="shared" si="41"/>
        <v>A4 m2</v>
      </c>
      <c r="AP91" s="26" t="str">
        <f t="shared" si="41"/>
        <v>A4 m3</v>
      </c>
      <c r="AQ91" s="26" t="str">
        <f t="shared" si="41"/>
        <v>A4 m4</v>
      </c>
      <c r="AR91" s="26" t="str">
        <f t="shared" si="41"/>
        <v>A4 m5</v>
      </c>
      <c r="AS91" s="26" t="str">
        <f t="shared" si="41"/>
        <v>A4 m6</v>
      </c>
      <c r="AT91" s="26" t="str">
        <f t="shared" si="41"/>
        <v>A4 m7</v>
      </c>
      <c r="AU91" s="26" t="str">
        <f t="shared" si="41"/>
        <v>A4 m8</v>
      </c>
      <c r="AV91" s="26" t="str">
        <f t="shared" si="41"/>
        <v>A4 m9</v>
      </c>
      <c r="AW91" s="26" t="str">
        <f t="shared" si="41"/>
        <v>A4 m10</v>
      </c>
      <c r="AX91" s="26" t="str">
        <f t="shared" si="41"/>
        <v>A4 m11</v>
      </c>
      <c r="AY91" s="26" t="str">
        <f t="shared" si="41"/>
        <v>A4 m12</v>
      </c>
      <c r="AZ91" s="26" t="str">
        <f t="shared" si="41"/>
        <v>A5 m1</v>
      </c>
      <c r="BA91" s="26" t="str">
        <f t="shared" si="41"/>
        <v>A5 m2</v>
      </c>
      <c r="BB91" s="26" t="str">
        <f t="shared" si="41"/>
        <v>A5 m3</v>
      </c>
      <c r="BC91" s="26" t="str">
        <f t="shared" si="41"/>
        <v>A5 m4</v>
      </c>
      <c r="BD91" s="26" t="str">
        <f t="shared" si="41"/>
        <v>A5 m5</v>
      </c>
      <c r="BE91" s="26" t="str">
        <f t="shared" si="41"/>
        <v>A5 m6</v>
      </c>
      <c r="BF91" s="26" t="str">
        <f t="shared" si="41"/>
        <v>A5 m7</v>
      </c>
      <c r="BG91" s="26" t="str">
        <f t="shared" si="41"/>
        <v>A5 m8</v>
      </c>
      <c r="BH91" s="26" t="str">
        <f t="shared" si="41"/>
        <v>A5 m9</v>
      </c>
      <c r="BI91" s="26" t="str">
        <f t="shared" si="41"/>
        <v>A5 m10</v>
      </c>
      <c r="BJ91" s="26" t="str">
        <f t="shared" si="41"/>
        <v>A5 m11</v>
      </c>
      <c r="BK91" s="26" t="str">
        <f t="shared" si="41"/>
        <v>A5 m12</v>
      </c>
    </row>
    <row r="92" spans="2:63" x14ac:dyDescent="0.25">
      <c r="B92" t="str">
        <f t="shared" ref="B92:B111" si="42">+B4</f>
        <v>Prodotto 1</v>
      </c>
      <c r="D92" s="43">
        <f t="shared" ref="D92:AM99" si="43">+D4*D26</f>
        <v>25000</v>
      </c>
      <c r="E92" s="43">
        <f t="shared" si="43"/>
        <v>25000</v>
      </c>
      <c r="F92" s="43">
        <f t="shared" si="43"/>
        <v>25000</v>
      </c>
      <c r="G92" s="43">
        <f t="shared" si="43"/>
        <v>25000</v>
      </c>
      <c r="H92" s="43">
        <f t="shared" si="43"/>
        <v>25000</v>
      </c>
      <c r="I92" s="43">
        <f t="shared" si="43"/>
        <v>25000</v>
      </c>
      <c r="J92" s="43">
        <f t="shared" si="43"/>
        <v>25000</v>
      </c>
      <c r="K92" s="43">
        <f t="shared" si="43"/>
        <v>25000</v>
      </c>
      <c r="L92" s="43">
        <f t="shared" si="43"/>
        <v>25000</v>
      </c>
      <c r="M92" s="43">
        <f t="shared" si="43"/>
        <v>25000</v>
      </c>
      <c r="N92" s="43">
        <f t="shared" si="43"/>
        <v>25000</v>
      </c>
      <c r="O92" s="43">
        <f t="shared" si="43"/>
        <v>25000</v>
      </c>
      <c r="P92" s="43">
        <f t="shared" si="43"/>
        <v>25000</v>
      </c>
      <c r="Q92" s="43">
        <f t="shared" si="43"/>
        <v>25000</v>
      </c>
      <c r="R92" s="43">
        <f t="shared" si="43"/>
        <v>25000</v>
      </c>
      <c r="S92" s="43">
        <f t="shared" si="43"/>
        <v>25000</v>
      </c>
      <c r="T92" s="43">
        <f t="shared" si="43"/>
        <v>25000</v>
      </c>
      <c r="U92" s="43">
        <f t="shared" si="43"/>
        <v>25000</v>
      </c>
      <c r="V92" s="43">
        <f t="shared" si="43"/>
        <v>25000</v>
      </c>
      <c r="W92" s="43">
        <f t="shared" si="43"/>
        <v>25000</v>
      </c>
      <c r="X92" s="43">
        <f t="shared" si="43"/>
        <v>25000</v>
      </c>
      <c r="Y92" s="43">
        <f t="shared" si="43"/>
        <v>25000</v>
      </c>
      <c r="Z92" s="43">
        <f t="shared" si="43"/>
        <v>25000</v>
      </c>
      <c r="AA92" s="43">
        <f t="shared" si="43"/>
        <v>25000</v>
      </c>
      <c r="AB92" s="43">
        <f t="shared" si="43"/>
        <v>25000</v>
      </c>
      <c r="AC92" s="43">
        <f t="shared" si="43"/>
        <v>25000</v>
      </c>
      <c r="AD92" s="43">
        <f t="shared" si="43"/>
        <v>25000</v>
      </c>
      <c r="AE92" s="43">
        <f t="shared" si="43"/>
        <v>25000</v>
      </c>
      <c r="AF92" s="43">
        <f t="shared" si="43"/>
        <v>25000</v>
      </c>
      <c r="AG92" s="43">
        <f t="shared" si="43"/>
        <v>25000</v>
      </c>
      <c r="AH92" s="43">
        <f t="shared" si="43"/>
        <v>25000</v>
      </c>
      <c r="AI92" s="43">
        <f t="shared" si="43"/>
        <v>25000</v>
      </c>
      <c r="AJ92" s="43">
        <f t="shared" si="43"/>
        <v>25000</v>
      </c>
      <c r="AK92" s="43">
        <f t="shared" si="43"/>
        <v>25000</v>
      </c>
      <c r="AL92" s="43">
        <f t="shared" si="43"/>
        <v>25000</v>
      </c>
      <c r="AM92" s="43">
        <f t="shared" si="43"/>
        <v>25000</v>
      </c>
      <c r="AN92" s="43">
        <f t="shared" ref="AN92:BK98" si="44">+AN4*AN26</f>
        <v>25000</v>
      </c>
      <c r="AO92" s="43">
        <f t="shared" si="44"/>
        <v>25000</v>
      </c>
      <c r="AP92" s="43">
        <f t="shared" si="44"/>
        <v>25000</v>
      </c>
      <c r="AQ92" s="43">
        <f t="shared" si="44"/>
        <v>25000</v>
      </c>
      <c r="AR92" s="43">
        <f t="shared" si="44"/>
        <v>25000</v>
      </c>
      <c r="AS92" s="43">
        <f t="shared" si="44"/>
        <v>25000</v>
      </c>
      <c r="AT92" s="43">
        <f t="shared" si="44"/>
        <v>25000</v>
      </c>
      <c r="AU92" s="43">
        <f t="shared" si="44"/>
        <v>25000</v>
      </c>
      <c r="AV92" s="43">
        <f t="shared" si="44"/>
        <v>25000</v>
      </c>
      <c r="AW92" s="43">
        <f t="shared" si="44"/>
        <v>25000</v>
      </c>
      <c r="AX92" s="43">
        <f t="shared" si="44"/>
        <v>25000</v>
      </c>
      <c r="AY92" s="43">
        <f t="shared" si="44"/>
        <v>25000</v>
      </c>
      <c r="AZ92" s="43">
        <f t="shared" si="44"/>
        <v>25000</v>
      </c>
      <c r="BA92" s="43">
        <f t="shared" si="44"/>
        <v>25000</v>
      </c>
      <c r="BB92" s="43">
        <f t="shared" si="44"/>
        <v>25000</v>
      </c>
      <c r="BC92" s="43">
        <f t="shared" si="44"/>
        <v>25000</v>
      </c>
      <c r="BD92" s="43">
        <f t="shared" si="44"/>
        <v>25000</v>
      </c>
      <c r="BE92" s="43">
        <f t="shared" si="44"/>
        <v>25000</v>
      </c>
      <c r="BF92" s="43">
        <f t="shared" si="44"/>
        <v>25000</v>
      </c>
      <c r="BG92" s="43">
        <f t="shared" si="44"/>
        <v>25000</v>
      </c>
      <c r="BH92" s="43">
        <f t="shared" si="44"/>
        <v>25000</v>
      </c>
      <c r="BI92" s="43">
        <f t="shared" si="44"/>
        <v>25000</v>
      </c>
      <c r="BJ92" s="43">
        <f t="shared" si="44"/>
        <v>25000</v>
      </c>
      <c r="BK92" s="43">
        <f t="shared" si="44"/>
        <v>25000</v>
      </c>
    </row>
    <row r="93" spans="2:63" x14ac:dyDescent="0.25">
      <c r="B93" t="str">
        <f t="shared" si="42"/>
        <v>Prodotto 2</v>
      </c>
      <c r="D93" s="43">
        <f t="shared" si="43"/>
        <v>12000</v>
      </c>
      <c r="E93" s="43">
        <f t="shared" si="43"/>
        <v>12000</v>
      </c>
      <c r="F93" s="43">
        <f t="shared" si="43"/>
        <v>12000</v>
      </c>
      <c r="G93" s="43">
        <f t="shared" si="43"/>
        <v>12000</v>
      </c>
      <c r="H93" s="43">
        <f t="shared" si="43"/>
        <v>12000</v>
      </c>
      <c r="I93" s="43">
        <f t="shared" si="43"/>
        <v>12000</v>
      </c>
      <c r="J93" s="43">
        <f t="shared" si="43"/>
        <v>12000</v>
      </c>
      <c r="K93" s="43">
        <f t="shared" si="43"/>
        <v>12000</v>
      </c>
      <c r="L93" s="43">
        <f t="shared" si="43"/>
        <v>12000</v>
      </c>
      <c r="M93" s="43">
        <f t="shared" si="43"/>
        <v>12000</v>
      </c>
      <c r="N93" s="43">
        <f t="shared" si="43"/>
        <v>12000</v>
      </c>
      <c r="O93" s="43">
        <f t="shared" si="43"/>
        <v>12000</v>
      </c>
      <c r="P93" s="43">
        <f t="shared" si="43"/>
        <v>12000</v>
      </c>
      <c r="Q93" s="43">
        <f t="shared" si="43"/>
        <v>12000</v>
      </c>
      <c r="R93" s="43">
        <f t="shared" si="43"/>
        <v>12000</v>
      </c>
      <c r="S93" s="43">
        <f t="shared" si="43"/>
        <v>12000</v>
      </c>
      <c r="T93" s="43">
        <f t="shared" si="43"/>
        <v>12000</v>
      </c>
      <c r="U93" s="43">
        <f t="shared" si="43"/>
        <v>12000</v>
      </c>
      <c r="V93" s="43">
        <f t="shared" si="43"/>
        <v>12000</v>
      </c>
      <c r="W93" s="43">
        <f t="shared" si="43"/>
        <v>12000</v>
      </c>
      <c r="X93" s="43">
        <f t="shared" si="43"/>
        <v>12000</v>
      </c>
      <c r="Y93" s="43">
        <f t="shared" si="43"/>
        <v>12000</v>
      </c>
      <c r="Z93" s="43">
        <f t="shared" si="43"/>
        <v>12000</v>
      </c>
      <c r="AA93" s="43">
        <f t="shared" si="43"/>
        <v>12000</v>
      </c>
      <c r="AB93" s="43">
        <f t="shared" si="43"/>
        <v>12000</v>
      </c>
      <c r="AC93" s="43">
        <f t="shared" si="43"/>
        <v>12000</v>
      </c>
      <c r="AD93" s="43">
        <f t="shared" si="43"/>
        <v>12000</v>
      </c>
      <c r="AE93" s="43">
        <f t="shared" si="43"/>
        <v>12000</v>
      </c>
      <c r="AF93" s="43">
        <f t="shared" si="43"/>
        <v>12000</v>
      </c>
      <c r="AG93" s="43">
        <f t="shared" si="43"/>
        <v>12000</v>
      </c>
      <c r="AH93" s="43">
        <f t="shared" si="43"/>
        <v>12000</v>
      </c>
      <c r="AI93" s="43">
        <f t="shared" si="43"/>
        <v>12000</v>
      </c>
      <c r="AJ93" s="43">
        <f t="shared" si="43"/>
        <v>12000</v>
      </c>
      <c r="AK93" s="43">
        <f t="shared" si="43"/>
        <v>12000</v>
      </c>
      <c r="AL93" s="43">
        <f t="shared" si="43"/>
        <v>12000</v>
      </c>
      <c r="AM93" s="43">
        <f t="shared" si="43"/>
        <v>12000</v>
      </c>
      <c r="AN93" s="43">
        <f t="shared" si="44"/>
        <v>12000</v>
      </c>
      <c r="AO93" s="43">
        <f t="shared" si="44"/>
        <v>12000</v>
      </c>
      <c r="AP93" s="43">
        <f t="shared" si="44"/>
        <v>12000</v>
      </c>
      <c r="AQ93" s="43">
        <f t="shared" si="44"/>
        <v>12000</v>
      </c>
      <c r="AR93" s="43">
        <f t="shared" si="44"/>
        <v>12000</v>
      </c>
      <c r="AS93" s="43">
        <f t="shared" si="44"/>
        <v>12000</v>
      </c>
      <c r="AT93" s="43">
        <f t="shared" si="44"/>
        <v>12000</v>
      </c>
      <c r="AU93" s="43">
        <f t="shared" si="44"/>
        <v>12000</v>
      </c>
      <c r="AV93" s="43">
        <f t="shared" si="44"/>
        <v>12000</v>
      </c>
      <c r="AW93" s="43">
        <f t="shared" si="44"/>
        <v>12000</v>
      </c>
      <c r="AX93" s="43">
        <f t="shared" si="44"/>
        <v>12000</v>
      </c>
      <c r="AY93" s="43">
        <f t="shared" si="44"/>
        <v>12000</v>
      </c>
      <c r="AZ93" s="43">
        <f t="shared" si="44"/>
        <v>12000</v>
      </c>
      <c r="BA93" s="43">
        <f t="shared" si="44"/>
        <v>12000</v>
      </c>
      <c r="BB93" s="43">
        <f t="shared" si="44"/>
        <v>12000</v>
      </c>
      <c r="BC93" s="43">
        <f t="shared" si="44"/>
        <v>12000</v>
      </c>
      <c r="BD93" s="43">
        <f t="shared" si="44"/>
        <v>12000</v>
      </c>
      <c r="BE93" s="43">
        <f t="shared" si="44"/>
        <v>12000</v>
      </c>
      <c r="BF93" s="43">
        <f t="shared" si="44"/>
        <v>12000</v>
      </c>
      <c r="BG93" s="43">
        <f t="shared" si="44"/>
        <v>12000</v>
      </c>
      <c r="BH93" s="43">
        <f t="shared" si="44"/>
        <v>12000</v>
      </c>
      <c r="BI93" s="43">
        <f t="shared" si="44"/>
        <v>12000</v>
      </c>
      <c r="BJ93" s="43">
        <f t="shared" si="44"/>
        <v>12000</v>
      </c>
      <c r="BK93" s="43">
        <f t="shared" si="44"/>
        <v>12000</v>
      </c>
    </row>
    <row r="94" spans="2:63" x14ac:dyDescent="0.25">
      <c r="B94" t="str">
        <f t="shared" si="42"/>
        <v>Prodotto 3</v>
      </c>
      <c r="D94" s="43">
        <f t="shared" si="43"/>
        <v>21000</v>
      </c>
      <c r="E94" s="43">
        <f t="shared" si="43"/>
        <v>21000</v>
      </c>
      <c r="F94" s="43">
        <f t="shared" si="43"/>
        <v>21000</v>
      </c>
      <c r="G94" s="43">
        <f t="shared" si="43"/>
        <v>21000</v>
      </c>
      <c r="H94" s="43">
        <f t="shared" si="43"/>
        <v>21000</v>
      </c>
      <c r="I94" s="43">
        <f t="shared" si="43"/>
        <v>21000</v>
      </c>
      <c r="J94" s="43">
        <f t="shared" si="43"/>
        <v>21000</v>
      </c>
      <c r="K94" s="43">
        <f t="shared" si="43"/>
        <v>21000</v>
      </c>
      <c r="L94" s="43">
        <f t="shared" si="43"/>
        <v>21000</v>
      </c>
      <c r="M94" s="43">
        <f t="shared" si="43"/>
        <v>21000</v>
      </c>
      <c r="N94" s="43">
        <f t="shared" si="43"/>
        <v>21000</v>
      </c>
      <c r="O94" s="43">
        <f t="shared" si="43"/>
        <v>21000</v>
      </c>
      <c r="P94" s="43">
        <f t="shared" si="43"/>
        <v>21000</v>
      </c>
      <c r="Q94" s="43">
        <f t="shared" si="43"/>
        <v>21000</v>
      </c>
      <c r="R94" s="43">
        <f t="shared" si="43"/>
        <v>21000</v>
      </c>
      <c r="S94" s="43">
        <f t="shared" si="43"/>
        <v>21000</v>
      </c>
      <c r="T94" s="43">
        <f t="shared" si="43"/>
        <v>21000</v>
      </c>
      <c r="U94" s="43">
        <f t="shared" si="43"/>
        <v>21000</v>
      </c>
      <c r="V94" s="43">
        <f t="shared" si="43"/>
        <v>21000</v>
      </c>
      <c r="W94" s="43">
        <f t="shared" si="43"/>
        <v>21000</v>
      </c>
      <c r="X94" s="43">
        <f t="shared" si="43"/>
        <v>21000</v>
      </c>
      <c r="Y94" s="43">
        <f t="shared" si="43"/>
        <v>21000</v>
      </c>
      <c r="Z94" s="43">
        <f t="shared" si="43"/>
        <v>21000</v>
      </c>
      <c r="AA94" s="43">
        <f t="shared" si="43"/>
        <v>21000</v>
      </c>
      <c r="AB94" s="43">
        <f t="shared" si="43"/>
        <v>21000</v>
      </c>
      <c r="AC94" s="43">
        <f t="shared" si="43"/>
        <v>21000</v>
      </c>
      <c r="AD94" s="43">
        <f t="shared" si="43"/>
        <v>21000</v>
      </c>
      <c r="AE94" s="43">
        <f t="shared" si="43"/>
        <v>21000</v>
      </c>
      <c r="AF94" s="43">
        <f t="shared" si="43"/>
        <v>21000</v>
      </c>
      <c r="AG94" s="43">
        <f t="shared" si="43"/>
        <v>21000</v>
      </c>
      <c r="AH94" s="43">
        <f t="shared" si="43"/>
        <v>21000</v>
      </c>
      <c r="AI94" s="43">
        <f t="shared" si="43"/>
        <v>21000</v>
      </c>
      <c r="AJ94" s="43">
        <f t="shared" si="43"/>
        <v>21000</v>
      </c>
      <c r="AK94" s="43">
        <f t="shared" si="43"/>
        <v>21000</v>
      </c>
      <c r="AL94" s="43">
        <f t="shared" si="43"/>
        <v>21000</v>
      </c>
      <c r="AM94" s="43">
        <f t="shared" si="43"/>
        <v>21000</v>
      </c>
      <c r="AN94" s="43">
        <f t="shared" si="44"/>
        <v>21000</v>
      </c>
      <c r="AO94" s="43">
        <f t="shared" si="44"/>
        <v>21000</v>
      </c>
      <c r="AP94" s="43">
        <f t="shared" si="44"/>
        <v>21000</v>
      </c>
      <c r="AQ94" s="43">
        <f t="shared" si="44"/>
        <v>21000</v>
      </c>
      <c r="AR94" s="43">
        <f t="shared" si="44"/>
        <v>21000</v>
      </c>
      <c r="AS94" s="43">
        <f t="shared" si="44"/>
        <v>21000</v>
      </c>
      <c r="AT94" s="43">
        <f t="shared" si="44"/>
        <v>21000</v>
      </c>
      <c r="AU94" s="43">
        <f t="shared" si="44"/>
        <v>21000</v>
      </c>
      <c r="AV94" s="43">
        <f t="shared" si="44"/>
        <v>21000</v>
      </c>
      <c r="AW94" s="43">
        <f t="shared" si="44"/>
        <v>21000</v>
      </c>
      <c r="AX94" s="43">
        <f t="shared" si="44"/>
        <v>21000</v>
      </c>
      <c r="AY94" s="43">
        <f t="shared" si="44"/>
        <v>21000</v>
      </c>
      <c r="AZ94" s="43">
        <f t="shared" si="44"/>
        <v>21000</v>
      </c>
      <c r="BA94" s="43">
        <f t="shared" si="44"/>
        <v>21000</v>
      </c>
      <c r="BB94" s="43">
        <f t="shared" si="44"/>
        <v>21000</v>
      </c>
      <c r="BC94" s="43">
        <f t="shared" si="44"/>
        <v>21000</v>
      </c>
      <c r="BD94" s="43">
        <f t="shared" si="44"/>
        <v>21000</v>
      </c>
      <c r="BE94" s="43">
        <f t="shared" si="44"/>
        <v>21000</v>
      </c>
      <c r="BF94" s="43">
        <f t="shared" si="44"/>
        <v>21000</v>
      </c>
      <c r="BG94" s="43">
        <f t="shared" si="44"/>
        <v>21000</v>
      </c>
      <c r="BH94" s="43">
        <f t="shared" si="44"/>
        <v>21000</v>
      </c>
      <c r="BI94" s="43">
        <f t="shared" si="44"/>
        <v>21000</v>
      </c>
      <c r="BJ94" s="43">
        <f t="shared" si="44"/>
        <v>21000</v>
      </c>
      <c r="BK94" s="43">
        <f t="shared" si="44"/>
        <v>21000</v>
      </c>
    </row>
    <row r="95" spans="2:63" x14ac:dyDescent="0.25">
      <c r="B95" t="str">
        <f t="shared" si="42"/>
        <v>Prodotto 4</v>
      </c>
      <c r="D95" s="43">
        <f t="shared" si="43"/>
        <v>14000</v>
      </c>
      <c r="E95" s="43">
        <f t="shared" si="43"/>
        <v>14000</v>
      </c>
      <c r="F95" s="43">
        <f t="shared" si="43"/>
        <v>14000</v>
      </c>
      <c r="G95" s="43">
        <f t="shared" si="43"/>
        <v>14000</v>
      </c>
      <c r="H95" s="43">
        <f t="shared" si="43"/>
        <v>14000</v>
      </c>
      <c r="I95" s="43">
        <f t="shared" si="43"/>
        <v>14000</v>
      </c>
      <c r="J95" s="43">
        <f t="shared" si="43"/>
        <v>14000</v>
      </c>
      <c r="K95" s="43">
        <f t="shared" si="43"/>
        <v>14000</v>
      </c>
      <c r="L95" s="43">
        <f t="shared" si="43"/>
        <v>14000</v>
      </c>
      <c r="M95" s="43">
        <f t="shared" si="43"/>
        <v>14000</v>
      </c>
      <c r="N95" s="43">
        <f t="shared" si="43"/>
        <v>14000</v>
      </c>
      <c r="O95" s="43">
        <f t="shared" si="43"/>
        <v>14000</v>
      </c>
      <c r="P95" s="43">
        <f t="shared" si="43"/>
        <v>14000</v>
      </c>
      <c r="Q95" s="43">
        <f t="shared" si="43"/>
        <v>14000</v>
      </c>
      <c r="R95" s="43">
        <f t="shared" si="43"/>
        <v>14000</v>
      </c>
      <c r="S95" s="43">
        <f t="shared" si="43"/>
        <v>14000</v>
      </c>
      <c r="T95" s="43">
        <f t="shared" si="43"/>
        <v>14000</v>
      </c>
      <c r="U95" s="43">
        <f t="shared" si="43"/>
        <v>14000</v>
      </c>
      <c r="V95" s="43">
        <f t="shared" si="43"/>
        <v>14000</v>
      </c>
      <c r="W95" s="43">
        <f t="shared" si="43"/>
        <v>14000</v>
      </c>
      <c r="X95" s="43">
        <f t="shared" si="43"/>
        <v>14000</v>
      </c>
      <c r="Y95" s="43">
        <f t="shared" si="43"/>
        <v>14000</v>
      </c>
      <c r="Z95" s="43">
        <f t="shared" si="43"/>
        <v>14000</v>
      </c>
      <c r="AA95" s="43">
        <f t="shared" si="43"/>
        <v>14000</v>
      </c>
      <c r="AB95" s="43">
        <f t="shared" si="43"/>
        <v>14000</v>
      </c>
      <c r="AC95" s="43">
        <f t="shared" si="43"/>
        <v>14000</v>
      </c>
      <c r="AD95" s="43">
        <f t="shared" si="43"/>
        <v>14000</v>
      </c>
      <c r="AE95" s="43">
        <f t="shared" si="43"/>
        <v>14000</v>
      </c>
      <c r="AF95" s="43">
        <f t="shared" si="43"/>
        <v>14000</v>
      </c>
      <c r="AG95" s="43">
        <f t="shared" si="43"/>
        <v>14000</v>
      </c>
      <c r="AH95" s="43">
        <f t="shared" si="43"/>
        <v>14000</v>
      </c>
      <c r="AI95" s="43">
        <f t="shared" si="43"/>
        <v>14000</v>
      </c>
      <c r="AJ95" s="43">
        <f t="shared" si="43"/>
        <v>14000</v>
      </c>
      <c r="AK95" s="43">
        <f t="shared" si="43"/>
        <v>14000</v>
      </c>
      <c r="AL95" s="43">
        <f t="shared" si="43"/>
        <v>14000</v>
      </c>
      <c r="AM95" s="43">
        <f t="shared" si="43"/>
        <v>14000</v>
      </c>
      <c r="AN95" s="43">
        <f t="shared" si="44"/>
        <v>14000</v>
      </c>
      <c r="AO95" s="43">
        <f t="shared" si="44"/>
        <v>14000</v>
      </c>
      <c r="AP95" s="43">
        <f t="shared" si="44"/>
        <v>14000</v>
      </c>
      <c r="AQ95" s="43">
        <f t="shared" si="44"/>
        <v>14000</v>
      </c>
      <c r="AR95" s="43">
        <f t="shared" si="44"/>
        <v>14000</v>
      </c>
      <c r="AS95" s="43">
        <f t="shared" si="44"/>
        <v>14000</v>
      </c>
      <c r="AT95" s="43">
        <f t="shared" si="44"/>
        <v>14000</v>
      </c>
      <c r="AU95" s="43">
        <f t="shared" si="44"/>
        <v>14000</v>
      </c>
      <c r="AV95" s="43">
        <f t="shared" si="44"/>
        <v>14000</v>
      </c>
      <c r="AW95" s="43">
        <f t="shared" si="44"/>
        <v>14000</v>
      </c>
      <c r="AX95" s="43">
        <f t="shared" si="44"/>
        <v>14000</v>
      </c>
      <c r="AY95" s="43">
        <f t="shared" si="44"/>
        <v>14000</v>
      </c>
      <c r="AZ95" s="43">
        <f t="shared" si="44"/>
        <v>14000</v>
      </c>
      <c r="BA95" s="43">
        <f t="shared" si="44"/>
        <v>14000</v>
      </c>
      <c r="BB95" s="43">
        <f t="shared" si="44"/>
        <v>14000</v>
      </c>
      <c r="BC95" s="43">
        <f t="shared" si="44"/>
        <v>14000</v>
      </c>
      <c r="BD95" s="43">
        <f t="shared" si="44"/>
        <v>14000</v>
      </c>
      <c r="BE95" s="43">
        <f t="shared" si="44"/>
        <v>14000</v>
      </c>
      <c r="BF95" s="43">
        <f t="shared" si="44"/>
        <v>14000</v>
      </c>
      <c r="BG95" s="43">
        <f t="shared" si="44"/>
        <v>14000</v>
      </c>
      <c r="BH95" s="43">
        <f t="shared" si="44"/>
        <v>14000</v>
      </c>
      <c r="BI95" s="43">
        <f t="shared" si="44"/>
        <v>14000</v>
      </c>
      <c r="BJ95" s="43">
        <f t="shared" si="44"/>
        <v>14000</v>
      </c>
      <c r="BK95" s="43">
        <f t="shared" si="44"/>
        <v>14000</v>
      </c>
    </row>
    <row r="96" spans="2:63" x14ac:dyDescent="0.25">
      <c r="B96" t="str">
        <f t="shared" si="42"/>
        <v>Prodotto 5</v>
      </c>
      <c r="D96" s="43">
        <f t="shared" si="43"/>
        <v>2000</v>
      </c>
      <c r="E96" s="43">
        <f t="shared" si="43"/>
        <v>2000</v>
      </c>
      <c r="F96" s="43">
        <f t="shared" si="43"/>
        <v>2000</v>
      </c>
      <c r="G96" s="43">
        <f t="shared" si="43"/>
        <v>2000</v>
      </c>
      <c r="H96" s="43">
        <f t="shared" si="43"/>
        <v>2000</v>
      </c>
      <c r="I96" s="43">
        <f t="shared" si="43"/>
        <v>2000</v>
      </c>
      <c r="J96" s="43">
        <f t="shared" si="43"/>
        <v>2000</v>
      </c>
      <c r="K96" s="43">
        <f t="shared" si="43"/>
        <v>2000</v>
      </c>
      <c r="L96" s="43">
        <f t="shared" si="43"/>
        <v>2000</v>
      </c>
      <c r="M96" s="43">
        <f t="shared" si="43"/>
        <v>2000</v>
      </c>
      <c r="N96" s="43">
        <f t="shared" si="43"/>
        <v>2000</v>
      </c>
      <c r="O96" s="43">
        <f t="shared" si="43"/>
        <v>2000</v>
      </c>
      <c r="P96" s="43">
        <f t="shared" si="43"/>
        <v>2000</v>
      </c>
      <c r="Q96" s="43">
        <f t="shared" si="43"/>
        <v>2000</v>
      </c>
      <c r="R96" s="43">
        <f t="shared" si="43"/>
        <v>2000</v>
      </c>
      <c r="S96" s="43">
        <f t="shared" si="43"/>
        <v>2000</v>
      </c>
      <c r="T96" s="43">
        <f t="shared" si="43"/>
        <v>2000</v>
      </c>
      <c r="U96" s="43">
        <f t="shared" si="43"/>
        <v>2000</v>
      </c>
      <c r="V96" s="43">
        <f t="shared" si="43"/>
        <v>2000</v>
      </c>
      <c r="W96" s="43">
        <f t="shared" si="43"/>
        <v>2000</v>
      </c>
      <c r="X96" s="43">
        <f t="shared" si="43"/>
        <v>2000</v>
      </c>
      <c r="Y96" s="43">
        <f t="shared" si="43"/>
        <v>2000</v>
      </c>
      <c r="Z96" s="43">
        <f t="shared" si="43"/>
        <v>2000</v>
      </c>
      <c r="AA96" s="43">
        <f t="shared" si="43"/>
        <v>2000</v>
      </c>
      <c r="AB96" s="43">
        <f t="shared" si="43"/>
        <v>2000</v>
      </c>
      <c r="AC96" s="43">
        <f t="shared" si="43"/>
        <v>2000</v>
      </c>
      <c r="AD96" s="43">
        <f t="shared" si="43"/>
        <v>2000</v>
      </c>
      <c r="AE96" s="43">
        <f t="shared" si="43"/>
        <v>2000</v>
      </c>
      <c r="AF96" s="43">
        <f t="shared" si="43"/>
        <v>2000</v>
      </c>
      <c r="AG96" s="43">
        <f t="shared" si="43"/>
        <v>2000</v>
      </c>
      <c r="AH96" s="43">
        <f t="shared" si="43"/>
        <v>2000</v>
      </c>
      <c r="AI96" s="43">
        <f t="shared" si="43"/>
        <v>2000</v>
      </c>
      <c r="AJ96" s="43">
        <f t="shared" si="43"/>
        <v>2000</v>
      </c>
      <c r="AK96" s="43">
        <f t="shared" si="43"/>
        <v>2000</v>
      </c>
      <c r="AL96" s="43">
        <f t="shared" si="43"/>
        <v>2000</v>
      </c>
      <c r="AM96" s="43">
        <f t="shared" si="43"/>
        <v>2000</v>
      </c>
      <c r="AN96" s="43">
        <f t="shared" si="44"/>
        <v>2000</v>
      </c>
      <c r="AO96" s="43">
        <f t="shared" si="44"/>
        <v>2000</v>
      </c>
      <c r="AP96" s="43">
        <f t="shared" si="44"/>
        <v>2000</v>
      </c>
      <c r="AQ96" s="43">
        <f t="shared" si="44"/>
        <v>2000</v>
      </c>
      <c r="AR96" s="43">
        <f t="shared" si="44"/>
        <v>2000</v>
      </c>
      <c r="AS96" s="43">
        <f t="shared" si="44"/>
        <v>2000</v>
      </c>
      <c r="AT96" s="43">
        <f t="shared" si="44"/>
        <v>2000</v>
      </c>
      <c r="AU96" s="43">
        <f t="shared" si="44"/>
        <v>2000</v>
      </c>
      <c r="AV96" s="43">
        <f t="shared" si="44"/>
        <v>2000</v>
      </c>
      <c r="AW96" s="43">
        <f t="shared" si="44"/>
        <v>2000</v>
      </c>
      <c r="AX96" s="43">
        <f t="shared" si="44"/>
        <v>2000</v>
      </c>
      <c r="AY96" s="43">
        <f t="shared" si="44"/>
        <v>2000</v>
      </c>
      <c r="AZ96" s="43">
        <f t="shared" si="44"/>
        <v>2000</v>
      </c>
      <c r="BA96" s="43">
        <f t="shared" si="44"/>
        <v>2000</v>
      </c>
      <c r="BB96" s="43">
        <f t="shared" si="44"/>
        <v>2000</v>
      </c>
      <c r="BC96" s="43">
        <f t="shared" si="44"/>
        <v>2000</v>
      </c>
      <c r="BD96" s="43">
        <f t="shared" si="44"/>
        <v>2000</v>
      </c>
      <c r="BE96" s="43">
        <f t="shared" si="44"/>
        <v>2000</v>
      </c>
      <c r="BF96" s="43">
        <f t="shared" si="44"/>
        <v>2000</v>
      </c>
      <c r="BG96" s="43">
        <f t="shared" si="44"/>
        <v>2000</v>
      </c>
      <c r="BH96" s="43">
        <f t="shared" si="44"/>
        <v>2000</v>
      </c>
      <c r="BI96" s="43">
        <f t="shared" si="44"/>
        <v>2000</v>
      </c>
      <c r="BJ96" s="43">
        <f t="shared" si="44"/>
        <v>2000</v>
      </c>
      <c r="BK96" s="43">
        <f t="shared" si="44"/>
        <v>2000</v>
      </c>
    </row>
    <row r="97" spans="2:63" x14ac:dyDescent="0.25">
      <c r="B97" t="str">
        <f t="shared" si="42"/>
        <v>Prodotto 6</v>
      </c>
      <c r="D97" s="43">
        <f t="shared" si="43"/>
        <v>18000</v>
      </c>
      <c r="E97" s="43">
        <f t="shared" si="43"/>
        <v>18000</v>
      </c>
      <c r="F97" s="43">
        <f t="shared" si="43"/>
        <v>18000</v>
      </c>
      <c r="G97" s="43">
        <f t="shared" si="43"/>
        <v>18000</v>
      </c>
      <c r="H97" s="43">
        <f t="shared" si="43"/>
        <v>18000</v>
      </c>
      <c r="I97" s="43">
        <f t="shared" si="43"/>
        <v>18000</v>
      </c>
      <c r="J97" s="43">
        <f t="shared" si="43"/>
        <v>18000</v>
      </c>
      <c r="K97" s="43">
        <f t="shared" si="43"/>
        <v>18000</v>
      </c>
      <c r="L97" s="43">
        <f t="shared" si="43"/>
        <v>18000</v>
      </c>
      <c r="M97" s="43">
        <f t="shared" si="43"/>
        <v>18000</v>
      </c>
      <c r="N97" s="43">
        <f t="shared" si="43"/>
        <v>18000</v>
      </c>
      <c r="O97" s="43">
        <f t="shared" si="43"/>
        <v>18000</v>
      </c>
      <c r="P97" s="43">
        <f t="shared" si="43"/>
        <v>18000</v>
      </c>
      <c r="Q97" s="43">
        <f t="shared" si="43"/>
        <v>18000</v>
      </c>
      <c r="R97" s="43">
        <f t="shared" si="43"/>
        <v>18000</v>
      </c>
      <c r="S97" s="43">
        <f t="shared" si="43"/>
        <v>18000</v>
      </c>
      <c r="T97" s="43">
        <f t="shared" si="43"/>
        <v>18000</v>
      </c>
      <c r="U97" s="43">
        <f t="shared" si="43"/>
        <v>18000</v>
      </c>
      <c r="V97" s="43">
        <f t="shared" si="43"/>
        <v>18000</v>
      </c>
      <c r="W97" s="43">
        <f t="shared" si="43"/>
        <v>18000</v>
      </c>
      <c r="X97" s="43">
        <f t="shared" si="43"/>
        <v>18000</v>
      </c>
      <c r="Y97" s="43">
        <f t="shared" si="43"/>
        <v>18000</v>
      </c>
      <c r="Z97" s="43">
        <f t="shared" si="43"/>
        <v>18000</v>
      </c>
      <c r="AA97" s="43">
        <f t="shared" si="43"/>
        <v>18000</v>
      </c>
      <c r="AB97" s="43">
        <f t="shared" si="43"/>
        <v>18000</v>
      </c>
      <c r="AC97" s="43">
        <f t="shared" si="43"/>
        <v>18000</v>
      </c>
      <c r="AD97" s="43">
        <f t="shared" si="43"/>
        <v>18000</v>
      </c>
      <c r="AE97" s="43">
        <f t="shared" si="43"/>
        <v>18000</v>
      </c>
      <c r="AF97" s="43">
        <f t="shared" si="43"/>
        <v>18000</v>
      </c>
      <c r="AG97" s="43">
        <f t="shared" si="43"/>
        <v>18000</v>
      </c>
      <c r="AH97" s="43">
        <f t="shared" si="43"/>
        <v>18000</v>
      </c>
      <c r="AI97" s="43">
        <f t="shared" si="43"/>
        <v>18000</v>
      </c>
      <c r="AJ97" s="43">
        <f t="shared" si="43"/>
        <v>18000</v>
      </c>
      <c r="AK97" s="43">
        <f t="shared" si="43"/>
        <v>18000</v>
      </c>
      <c r="AL97" s="43">
        <f t="shared" si="43"/>
        <v>18000</v>
      </c>
      <c r="AM97" s="43">
        <f t="shared" si="43"/>
        <v>18000</v>
      </c>
      <c r="AN97" s="43">
        <f t="shared" si="44"/>
        <v>18000</v>
      </c>
      <c r="AO97" s="43">
        <f t="shared" si="44"/>
        <v>18000</v>
      </c>
      <c r="AP97" s="43">
        <f t="shared" si="44"/>
        <v>18000</v>
      </c>
      <c r="AQ97" s="43">
        <f t="shared" si="44"/>
        <v>18000</v>
      </c>
      <c r="AR97" s="43">
        <f t="shared" si="44"/>
        <v>18000</v>
      </c>
      <c r="AS97" s="43">
        <f t="shared" si="44"/>
        <v>18000</v>
      </c>
      <c r="AT97" s="43">
        <f t="shared" si="44"/>
        <v>18000</v>
      </c>
      <c r="AU97" s="43">
        <f t="shared" si="44"/>
        <v>18000</v>
      </c>
      <c r="AV97" s="43">
        <f t="shared" si="44"/>
        <v>18000</v>
      </c>
      <c r="AW97" s="43">
        <f t="shared" si="44"/>
        <v>18000</v>
      </c>
      <c r="AX97" s="43">
        <f t="shared" si="44"/>
        <v>18000</v>
      </c>
      <c r="AY97" s="43">
        <f t="shared" si="44"/>
        <v>18000</v>
      </c>
      <c r="AZ97" s="43">
        <f t="shared" si="44"/>
        <v>18000</v>
      </c>
      <c r="BA97" s="43">
        <f t="shared" si="44"/>
        <v>18000</v>
      </c>
      <c r="BB97" s="43">
        <f t="shared" si="44"/>
        <v>18000</v>
      </c>
      <c r="BC97" s="43">
        <f t="shared" si="44"/>
        <v>18000</v>
      </c>
      <c r="BD97" s="43">
        <f t="shared" si="44"/>
        <v>18000</v>
      </c>
      <c r="BE97" s="43">
        <f t="shared" si="44"/>
        <v>18000</v>
      </c>
      <c r="BF97" s="43">
        <f t="shared" si="44"/>
        <v>18000</v>
      </c>
      <c r="BG97" s="43">
        <f t="shared" si="44"/>
        <v>18000</v>
      </c>
      <c r="BH97" s="43">
        <f t="shared" si="44"/>
        <v>18000</v>
      </c>
      <c r="BI97" s="43">
        <f t="shared" si="44"/>
        <v>18000</v>
      </c>
      <c r="BJ97" s="43">
        <f t="shared" si="44"/>
        <v>18000</v>
      </c>
      <c r="BK97" s="43">
        <f t="shared" si="44"/>
        <v>18000</v>
      </c>
    </row>
    <row r="98" spans="2:63" x14ac:dyDescent="0.25">
      <c r="B98" t="str">
        <f t="shared" si="42"/>
        <v>Prodotto 7</v>
      </c>
      <c r="D98" s="43">
        <f t="shared" si="43"/>
        <v>28000</v>
      </c>
      <c r="E98" s="43">
        <f t="shared" si="43"/>
        <v>28000</v>
      </c>
      <c r="F98" s="43">
        <f t="shared" si="43"/>
        <v>28000</v>
      </c>
      <c r="G98" s="43">
        <f t="shared" si="43"/>
        <v>28000</v>
      </c>
      <c r="H98" s="43">
        <f t="shared" si="43"/>
        <v>28000</v>
      </c>
      <c r="I98" s="43">
        <f t="shared" si="43"/>
        <v>28000</v>
      </c>
      <c r="J98" s="43">
        <f t="shared" si="43"/>
        <v>28000</v>
      </c>
      <c r="K98" s="43">
        <f t="shared" si="43"/>
        <v>28000</v>
      </c>
      <c r="L98" s="43">
        <f t="shared" si="43"/>
        <v>28000</v>
      </c>
      <c r="M98" s="43">
        <f t="shared" si="43"/>
        <v>28000</v>
      </c>
      <c r="N98" s="43">
        <f t="shared" si="43"/>
        <v>28000</v>
      </c>
      <c r="O98" s="43">
        <f t="shared" si="43"/>
        <v>28000</v>
      </c>
      <c r="P98" s="43">
        <f t="shared" si="43"/>
        <v>28000</v>
      </c>
      <c r="Q98" s="43">
        <f t="shared" si="43"/>
        <v>28000</v>
      </c>
      <c r="R98" s="43">
        <f t="shared" si="43"/>
        <v>28000</v>
      </c>
      <c r="S98" s="43">
        <f t="shared" si="43"/>
        <v>28000</v>
      </c>
      <c r="T98" s="43">
        <f t="shared" si="43"/>
        <v>28000</v>
      </c>
      <c r="U98" s="43">
        <f t="shared" si="43"/>
        <v>28000</v>
      </c>
      <c r="V98" s="43">
        <f t="shared" si="43"/>
        <v>28000</v>
      </c>
      <c r="W98" s="43">
        <f t="shared" si="43"/>
        <v>28000</v>
      </c>
      <c r="X98" s="43">
        <f t="shared" si="43"/>
        <v>28000</v>
      </c>
      <c r="Y98" s="43">
        <f t="shared" si="43"/>
        <v>28000</v>
      </c>
      <c r="Z98" s="43">
        <f t="shared" si="43"/>
        <v>28000</v>
      </c>
      <c r="AA98" s="43">
        <f t="shared" si="43"/>
        <v>28000</v>
      </c>
      <c r="AB98" s="43">
        <f t="shared" si="43"/>
        <v>28000</v>
      </c>
      <c r="AC98" s="43">
        <f t="shared" si="43"/>
        <v>28000</v>
      </c>
      <c r="AD98" s="43">
        <f t="shared" si="43"/>
        <v>28000</v>
      </c>
      <c r="AE98" s="43">
        <f t="shared" si="43"/>
        <v>28000</v>
      </c>
      <c r="AF98" s="43">
        <f t="shared" si="43"/>
        <v>28000</v>
      </c>
      <c r="AG98" s="43">
        <f t="shared" si="43"/>
        <v>28000</v>
      </c>
      <c r="AH98" s="43">
        <f t="shared" si="43"/>
        <v>28000</v>
      </c>
      <c r="AI98" s="43">
        <f t="shared" si="43"/>
        <v>28000</v>
      </c>
      <c r="AJ98" s="43">
        <f t="shared" si="43"/>
        <v>28000</v>
      </c>
      <c r="AK98" s="43">
        <f t="shared" si="43"/>
        <v>28000</v>
      </c>
      <c r="AL98" s="43">
        <f t="shared" si="43"/>
        <v>28000</v>
      </c>
      <c r="AM98" s="43">
        <f t="shared" si="43"/>
        <v>28000</v>
      </c>
      <c r="AN98" s="43">
        <f t="shared" si="44"/>
        <v>28000</v>
      </c>
      <c r="AO98" s="43">
        <f t="shared" si="44"/>
        <v>28000</v>
      </c>
      <c r="AP98" s="43">
        <f t="shared" si="44"/>
        <v>28000</v>
      </c>
      <c r="AQ98" s="43">
        <f t="shared" si="44"/>
        <v>28000</v>
      </c>
      <c r="AR98" s="43">
        <f t="shared" si="44"/>
        <v>28000</v>
      </c>
      <c r="AS98" s="43">
        <f t="shared" si="44"/>
        <v>28000</v>
      </c>
      <c r="AT98" s="43">
        <f t="shared" si="44"/>
        <v>28000</v>
      </c>
      <c r="AU98" s="43">
        <f t="shared" si="44"/>
        <v>28000</v>
      </c>
      <c r="AV98" s="43">
        <f t="shared" si="44"/>
        <v>28000</v>
      </c>
      <c r="AW98" s="43">
        <f t="shared" si="44"/>
        <v>28000</v>
      </c>
      <c r="AX98" s="43">
        <f t="shared" si="44"/>
        <v>28000</v>
      </c>
      <c r="AY98" s="43">
        <f t="shared" si="44"/>
        <v>28000</v>
      </c>
      <c r="AZ98" s="43">
        <f t="shared" si="44"/>
        <v>28000</v>
      </c>
      <c r="BA98" s="43">
        <f t="shared" si="44"/>
        <v>28000</v>
      </c>
      <c r="BB98" s="43">
        <f t="shared" si="44"/>
        <v>28000</v>
      </c>
      <c r="BC98" s="43">
        <f t="shared" si="44"/>
        <v>28000</v>
      </c>
      <c r="BD98" s="43">
        <f t="shared" si="44"/>
        <v>28000</v>
      </c>
      <c r="BE98" s="43">
        <f t="shared" si="44"/>
        <v>28000</v>
      </c>
      <c r="BF98" s="43">
        <f t="shared" si="44"/>
        <v>28000</v>
      </c>
      <c r="BG98" s="43">
        <f t="shared" si="44"/>
        <v>28000</v>
      </c>
      <c r="BH98" s="43">
        <f t="shared" si="44"/>
        <v>28000</v>
      </c>
      <c r="BI98" s="43">
        <f t="shared" si="44"/>
        <v>28000</v>
      </c>
      <c r="BJ98" s="43">
        <f t="shared" si="44"/>
        <v>28000</v>
      </c>
      <c r="BK98" s="43">
        <f t="shared" si="44"/>
        <v>28000</v>
      </c>
    </row>
    <row r="99" spans="2:63" x14ac:dyDescent="0.25">
      <c r="B99" t="str">
        <f t="shared" si="42"/>
        <v>Prodotto 8</v>
      </c>
      <c r="D99" s="43">
        <f t="shared" si="43"/>
        <v>8000</v>
      </c>
      <c r="E99" s="43">
        <f t="shared" si="43"/>
        <v>8000</v>
      </c>
      <c r="F99" s="43">
        <f t="shared" si="43"/>
        <v>8000</v>
      </c>
      <c r="G99" s="43">
        <f t="shared" ref="G99:AM99" si="45">+G11*G33</f>
        <v>8000</v>
      </c>
      <c r="H99" s="43">
        <f t="shared" si="45"/>
        <v>8000</v>
      </c>
      <c r="I99" s="43">
        <f t="shared" si="45"/>
        <v>8000</v>
      </c>
      <c r="J99" s="43">
        <f t="shared" si="45"/>
        <v>8000</v>
      </c>
      <c r="K99" s="43">
        <f t="shared" si="45"/>
        <v>8000</v>
      </c>
      <c r="L99" s="43">
        <f t="shared" si="45"/>
        <v>8000</v>
      </c>
      <c r="M99" s="43">
        <f t="shared" si="45"/>
        <v>8000</v>
      </c>
      <c r="N99" s="43">
        <f t="shared" si="45"/>
        <v>8000</v>
      </c>
      <c r="O99" s="43">
        <f t="shared" si="45"/>
        <v>8000</v>
      </c>
      <c r="P99" s="43">
        <f t="shared" si="45"/>
        <v>8000</v>
      </c>
      <c r="Q99" s="43">
        <f t="shared" si="45"/>
        <v>8000</v>
      </c>
      <c r="R99" s="43">
        <f t="shared" si="45"/>
        <v>8000</v>
      </c>
      <c r="S99" s="43">
        <f t="shared" si="45"/>
        <v>8000</v>
      </c>
      <c r="T99" s="43">
        <f t="shared" si="45"/>
        <v>8000</v>
      </c>
      <c r="U99" s="43">
        <f t="shared" si="45"/>
        <v>8000</v>
      </c>
      <c r="V99" s="43">
        <f t="shared" si="45"/>
        <v>8000</v>
      </c>
      <c r="W99" s="43">
        <f t="shared" si="45"/>
        <v>8000</v>
      </c>
      <c r="X99" s="43">
        <f t="shared" si="45"/>
        <v>8000</v>
      </c>
      <c r="Y99" s="43">
        <f t="shared" si="45"/>
        <v>8000</v>
      </c>
      <c r="Z99" s="43">
        <f t="shared" si="45"/>
        <v>8000</v>
      </c>
      <c r="AA99" s="43">
        <f t="shared" si="45"/>
        <v>8000</v>
      </c>
      <c r="AB99" s="43">
        <f t="shared" si="45"/>
        <v>8000</v>
      </c>
      <c r="AC99" s="43">
        <f t="shared" si="45"/>
        <v>8000</v>
      </c>
      <c r="AD99" s="43">
        <f t="shared" si="45"/>
        <v>8000</v>
      </c>
      <c r="AE99" s="43">
        <f t="shared" si="45"/>
        <v>8000</v>
      </c>
      <c r="AF99" s="43">
        <f t="shared" si="45"/>
        <v>8000</v>
      </c>
      <c r="AG99" s="43">
        <f t="shared" si="45"/>
        <v>8000</v>
      </c>
      <c r="AH99" s="43">
        <f t="shared" si="45"/>
        <v>8000</v>
      </c>
      <c r="AI99" s="43">
        <f t="shared" si="45"/>
        <v>8000</v>
      </c>
      <c r="AJ99" s="43">
        <f t="shared" si="45"/>
        <v>8000</v>
      </c>
      <c r="AK99" s="43">
        <f t="shared" si="45"/>
        <v>8000</v>
      </c>
      <c r="AL99" s="43">
        <f t="shared" si="45"/>
        <v>8000</v>
      </c>
      <c r="AM99" s="43">
        <f t="shared" si="45"/>
        <v>8000</v>
      </c>
      <c r="AN99" s="43">
        <f t="shared" ref="AN99:BK106" si="46">+AN11*AN33</f>
        <v>8000</v>
      </c>
      <c r="AO99" s="43">
        <f t="shared" si="46"/>
        <v>8000</v>
      </c>
      <c r="AP99" s="43">
        <f t="shared" si="46"/>
        <v>8000</v>
      </c>
      <c r="AQ99" s="43">
        <f t="shared" si="46"/>
        <v>8000</v>
      </c>
      <c r="AR99" s="43">
        <f t="shared" si="46"/>
        <v>8000</v>
      </c>
      <c r="AS99" s="43">
        <f t="shared" si="46"/>
        <v>8000</v>
      </c>
      <c r="AT99" s="43">
        <f t="shared" si="46"/>
        <v>8000</v>
      </c>
      <c r="AU99" s="43">
        <f t="shared" si="46"/>
        <v>8000</v>
      </c>
      <c r="AV99" s="43">
        <f t="shared" si="46"/>
        <v>8000</v>
      </c>
      <c r="AW99" s="43">
        <f t="shared" si="46"/>
        <v>8000</v>
      </c>
      <c r="AX99" s="43">
        <f t="shared" si="46"/>
        <v>8000</v>
      </c>
      <c r="AY99" s="43">
        <f t="shared" si="46"/>
        <v>8000</v>
      </c>
      <c r="AZ99" s="43">
        <f t="shared" si="46"/>
        <v>8000</v>
      </c>
      <c r="BA99" s="43">
        <f t="shared" si="46"/>
        <v>8000</v>
      </c>
      <c r="BB99" s="43">
        <f t="shared" si="46"/>
        <v>8000</v>
      </c>
      <c r="BC99" s="43">
        <f t="shared" si="46"/>
        <v>8000</v>
      </c>
      <c r="BD99" s="43">
        <f t="shared" si="46"/>
        <v>8000</v>
      </c>
      <c r="BE99" s="43">
        <f t="shared" si="46"/>
        <v>8000</v>
      </c>
      <c r="BF99" s="43">
        <f t="shared" si="46"/>
        <v>8000</v>
      </c>
      <c r="BG99" s="43">
        <f t="shared" si="46"/>
        <v>8000</v>
      </c>
      <c r="BH99" s="43">
        <f t="shared" si="46"/>
        <v>8000</v>
      </c>
      <c r="BI99" s="43">
        <f t="shared" si="46"/>
        <v>8000</v>
      </c>
      <c r="BJ99" s="43">
        <f t="shared" si="46"/>
        <v>8000</v>
      </c>
      <c r="BK99" s="43">
        <f t="shared" si="46"/>
        <v>8000</v>
      </c>
    </row>
    <row r="100" spans="2:63" x14ac:dyDescent="0.25">
      <c r="B100" t="str">
        <f t="shared" si="42"/>
        <v>Prodotto 9</v>
      </c>
      <c r="D100" s="43">
        <f t="shared" ref="D100:AM107" si="47">+D12*D34</f>
        <v>1500</v>
      </c>
      <c r="E100" s="43">
        <f t="shared" si="47"/>
        <v>1500</v>
      </c>
      <c r="F100" s="43">
        <f t="shared" si="47"/>
        <v>1500</v>
      </c>
      <c r="G100" s="43">
        <f t="shared" si="47"/>
        <v>1500</v>
      </c>
      <c r="H100" s="43">
        <f t="shared" si="47"/>
        <v>1500</v>
      </c>
      <c r="I100" s="43">
        <f t="shared" si="47"/>
        <v>1500</v>
      </c>
      <c r="J100" s="43">
        <f t="shared" si="47"/>
        <v>1500</v>
      </c>
      <c r="K100" s="43">
        <f t="shared" si="47"/>
        <v>1500</v>
      </c>
      <c r="L100" s="43">
        <f t="shared" si="47"/>
        <v>1500</v>
      </c>
      <c r="M100" s="43">
        <f t="shared" si="47"/>
        <v>1500</v>
      </c>
      <c r="N100" s="43">
        <f t="shared" si="47"/>
        <v>1500</v>
      </c>
      <c r="O100" s="43">
        <f t="shared" si="47"/>
        <v>1500</v>
      </c>
      <c r="P100" s="43">
        <f t="shared" si="47"/>
        <v>1500</v>
      </c>
      <c r="Q100" s="43">
        <f t="shared" si="47"/>
        <v>1500</v>
      </c>
      <c r="R100" s="43">
        <f t="shared" si="47"/>
        <v>1500</v>
      </c>
      <c r="S100" s="43">
        <f t="shared" si="47"/>
        <v>1500</v>
      </c>
      <c r="T100" s="43">
        <f t="shared" si="47"/>
        <v>1500</v>
      </c>
      <c r="U100" s="43">
        <f t="shared" si="47"/>
        <v>1500</v>
      </c>
      <c r="V100" s="43">
        <f t="shared" si="47"/>
        <v>1500</v>
      </c>
      <c r="W100" s="43">
        <f t="shared" si="47"/>
        <v>1500</v>
      </c>
      <c r="X100" s="43">
        <f t="shared" si="47"/>
        <v>1500</v>
      </c>
      <c r="Y100" s="43">
        <f t="shared" si="47"/>
        <v>1500</v>
      </c>
      <c r="Z100" s="43">
        <f t="shared" si="47"/>
        <v>1500</v>
      </c>
      <c r="AA100" s="43">
        <f t="shared" si="47"/>
        <v>1500</v>
      </c>
      <c r="AB100" s="43">
        <f t="shared" si="47"/>
        <v>1500</v>
      </c>
      <c r="AC100" s="43">
        <f t="shared" si="47"/>
        <v>1500</v>
      </c>
      <c r="AD100" s="43">
        <f t="shared" si="47"/>
        <v>1500</v>
      </c>
      <c r="AE100" s="43">
        <f t="shared" si="47"/>
        <v>1500</v>
      </c>
      <c r="AF100" s="43">
        <f t="shared" si="47"/>
        <v>1500</v>
      </c>
      <c r="AG100" s="43">
        <f t="shared" si="47"/>
        <v>1500</v>
      </c>
      <c r="AH100" s="43">
        <f t="shared" si="47"/>
        <v>1500</v>
      </c>
      <c r="AI100" s="43">
        <f t="shared" si="47"/>
        <v>1500</v>
      </c>
      <c r="AJ100" s="43">
        <f t="shared" si="47"/>
        <v>1500</v>
      </c>
      <c r="AK100" s="43">
        <f t="shared" si="47"/>
        <v>1500</v>
      </c>
      <c r="AL100" s="43">
        <f t="shared" si="47"/>
        <v>1500</v>
      </c>
      <c r="AM100" s="43">
        <f t="shared" si="47"/>
        <v>1500</v>
      </c>
      <c r="AN100" s="43">
        <f t="shared" si="46"/>
        <v>1500</v>
      </c>
      <c r="AO100" s="43">
        <f t="shared" si="46"/>
        <v>1500</v>
      </c>
      <c r="AP100" s="43">
        <f t="shared" si="46"/>
        <v>1500</v>
      </c>
      <c r="AQ100" s="43">
        <f t="shared" si="46"/>
        <v>1500</v>
      </c>
      <c r="AR100" s="43">
        <f t="shared" si="46"/>
        <v>1500</v>
      </c>
      <c r="AS100" s="43">
        <f t="shared" si="46"/>
        <v>1500</v>
      </c>
      <c r="AT100" s="43">
        <f t="shared" si="46"/>
        <v>1500</v>
      </c>
      <c r="AU100" s="43">
        <f t="shared" si="46"/>
        <v>1500</v>
      </c>
      <c r="AV100" s="43">
        <f t="shared" si="46"/>
        <v>1500</v>
      </c>
      <c r="AW100" s="43">
        <f t="shared" si="46"/>
        <v>1500</v>
      </c>
      <c r="AX100" s="43">
        <f t="shared" si="46"/>
        <v>1500</v>
      </c>
      <c r="AY100" s="43">
        <f t="shared" si="46"/>
        <v>1500</v>
      </c>
      <c r="AZ100" s="43">
        <f t="shared" si="46"/>
        <v>1500</v>
      </c>
      <c r="BA100" s="43">
        <f t="shared" si="46"/>
        <v>1500</v>
      </c>
      <c r="BB100" s="43">
        <f t="shared" si="46"/>
        <v>1500</v>
      </c>
      <c r="BC100" s="43">
        <f t="shared" si="46"/>
        <v>1500</v>
      </c>
      <c r="BD100" s="43">
        <f t="shared" si="46"/>
        <v>1500</v>
      </c>
      <c r="BE100" s="43">
        <f t="shared" si="46"/>
        <v>1500</v>
      </c>
      <c r="BF100" s="43">
        <f t="shared" si="46"/>
        <v>1500</v>
      </c>
      <c r="BG100" s="43">
        <f t="shared" si="46"/>
        <v>1500</v>
      </c>
      <c r="BH100" s="43">
        <f t="shared" si="46"/>
        <v>1500</v>
      </c>
      <c r="BI100" s="43">
        <f t="shared" si="46"/>
        <v>1500</v>
      </c>
      <c r="BJ100" s="43">
        <f t="shared" si="46"/>
        <v>1500</v>
      </c>
      <c r="BK100" s="43">
        <f t="shared" si="46"/>
        <v>1500</v>
      </c>
    </row>
    <row r="101" spans="2:63" x14ac:dyDescent="0.25">
      <c r="B101" t="str">
        <f t="shared" si="42"/>
        <v>Prodotto 10</v>
      </c>
      <c r="D101" s="43">
        <f t="shared" si="47"/>
        <v>24000</v>
      </c>
      <c r="E101" s="43">
        <f t="shared" si="47"/>
        <v>24000</v>
      </c>
      <c r="F101" s="43">
        <f t="shared" si="47"/>
        <v>24000</v>
      </c>
      <c r="G101" s="43">
        <f t="shared" si="47"/>
        <v>24000</v>
      </c>
      <c r="H101" s="43">
        <f t="shared" si="47"/>
        <v>24000</v>
      </c>
      <c r="I101" s="43">
        <f t="shared" si="47"/>
        <v>24000</v>
      </c>
      <c r="J101" s="43">
        <f t="shared" si="47"/>
        <v>24000</v>
      </c>
      <c r="K101" s="43">
        <f t="shared" si="47"/>
        <v>24000</v>
      </c>
      <c r="L101" s="43">
        <f t="shared" si="47"/>
        <v>24000</v>
      </c>
      <c r="M101" s="43">
        <f t="shared" si="47"/>
        <v>24000</v>
      </c>
      <c r="N101" s="43">
        <f t="shared" si="47"/>
        <v>24000</v>
      </c>
      <c r="O101" s="43">
        <f t="shared" si="47"/>
        <v>24000</v>
      </c>
      <c r="P101" s="43">
        <f t="shared" si="47"/>
        <v>24000</v>
      </c>
      <c r="Q101" s="43">
        <f t="shared" si="47"/>
        <v>24000</v>
      </c>
      <c r="R101" s="43">
        <f t="shared" si="47"/>
        <v>24000</v>
      </c>
      <c r="S101" s="43">
        <f t="shared" si="47"/>
        <v>24000</v>
      </c>
      <c r="T101" s="43">
        <f t="shared" si="47"/>
        <v>24000</v>
      </c>
      <c r="U101" s="43">
        <f t="shared" si="47"/>
        <v>24000</v>
      </c>
      <c r="V101" s="43">
        <f t="shared" si="47"/>
        <v>24000</v>
      </c>
      <c r="W101" s="43">
        <f t="shared" si="47"/>
        <v>24000</v>
      </c>
      <c r="X101" s="43">
        <f t="shared" si="47"/>
        <v>24000</v>
      </c>
      <c r="Y101" s="43">
        <f t="shared" si="47"/>
        <v>24000</v>
      </c>
      <c r="Z101" s="43">
        <f t="shared" si="47"/>
        <v>24000</v>
      </c>
      <c r="AA101" s="43">
        <f t="shared" si="47"/>
        <v>24000</v>
      </c>
      <c r="AB101" s="43">
        <f t="shared" si="47"/>
        <v>24000</v>
      </c>
      <c r="AC101" s="43">
        <f t="shared" si="47"/>
        <v>24000</v>
      </c>
      <c r="AD101" s="43">
        <f t="shared" si="47"/>
        <v>24000</v>
      </c>
      <c r="AE101" s="43">
        <f t="shared" si="47"/>
        <v>24000</v>
      </c>
      <c r="AF101" s="43">
        <f t="shared" si="47"/>
        <v>24000</v>
      </c>
      <c r="AG101" s="43">
        <f t="shared" si="47"/>
        <v>24000</v>
      </c>
      <c r="AH101" s="43">
        <f t="shared" si="47"/>
        <v>24000</v>
      </c>
      <c r="AI101" s="43">
        <f t="shared" si="47"/>
        <v>24000</v>
      </c>
      <c r="AJ101" s="43">
        <f t="shared" si="47"/>
        <v>24000</v>
      </c>
      <c r="AK101" s="43">
        <f t="shared" si="47"/>
        <v>24000</v>
      </c>
      <c r="AL101" s="43">
        <f t="shared" si="47"/>
        <v>24000</v>
      </c>
      <c r="AM101" s="43">
        <f t="shared" si="47"/>
        <v>24000</v>
      </c>
      <c r="AN101" s="43">
        <f t="shared" si="46"/>
        <v>24000</v>
      </c>
      <c r="AO101" s="43">
        <f t="shared" si="46"/>
        <v>24000</v>
      </c>
      <c r="AP101" s="43">
        <f t="shared" si="46"/>
        <v>24000</v>
      </c>
      <c r="AQ101" s="43">
        <f t="shared" si="46"/>
        <v>24000</v>
      </c>
      <c r="AR101" s="43">
        <f t="shared" si="46"/>
        <v>24000</v>
      </c>
      <c r="AS101" s="43">
        <f t="shared" si="46"/>
        <v>24000</v>
      </c>
      <c r="AT101" s="43">
        <f t="shared" si="46"/>
        <v>24000</v>
      </c>
      <c r="AU101" s="43">
        <f t="shared" si="46"/>
        <v>24000</v>
      </c>
      <c r="AV101" s="43">
        <f t="shared" si="46"/>
        <v>24000</v>
      </c>
      <c r="AW101" s="43">
        <f t="shared" si="46"/>
        <v>24000</v>
      </c>
      <c r="AX101" s="43">
        <f t="shared" si="46"/>
        <v>24000</v>
      </c>
      <c r="AY101" s="43">
        <f t="shared" si="46"/>
        <v>24000</v>
      </c>
      <c r="AZ101" s="43">
        <f t="shared" si="46"/>
        <v>24000</v>
      </c>
      <c r="BA101" s="43">
        <f t="shared" si="46"/>
        <v>24000</v>
      </c>
      <c r="BB101" s="43">
        <f t="shared" si="46"/>
        <v>24000</v>
      </c>
      <c r="BC101" s="43">
        <f t="shared" si="46"/>
        <v>24000</v>
      </c>
      <c r="BD101" s="43">
        <f t="shared" si="46"/>
        <v>24000</v>
      </c>
      <c r="BE101" s="43">
        <f t="shared" si="46"/>
        <v>24000</v>
      </c>
      <c r="BF101" s="43">
        <f t="shared" si="46"/>
        <v>24000</v>
      </c>
      <c r="BG101" s="43">
        <f t="shared" si="46"/>
        <v>24000</v>
      </c>
      <c r="BH101" s="43">
        <f t="shared" si="46"/>
        <v>24000</v>
      </c>
      <c r="BI101" s="43">
        <f t="shared" si="46"/>
        <v>24000</v>
      </c>
      <c r="BJ101" s="43">
        <f t="shared" si="46"/>
        <v>24000</v>
      </c>
      <c r="BK101" s="43">
        <f t="shared" si="46"/>
        <v>24000</v>
      </c>
    </row>
    <row r="102" spans="2:63" x14ac:dyDescent="0.25">
      <c r="B102" t="str">
        <f t="shared" si="42"/>
        <v>Prodotto 11</v>
      </c>
      <c r="D102" s="43">
        <f t="shared" si="47"/>
        <v>12000</v>
      </c>
      <c r="E102" s="43">
        <f t="shared" si="47"/>
        <v>12000</v>
      </c>
      <c r="F102" s="43">
        <f t="shared" si="47"/>
        <v>12000</v>
      </c>
      <c r="G102" s="43">
        <f t="shared" si="47"/>
        <v>12000</v>
      </c>
      <c r="H102" s="43">
        <f t="shared" si="47"/>
        <v>12000</v>
      </c>
      <c r="I102" s="43">
        <f t="shared" si="47"/>
        <v>12000</v>
      </c>
      <c r="J102" s="43">
        <f t="shared" si="47"/>
        <v>12000</v>
      </c>
      <c r="K102" s="43">
        <f t="shared" si="47"/>
        <v>12000</v>
      </c>
      <c r="L102" s="43">
        <f t="shared" si="47"/>
        <v>12000</v>
      </c>
      <c r="M102" s="43">
        <f t="shared" si="47"/>
        <v>12000</v>
      </c>
      <c r="N102" s="43">
        <f t="shared" si="47"/>
        <v>12000</v>
      </c>
      <c r="O102" s="43">
        <f t="shared" si="47"/>
        <v>12000</v>
      </c>
      <c r="P102" s="43">
        <f t="shared" si="47"/>
        <v>12000</v>
      </c>
      <c r="Q102" s="43">
        <f t="shared" si="47"/>
        <v>12000</v>
      </c>
      <c r="R102" s="43">
        <f t="shared" si="47"/>
        <v>12000</v>
      </c>
      <c r="S102" s="43">
        <f t="shared" si="47"/>
        <v>12000</v>
      </c>
      <c r="T102" s="43">
        <f t="shared" si="47"/>
        <v>12000</v>
      </c>
      <c r="U102" s="43">
        <f t="shared" si="47"/>
        <v>12000</v>
      </c>
      <c r="V102" s="43">
        <f t="shared" si="47"/>
        <v>12000</v>
      </c>
      <c r="W102" s="43">
        <f t="shared" si="47"/>
        <v>12000</v>
      </c>
      <c r="X102" s="43">
        <f t="shared" si="47"/>
        <v>12000</v>
      </c>
      <c r="Y102" s="43">
        <f t="shared" si="47"/>
        <v>12000</v>
      </c>
      <c r="Z102" s="43">
        <f t="shared" si="47"/>
        <v>12000</v>
      </c>
      <c r="AA102" s="43">
        <f t="shared" si="47"/>
        <v>12000</v>
      </c>
      <c r="AB102" s="43">
        <f t="shared" si="47"/>
        <v>12000</v>
      </c>
      <c r="AC102" s="43">
        <f t="shared" si="47"/>
        <v>12000</v>
      </c>
      <c r="AD102" s="43">
        <f t="shared" si="47"/>
        <v>12000</v>
      </c>
      <c r="AE102" s="43">
        <f t="shared" si="47"/>
        <v>12000</v>
      </c>
      <c r="AF102" s="43">
        <f t="shared" si="47"/>
        <v>12000</v>
      </c>
      <c r="AG102" s="43">
        <f t="shared" si="47"/>
        <v>12000</v>
      </c>
      <c r="AH102" s="43">
        <f t="shared" si="47"/>
        <v>12000</v>
      </c>
      <c r="AI102" s="43">
        <f t="shared" si="47"/>
        <v>12000</v>
      </c>
      <c r="AJ102" s="43">
        <f t="shared" si="47"/>
        <v>12000</v>
      </c>
      <c r="AK102" s="43">
        <f t="shared" si="47"/>
        <v>12000</v>
      </c>
      <c r="AL102" s="43">
        <f t="shared" si="47"/>
        <v>12000</v>
      </c>
      <c r="AM102" s="43">
        <f t="shared" si="47"/>
        <v>12000</v>
      </c>
      <c r="AN102" s="43">
        <f t="shared" si="46"/>
        <v>12000</v>
      </c>
      <c r="AO102" s="43">
        <f t="shared" si="46"/>
        <v>12000</v>
      </c>
      <c r="AP102" s="43">
        <f t="shared" si="46"/>
        <v>12000</v>
      </c>
      <c r="AQ102" s="43">
        <f t="shared" si="46"/>
        <v>12000</v>
      </c>
      <c r="AR102" s="43">
        <f t="shared" si="46"/>
        <v>12000</v>
      </c>
      <c r="AS102" s="43">
        <f t="shared" si="46"/>
        <v>12000</v>
      </c>
      <c r="AT102" s="43">
        <f t="shared" si="46"/>
        <v>12000</v>
      </c>
      <c r="AU102" s="43">
        <f t="shared" si="46"/>
        <v>12000</v>
      </c>
      <c r="AV102" s="43">
        <f t="shared" si="46"/>
        <v>12000</v>
      </c>
      <c r="AW102" s="43">
        <f t="shared" si="46"/>
        <v>12000</v>
      </c>
      <c r="AX102" s="43">
        <f t="shared" si="46"/>
        <v>12000</v>
      </c>
      <c r="AY102" s="43">
        <f t="shared" si="46"/>
        <v>12000</v>
      </c>
      <c r="AZ102" s="43">
        <f t="shared" si="46"/>
        <v>12000</v>
      </c>
      <c r="BA102" s="43">
        <f t="shared" si="46"/>
        <v>12000</v>
      </c>
      <c r="BB102" s="43">
        <f t="shared" si="46"/>
        <v>12000</v>
      </c>
      <c r="BC102" s="43">
        <f t="shared" si="46"/>
        <v>12000</v>
      </c>
      <c r="BD102" s="43">
        <f t="shared" si="46"/>
        <v>12000</v>
      </c>
      <c r="BE102" s="43">
        <f t="shared" si="46"/>
        <v>12000</v>
      </c>
      <c r="BF102" s="43">
        <f t="shared" si="46"/>
        <v>12000</v>
      </c>
      <c r="BG102" s="43">
        <f t="shared" si="46"/>
        <v>12000</v>
      </c>
      <c r="BH102" s="43">
        <f t="shared" si="46"/>
        <v>12000</v>
      </c>
      <c r="BI102" s="43">
        <f t="shared" si="46"/>
        <v>12000</v>
      </c>
      <c r="BJ102" s="43">
        <f t="shared" si="46"/>
        <v>12000</v>
      </c>
      <c r="BK102" s="43">
        <f t="shared" si="46"/>
        <v>12000</v>
      </c>
    </row>
    <row r="103" spans="2:63" x14ac:dyDescent="0.25">
      <c r="B103" t="str">
        <f t="shared" si="42"/>
        <v>Prodotto 12</v>
      </c>
      <c r="D103" s="43">
        <f t="shared" si="47"/>
        <v>10000</v>
      </c>
      <c r="E103" s="43">
        <f t="shared" si="47"/>
        <v>10000</v>
      </c>
      <c r="F103" s="43">
        <f t="shared" si="47"/>
        <v>10000</v>
      </c>
      <c r="G103" s="43">
        <f t="shared" si="47"/>
        <v>10000</v>
      </c>
      <c r="H103" s="43">
        <f t="shared" si="47"/>
        <v>10000</v>
      </c>
      <c r="I103" s="43">
        <f t="shared" si="47"/>
        <v>10000</v>
      </c>
      <c r="J103" s="43">
        <f t="shared" si="47"/>
        <v>10000</v>
      </c>
      <c r="K103" s="43">
        <f t="shared" si="47"/>
        <v>10000</v>
      </c>
      <c r="L103" s="43">
        <f t="shared" si="47"/>
        <v>10000</v>
      </c>
      <c r="M103" s="43">
        <f t="shared" si="47"/>
        <v>10000</v>
      </c>
      <c r="N103" s="43">
        <f t="shared" si="47"/>
        <v>10000</v>
      </c>
      <c r="O103" s="43">
        <f t="shared" si="47"/>
        <v>10000</v>
      </c>
      <c r="P103" s="43">
        <f t="shared" si="47"/>
        <v>10000</v>
      </c>
      <c r="Q103" s="43">
        <f t="shared" si="47"/>
        <v>10000</v>
      </c>
      <c r="R103" s="43">
        <f t="shared" si="47"/>
        <v>10000</v>
      </c>
      <c r="S103" s="43">
        <f t="shared" si="47"/>
        <v>10000</v>
      </c>
      <c r="T103" s="43">
        <f t="shared" si="47"/>
        <v>10000</v>
      </c>
      <c r="U103" s="43">
        <f t="shared" si="47"/>
        <v>10000</v>
      </c>
      <c r="V103" s="43">
        <f t="shared" si="47"/>
        <v>10000</v>
      </c>
      <c r="W103" s="43">
        <f t="shared" si="47"/>
        <v>10000</v>
      </c>
      <c r="X103" s="43">
        <f t="shared" si="47"/>
        <v>10000</v>
      </c>
      <c r="Y103" s="43">
        <f t="shared" si="47"/>
        <v>10000</v>
      </c>
      <c r="Z103" s="43">
        <f t="shared" si="47"/>
        <v>10000</v>
      </c>
      <c r="AA103" s="43">
        <f t="shared" si="47"/>
        <v>10000</v>
      </c>
      <c r="AB103" s="43">
        <f t="shared" si="47"/>
        <v>10000</v>
      </c>
      <c r="AC103" s="43">
        <f t="shared" si="47"/>
        <v>10000</v>
      </c>
      <c r="AD103" s="43">
        <f t="shared" si="47"/>
        <v>10000</v>
      </c>
      <c r="AE103" s="43">
        <f t="shared" si="47"/>
        <v>10000</v>
      </c>
      <c r="AF103" s="43">
        <f t="shared" si="47"/>
        <v>10000</v>
      </c>
      <c r="AG103" s="43">
        <f t="shared" si="47"/>
        <v>10000</v>
      </c>
      <c r="AH103" s="43">
        <f t="shared" si="47"/>
        <v>10000</v>
      </c>
      <c r="AI103" s="43">
        <f t="shared" si="47"/>
        <v>10000</v>
      </c>
      <c r="AJ103" s="43">
        <f t="shared" si="47"/>
        <v>10000</v>
      </c>
      <c r="AK103" s="43">
        <f t="shared" si="47"/>
        <v>10000</v>
      </c>
      <c r="AL103" s="43">
        <f t="shared" si="47"/>
        <v>10000</v>
      </c>
      <c r="AM103" s="43">
        <f t="shared" si="47"/>
        <v>10000</v>
      </c>
      <c r="AN103" s="43">
        <f t="shared" si="46"/>
        <v>10000</v>
      </c>
      <c r="AO103" s="43">
        <f t="shared" si="46"/>
        <v>10000</v>
      </c>
      <c r="AP103" s="43">
        <f t="shared" si="46"/>
        <v>10000</v>
      </c>
      <c r="AQ103" s="43">
        <f t="shared" si="46"/>
        <v>10000</v>
      </c>
      <c r="AR103" s="43">
        <f t="shared" si="46"/>
        <v>10000</v>
      </c>
      <c r="AS103" s="43">
        <f t="shared" si="46"/>
        <v>10000</v>
      </c>
      <c r="AT103" s="43">
        <f t="shared" si="46"/>
        <v>10000</v>
      </c>
      <c r="AU103" s="43">
        <f t="shared" si="46"/>
        <v>10000</v>
      </c>
      <c r="AV103" s="43">
        <f t="shared" si="46"/>
        <v>10000</v>
      </c>
      <c r="AW103" s="43">
        <f t="shared" si="46"/>
        <v>10000</v>
      </c>
      <c r="AX103" s="43">
        <f t="shared" si="46"/>
        <v>10000</v>
      </c>
      <c r="AY103" s="43">
        <f t="shared" si="46"/>
        <v>10000</v>
      </c>
      <c r="AZ103" s="43">
        <f t="shared" si="46"/>
        <v>10000</v>
      </c>
      <c r="BA103" s="43">
        <f t="shared" si="46"/>
        <v>10000</v>
      </c>
      <c r="BB103" s="43">
        <f t="shared" si="46"/>
        <v>10000</v>
      </c>
      <c r="BC103" s="43">
        <f t="shared" si="46"/>
        <v>10000</v>
      </c>
      <c r="BD103" s="43">
        <f t="shared" si="46"/>
        <v>10000</v>
      </c>
      <c r="BE103" s="43">
        <f t="shared" si="46"/>
        <v>10000</v>
      </c>
      <c r="BF103" s="43">
        <f t="shared" si="46"/>
        <v>10000</v>
      </c>
      <c r="BG103" s="43">
        <f t="shared" si="46"/>
        <v>10000</v>
      </c>
      <c r="BH103" s="43">
        <f t="shared" si="46"/>
        <v>10000</v>
      </c>
      <c r="BI103" s="43">
        <f t="shared" si="46"/>
        <v>10000</v>
      </c>
      <c r="BJ103" s="43">
        <f t="shared" si="46"/>
        <v>10000</v>
      </c>
      <c r="BK103" s="43">
        <f t="shared" si="46"/>
        <v>10000</v>
      </c>
    </row>
    <row r="104" spans="2:63" x14ac:dyDescent="0.25">
      <c r="B104" t="str">
        <f t="shared" si="42"/>
        <v>Prodotto 13</v>
      </c>
      <c r="D104" s="43">
        <f t="shared" si="47"/>
        <v>10000</v>
      </c>
      <c r="E104" s="43">
        <f t="shared" si="47"/>
        <v>10000</v>
      </c>
      <c r="F104" s="43">
        <f t="shared" si="47"/>
        <v>10000</v>
      </c>
      <c r="G104" s="43">
        <f t="shared" si="47"/>
        <v>10000</v>
      </c>
      <c r="H104" s="43">
        <f t="shared" si="47"/>
        <v>10000</v>
      </c>
      <c r="I104" s="43">
        <f t="shared" si="47"/>
        <v>10000</v>
      </c>
      <c r="J104" s="43">
        <f t="shared" si="47"/>
        <v>10000</v>
      </c>
      <c r="K104" s="43">
        <f t="shared" si="47"/>
        <v>10000</v>
      </c>
      <c r="L104" s="43">
        <f t="shared" si="47"/>
        <v>10000</v>
      </c>
      <c r="M104" s="43">
        <f t="shared" si="47"/>
        <v>10000</v>
      </c>
      <c r="N104" s="43">
        <f t="shared" si="47"/>
        <v>10000</v>
      </c>
      <c r="O104" s="43">
        <f t="shared" si="47"/>
        <v>10000</v>
      </c>
      <c r="P104" s="43">
        <f t="shared" si="47"/>
        <v>10000</v>
      </c>
      <c r="Q104" s="43">
        <f t="shared" si="47"/>
        <v>10000</v>
      </c>
      <c r="R104" s="43">
        <f t="shared" si="47"/>
        <v>10000</v>
      </c>
      <c r="S104" s="43">
        <f t="shared" si="47"/>
        <v>10000</v>
      </c>
      <c r="T104" s="43">
        <f t="shared" si="47"/>
        <v>10000</v>
      </c>
      <c r="U104" s="43">
        <f t="shared" si="47"/>
        <v>10000</v>
      </c>
      <c r="V104" s="43">
        <f t="shared" si="47"/>
        <v>10000</v>
      </c>
      <c r="W104" s="43">
        <f t="shared" si="47"/>
        <v>10000</v>
      </c>
      <c r="X104" s="43">
        <f t="shared" si="47"/>
        <v>10000</v>
      </c>
      <c r="Y104" s="43">
        <f t="shared" si="47"/>
        <v>10000</v>
      </c>
      <c r="Z104" s="43">
        <f t="shared" si="47"/>
        <v>10000</v>
      </c>
      <c r="AA104" s="43">
        <f t="shared" si="47"/>
        <v>10000</v>
      </c>
      <c r="AB104" s="43">
        <f t="shared" si="47"/>
        <v>10000</v>
      </c>
      <c r="AC104" s="43">
        <f t="shared" si="47"/>
        <v>10000</v>
      </c>
      <c r="AD104" s="43">
        <f t="shared" si="47"/>
        <v>10000</v>
      </c>
      <c r="AE104" s="43">
        <f t="shared" si="47"/>
        <v>10000</v>
      </c>
      <c r="AF104" s="43">
        <f t="shared" si="47"/>
        <v>10000</v>
      </c>
      <c r="AG104" s="43">
        <f t="shared" si="47"/>
        <v>10000</v>
      </c>
      <c r="AH104" s="43">
        <f t="shared" si="47"/>
        <v>10000</v>
      </c>
      <c r="AI104" s="43">
        <f t="shared" si="47"/>
        <v>10000</v>
      </c>
      <c r="AJ104" s="43">
        <f t="shared" si="47"/>
        <v>10000</v>
      </c>
      <c r="AK104" s="43">
        <f t="shared" si="47"/>
        <v>10000</v>
      </c>
      <c r="AL104" s="43">
        <f t="shared" si="47"/>
        <v>10000</v>
      </c>
      <c r="AM104" s="43">
        <f t="shared" si="47"/>
        <v>10000</v>
      </c>
      <c r="AN104" s="43">
        <f t="shared" si="46"/>
        <v>10000</v>
      </c>
      <c r="AO104" s="43">
        <f t="shared" si="46"/>
        <v>10000</v>
      </c>
      <c r="AP104" s="43">
        <f t="shared" si="46"/>
        <v>10000</v>
      </c>
      <c r="AQ104" s="43">
        <f t="shared" si="46"/>
        <v>10000</v>
      </c>
      <c r="AR104" s="43">
        <f t="shared" si="46"/>
        <v>10000</v>
      </c>
      <c r="AS104" s="43">
        <f t="shared" si="46"/>
        <v>10000</v>
      </c>
      <c r="AT104" s="43">
        <f t="shared" si="46"/>
        <v>10000</v>
      </c>
      <c r="AU104" s="43">
        <f t="shared" si="46"/>
        <v>10000</v>
      </c>
      <c r="AV104" s="43">
        <f t="shared" si="46"/>
        <v>10000</v>
      </c>
      <c r="AW104" s="43">
        <f t="shared" si="46"/>
        <v>10000</v>
      </c>
      <c r="AX104" s="43">
        <f t="shared" si="46"/>
        <v>10000</v>
      </c>
      <c r="AY104" s="43">
        <f t="shared" si="46"/>
        <v>10000</v>
      </c>
      <c r="AZ104" s="43">
        <f t="shared" si="46"/>
        <v>10000</v>
      </c>
      <c r="BA104" s="43">
        <f t="shared" si="46"/>
        <v>10000</v>
      </c>
      <c r="BB104" s="43">
        <f t="shared" si="46"/>
        <v>10000</v>
      </c>
      <c r="BC104" s="43">
        <f t="shared" si="46"/>
        <v>10000</v>
      </c>
      <c r="BD104" s="43">
        <f t="shared" si="46"/>
        <v>10000</v>
      </c>
      <c r="BE104" s="43">
        <f t="shared" si="46"/>
        <v>10000</v>
      </c>
      <c r="BF104" s="43">
        <f t="shared" si="46"/>
        <v>10000</v>
      </c>
      <c r="BG104" s="43">
        <f t="shared" si="46"/>
        <v>10000</v>
      </c>
      <c r="BH104" s="43">
        <f t="shared" si="46"/>
        <v>10000</v>
      </c>
      <c r="BI104" s="43">
        <f t="shared" si="46"/>
        <v>10000</v>
      </c>
      <c r="BJ104" s="43">
        <f t="shared" si="46"/>
        <v>10000</v>
      </c>
      <c r="BK104" s="43">
        <f t="shared" si="46"/>
        <v>10000</v>
      </c>
    </row>
    <row r="105" spans="2:63" x14ac:dyDescent="0.25">
      <c r="B105" t="str">
        <f t="shared" si="42"/>
        <v>Prodotto 14</v>
      </c>
      <c r="D105" s="43">
        <f t="shared" si="47"/>
        <v>3500</v>
      </c>
      <c r="E105" s="43">
        <f t="shared" si="47"/>
        <v>3500</v>
      </c>
      <c r="F105" s="43">
        <f t="shared" si="47"/>
        <v>3500</v>
      </c>
      <c r="G105" s="43">
        <f t="shared" si="47"/>
        <v>3500</v>
      </c>
      <c r="H105" s="43">
        <f t="shared" si="47"/>
        <v>3500</v>
      </c>
      <c r="I105" s="43">
        <f t="shared" si="47"/>
        <v>3500</v>
      </c>
      <c r="J105" s="43">
        <f t="shared" si="47"/>
        <v>3500</v>
      </c>
      <c r="K105" s="43">
        <f t="shared" si="47"/>
        <v>3500</v>
      </c>
      <c r="L105" s="43">
        <f t="shared" si="47"/>
        <v>3500</v>
      </c>
      <c r="M105" s="43">
        <f t="shared" si="47"/>
        <v>3500</v>
      </c>
      <c r="N105" s="43">
        <f t="shared" si="47"/>
        <v>3500</v>
      </c>
      <c r="O105" s="43">
        <f t="shared" si="47"/>
        <v>3500</v>
      </c>
      <c r="P105" s="43">
        <f t="shared" si="47"/>
        <v>3500</v>
      </c>
      <c r="Q105" s="43">
        <f t="shared" si="47"/>
        <v>3500</v>
      </c>
      <c r="R105" s="43">
        <f t="shared" si="47"/>
        <v>3500</v>
      </c>
      <c r="S105" s="43">
        <f t="shared" si="47"/>
        <v>3500</v>
      </c>
      <c r="T105" s="43">
        <f t="shared" si="47"/>
        <v>3500</v>
      </c>
      <c r="U105" s="43">
        <f t="shared" si="47"/>
        <v>3500</v>
      </c>
      <c r="V105" s="43">
        <f t="shared" si="47"/>
        <v>3500</v>
      </c>
      <c r="W105" s="43">
        <f t="shared" si="47"/>
        <v>3500</v>
      </c>
      <c r="X105" s="43">
        <f t="shared" si="47"/>
        <v>3500</v>
      </c>
      <c r="Y105" s="43">
        <f t="shared" si="47"/>
        <v>3500</v>
      </c>
      <c r="Z105" s="43">
        <f t="shared" si="47"/>
        <v>3500</v>
      </c>
      <c r="AA105" s="43">
        <f t="shared" si="47"/>
        <v>3500</v>
      </c>
      <c r="AB105" s="43">
        <f t="shared" si="47"/>
        <v>3500</v>
      </c>
      <c r="AC105" s="43">
        <f t="shared" si="47"/>
        <v>3500</v>
      </c>
      <c r="AD105" s="43">
        <f t="shared" si="47"/>
        <v>3500</v>
      </c>
      <c r="AE105" s="43">
        <f t="shared" si="47"/>
        <v>3500</v>
      </c>
      <c r="AF105" s="43">
        <f t="shared" si="47"/>
        <v>3500</v>
      </c>
      <c r="AG105" s="43">
        <f t="shared" si="47"/>
        <v>3500</v>
      </c>
      <c r="AH105" s="43">
        <f t="shared" si="47"/>
        <v>3500</v>
      </c>
      <c r="AI105" s="43">
        <f t="shared" si="47"/>
        <v>3500</v>
      </c>
      <c r="AJ105" s="43">
        <f t="shared" si="47"/>
        <v>3500</v>
      </c>
      <c r="AK105" s="43">
        <f t="shared" si="47"/>
        <v>3500</v>
      </c>
      <c r="AL105" s="43">
        <f t="shared" si="47"/>
        <v>3500</v>
      </c>
      <c r="AM105" s="43">
        <f t="shared" si="47"/>
        <v>3500</v>
      </c>
      <c r="AN105" s="43">
        <f t="shared" si="46"/>
        <v>3500</v>
      </c>
      <c r="AO105" s="43">
        <f t="shared" si="46"/>
        <v>3500</v>
      </c>
      <c r="AP105" s="43">
        <f t="shared" si="46"/>
        <v>3500</v>
      </c>
      <c r="AQ105" s="43">
        <f t="shared" si="46"/>
        <v>3500</v>
      </c>
      <c r="AR105" s="43">
        <f t="shared" si="46"/>
        <v>3500</v>
      </c>
      <c r="AS105" s="43">
        <f t="shared" si="46"/>
        <v>3500</v>
      </c>
      <c r="AT105" s="43">
        <f t="shared" si="46"/>
        <v>3500</v>
      </c>
      <c r="AU105" s="43">
        <f t="shared" si="46"/>
        <v>3500</v>
      </c>
      <c r="AV105" s="43">
        <f t="shared" si="46"/>
        <v>3500</v>
      </c>
      <c r="AW105" s="43">
        <f t="shared" si="46"/>
        <v>3500</v>
      </c>
      <c r="AX105" s="43">
        <f t="shared" si="46"/>
        <v>3500</v>
      </c>
      <c r="AY105" s="43">
        <f t="shared" si="46"/>
        <v>3500</v>
      </c>
      <c r="AZ105" s="43">
        <f t="shared" si="46"/>
        <v>3500</v>
      </c>
      <c r="BA105" s="43">
        <f t="shared" si="46"/>
        <v>3500</v>
      </c>
      <c r="BB105" s="43">
        <f t="shared" si="46"/>
        <v>3500</v>
      </c>
      <c r="BC105" s="43">
        <f t="shared" si="46"/>
        <v>3500</v>
      </c>
      <c r="BD105" s="43">
        <f t="shared" si="46"/>
        <v>3500</v>
      </c>
      <c r="BE105" s="43">
        <f t="shared" si="46"/>
        <v>3500</v>
      </c>
      <c r="BF105" s="43">
        <f t="shared" si="46"/>
        <v>3500</v>
      </c>
      <c r="BG105" s="43">
        <f t="shared" si="46"/>
        <v>3500</v>
      </c>
      <c r="BH105" s="43">
        <f t="shared" si="46"/>
        <v>3500</v>
      </c>
      <c r="BI105" s="43">
        <f t="shared" si="46"/>
        <v>3500</v>
      </c>
      <c r="BJ105" s="43">
        <f t="shared" si="46"/>
        <v>3500</v>
      </c>
      <c r="BK105" s="43">
        <f t="shared" si="46"/>
        <v>3500</v>
      </c>
    </row>
    <row r="106" spans="2:63" x14ac:dyDescent="0.25">
      <c r="B106" t="str">
        <f t="shared" si="42"/>
        <v>Prodotto 15</v>
      </c>
      <c r="D106" s="43">
        <f t="shared" si="47"/>
        <v>2000</v>
      </c>
      <c r="E106" s="43">
        <f t="shared" si="47"/>
        <v>2000</v>
      </c>
      <c r="F106" s="43">
        <f t="shared" si="47"/>
        <v>2000</v>
      </c>
      <c r="G106" s="43">
        <f t="shared" si="47"/>
        <v>2000</v>
      </c>
      <c r="H106" s="43">
        <f t="shared" si="47"/>
        <v>2000</v>
      </c>
      <c r="I106" s="43">
        <f t="shared" si="47"/>
        <v>2000</v>
      </c>
      <c r="J106" s="43">
        <f t="shared" si="47"/>
        <v>2000</v>
      </c>
      <c r="K106" s="43">
        <f t="shared" si="47"/>
        <v>2000</v>
      </c>
      <c r="L106" s="43">
        <f t="shared" si="47"/>
        <v>2000</v>
      </c>
      <c r="M106" s="43">
        <f t="shared" si="47"/>
        <v>2000</v>
      </c>
      <c r="N106" s="43">
        <f t="shared" si="47"/>
        <v>2000</v>
      </c>
      <c r="O106" s="43">
        <f t="shared" si="47"/>
        <v>2000</v>
      </c>
      <c r="P106" s="43">
        <f t="shared" si="47"/>
        <v>2000</v>
      </c>
      <c r="Q106" s="43">
        <f t="shared" si="47"/>
        <v>2000</v>
      </c>
      <c r="R106" s="43">
        <f t="shared" si="47"/>
        <v>2000</v>
      </c>
      <c r="S106" s="43">
        <f t="shared" si="47"/>
        <v>2000</v>
      </c>
      <c r="T106" s="43">
        <f t="shared" si="47"/>
        <v>2000</v>
      </c>
      <c r="U106" s="43">
        <f t="shared" si="47"/>
        <v>2000</v>
      </c>
      <c r="V106" s="43">
        <f t="shared" si="47"/>
        <v>2000</v>
      </c>
      <c r="W106" s="43">
        <f t="shared" si="47"/>
        <v>2000</v>
      </c>
      <c r="X106" s="43">
        <f t="shared" si="47"/>
        <v>2000</v>
      </c>
      <c r="Y106" s="43">
        <f t="shared" si="47"/>
        <v>2000</v>
      </c>
      <c r="Z106" s="43">
        <f t="shared" si="47"/>
        <v>2000</v>
      </c>
      <c r="AA106" s="43">
        <f t="shared" si="47"/>
        <v>2000</v>
      </c>
      <c r="AB106" s="43">
        <f t="shared" si="47"/>
        <v>2000</v>
      </c>
      <c r="AC106" s="43">
        <f t="shared" si="47"/>
        <v>2000</v>
      </c>
      <c r="AD106" s="43">
        <f t="shared" si="47"/>
        <v>2000</v>
      </c>
      <c r="AE106" s="43">
        <f t="shared" si="47"/>
        <v>2000</v>
      </c>
      <c r="AF106" s="43">
        <f t="shared" si="47"/>
        <v>2000</v>
      </c>
      <c r="AG106" s="43">
        <f t="shared" si="47"/>
        <v>2000</v>
      </c>
      <c r="AH106" s="43">
        <f t="shared" si="47"/>
        <v>2000</v>
      </c>
      <c r="AI106" s="43">
        <f t="shared" si="47"/>
        <v>2000</v>
      </c>
      <c r="AJ106" s="43">
        <f t="shared" si="47"/>
        <v>2000</v>
      </c>
      <c r="AK106" s="43">
        <f t="shared" si="47"/>
        <v>2000</v>
      </c>
      <c r="AL106" s="43">
        <f t="shared" si="47"/>
        <v>2000</v>
      </c>
      <c r="AM106" s="43">
        <f t="shared" si="47"/>
        <v>2000</v>
      </c>
      <c r="AN106" s="43">
        <f t="shared" si="46"/>
        <v>2000</v>
      </c>
      <c r="AO106" s="43">
        <f t="shared" si="46"/>
        <v>2000</v>
      </c>
      <c r="AP106" s="43">
        <f t="shared" si="46"/>
        <v>2000</v>
      </c>
      <c r="AQ106" s="43">
        <f t="shared" si="46"/>
        <v>2000</v>
      </c>
      <c r="AR106" s="43">
        <f t="shared" si="46"/>
        <v>2000</v>
      </c>
      <c r="AS106" s="43">
        <f t="shared" si="46"/>
        <v>2000</v>
      </c>
      <c r="AT106" s="43">
        <f t="shared" si="46"/>
        <v>2000</v>
      </c>
      <c r="AU106" s="43">
        <f t="shared" si="46"/>
        <v>2000</v>
      </c>
      <c r="AV106" s="43">
        <f t="shared" si="46"/>
        <v>2000</v>
      </c>
      <c r="AW106" s="43">
        <f t="shared" si="46"/>
        <v>2000</v>
      </c>
      <c r="AX106" s="43">
        <f t="shared" si="46"/>
        <v>2000</v>
      </c>
      <c r="AY106" s="43">
        <f t="shared" si="46"/>
        <v>2000</v>
      </c>
      <c r="AZ106" s="43">
        <f t="shared" si="46"/>
        <v>2000</v>
      </c>
      <c r="BA106" s="43">
        <f t="shared" si="46"/>
        <v>2000</v>
      </c>
      <c r="BB106" s="43">
        <f t="shared" si="46"/>
        <v>2000</v>
      </c>
      <c r="BC106" s="43">
        <f t="shared" si="46"/>
        <v>2000</v>
      </c>
      <c r="BD106" s="43">
        <f t="shared" si="46"/>
        <v>2000</v>
      </c>
      <c r="BE106" s="43">
        <f t="shared" si="46"/>
        <v>2000</v>
      </c>
      <c r="BF106" s="43">
        <f t="shared" si="46"/>
        <v>2000</v>
      </c>
      <c r="BG106" s="43">
        <f t="shared" si="46"/>
        <v>2000</v>
      </c>
      <c r="BH106" s="43">
        <f t="shared" si="46"/>
        <v>2000</v>
      </c>
      <c r="BI106" s="43">
        <f t="shared" si="46"/>
        <v>2000</v>
      </c>
      <c r="BJ106" s="43">
        <f t="shared" si="46"/>
        <v>2000</v>
      </c>
      <c r="BK106" s="43">
        <f t="shared" si="46"/>
        <v>2000</v>
      </c>
    </row>
    <row r="107" spans="2:63" x14ac:dyDescent="0.25">
      <c r="B107" t="str">
        <f t="shared" si="42"/>
        <v>Prodotto 16</v>
      </c>
      <c r="D107" s="43">
        <f t="shared" si="47"/>
        <v>1500</v>
      </c>
      <c r="E107" s="43">
        <f t="shared" si="47"/>
        <v>1500</v>
      </c>
      <c r="F107" s="43">
        <f t="shared" si="47"/>
        <v>1500</v>
      </c>
      <c r="G107" s="43">
        <f t="shared" ref="G107:AM107" si="48">+G19*G41</f>
        <v>1500</v>
      </c>
      <c r="H107" s="43">
        <f t="shared" si="48"/>
        <v>1500</v>
      </c>
      <c r="I107" s="43">
        <f t="shared" si="48"/>
        <v>1500</v>
      </c>
      <c r="J107" s="43">
        <f t="shared" si="48"/>
        <v>1500</v>
      </c>
      <c r="K107" s="43">
        <f t="shared" si="48"/>
        <v>1500</v>
      </c>
      <c r="L107" s="43">
        <f t="shared" si="48"/>
        <v>1500</v>
      </c>
      <c r="M107" s="43">
        <f t="shared" si="48"/>
        <v>1500</v>
      </c>
      <c r="N107" s="43">
        <f t="shared" si="48"/>
        <v>1500</v>
      </c>
      <c r="O107" s="43">
        <f t="shared" si="48"/>
        <v>1500</v>
      </c>
      <c r="P107" s="43">
        <f t="shared" si="48"/>
        <v>1500</v>
      </c>
      <c r="Q107" s="43">
        <f t="shared" si="48"/>
        <v>1500</v>
      </c>
      <c r="R107" s="43">
        <f t="shared" si="48"/>
        <v>1500</v>
      </c>
      <c r="S107" s="43">
        <f t="shared" si="48"/>
        <v>1500</v>
      </c>
      <c r="T107" s="43">
        <f t="shared" si="48"/>
        <v>1500</v>
      </c>
      <c r="U107" s="43">
        <f t="shared" si="48"/>
        <v>1500</v>
      </c>
      <c r="V107" s="43">
        <f t="shared" si="48"/>
        <v>1500</v>
      </c>
      <c r="W107" s="43">
        <f t="shared" si="48"/>
        <v>1500</v>
      </c>
      <c r="X107" s="43">
        <f t="shared" si="48"/>
        <v>1500</v>
      </c>
      <c r="Y107" s="43">
        <f t="shared" si="48"/>
        <v>1500</v>
      </c>
      <c r="Z107" s="43">
        <f t="shared" si="48"/>
        <v>1500</v>
      </c>
      <c r="AA107" s="43">
        <f t="shared" si="48"/>
        <v>1500</v>
      </c>
      <c r="AB107" s="43">
        <f t="shared" si="48"/>
        <v>1500</v>
      </c>
      <c r="AC107" s="43">
        <f t="shared" si="48"/>
        <v>1500</v>
      </c>
      <c r="AD107" s="43">
        <f t="shared" si="48"/>
        <v>1500</v>
      </c>
      <c r="AE107" s="43">
        <f t="shared" si="48"/>
        <v>1500</v>
      </c>
      <c r="AF107" s="43">
        <f t="shared" si="48"/>
        <v>1500</v>
      </c>
      <c r="AG107" s="43">
        <f t="shared" si="48"/>
        <v>1500</v>
      </c>
      <c r="AH107" s="43">
        <f t="shared" si="48"/>
        <v>1500</v>
      </c>
      <c r="AI107" s="43">
        <f t="shared" si="48"/>
        <v>1500</v>
      </c>
      <c r="AJ107" s="43">
        <f t="shared" si="48"/>
        <v>1500</v>
      </c>
      <c r="AK107" s="43">
        <f t="shared" si="48"/>
        <v>1500</v>
      </c>
      <c r="AL107" s="43">
        <f t="shared" si="48"/>
        <v>1500</v>
      </c>
      <c r="AM107" s="43">
        <f t="shared" si="48"/>
        <v>1500</v>
      </c>
      <c r="AN107" s="43">
        <f t="shared" ref="AN107:BK107" si="49">+AN19*AN41</f>
        <v>1500</v>
      </c>
      <c r="AO107" s="43">
        <f t="shared" si="49"/>
        <v>1500</v>
      </c>
      <c r="AP107" s="43">
        <f t="shared" si="49"/>
        <v>1500</v>
      </c>
      <c r="AQ107" s="43">
        <f t="shared" si="49"/>
        <v>1500</v>
      </c>
      <c r="AR107" s="43">
        <f t="shared" si="49"/>
        <v>1500</v>
      </c>
      <c r="AS107" s="43">
        <f t="shared" si="49"/>
        <v>1500</v>
      </c>
      <c r="AT107" s="43">
        <f t="shared" si="49"/>
        <v>1500</v>
      </c>
      <c r="AU107" s="43">
        <f t="shared" si="49"/>
        <v>1500</v>
      </c>
      <c r="AV107" s="43">
        <f t="shared" si="49"/>
        <v>1500</v>
      </c>
      <c r="AW107" s="43">
        <f t="shared" si="49"/>
        <v>1500</v>
      </c>
      <c r="AX107" s="43">
        <f t="shared" si="49"/>
        <v>1500</v>
      </c>
      <c r="AY107" s="43">
        <f t="shared" si="49"/>
        <v>1500</v>
      </c>
      <c r="AZ107" s="43">
        <f t="shared" si="49"/>
        <v>1500</v>
      </c>
      <c r="BA107" s="43">
        <f t="shared" si="49"/>
        <v>1500</v>
      </c>
      <c r="BB107" s="43">
        <f t="shared" si="49"/>
        <v>1500</v>
      </c>
      <c r="BC107" s="43">
        <f t="shared" si="49"/>
        <v>1500</v>
      </c>
      <c r="BD107" s="43">
        <f t="shared" si="49"/>
        <v>1500</v>
      </c>
      <c r="BE107" s="43">
        <f t="shared" si="49"/>
        <v>1500</v>
      </c>
      <c r="BF107" s="43">
        <f t="shared" si="49"/>
        <v>1500</v>
      </c>
      <c r="BG107" s="43">
        <f t="shared" si="49"/>
        <v>1500</v>
      </c>
      <c r="BH107" s="43">
        <f t="shared" si="49"/>
        <v>1500</v>
      </c>
      <c r="BI107" s="43">
        <f t="shared" si="49"/>
        <v>1500</v>
      </c>
      <c r="BJ107" s="43">
        <f t="shared" si="49"/>
        <v>1500</v>
      </c>
      <c r="BK107" s="43">
        <f t="shared" si="49"/>
        <v>1500</v>
      </c>
    </row>
    <row r="108" spans="2:63" x14ac:dyDescent="0.25">
      <c r="B108" t="str">
        <f t="shared" si="42"/>
        <v>Prodotto 17</v>
      </c>
      <c r="D108" s="43">
        <f t="shared" ref="D108:AM111" si="50">+D20*D42</f>
        <v>2500</v>
      </c>
      <c r="E108" s="43">
        <f t="shared" si="50"/>
        <v>2500</v>
      </c>
      <c r="F108" s="43">
        <f t="shared" si="50"/>
        <v>2500</v>
      </c>
      <c r="G108" s="43">
        <f t="shared" si="50"/>
        <v>2500</v>
      </c>
      <c r="H108" s="43">
        <f t="shared" si="50"/>
        <v>2500</v>
      </c>
      <c r="I108" s="43">
        <f t="shared" si="50"/>
        <v>2500</v>
      </c>
      <c r="J108" s="43">
        <f t="shared" si="50"/>
        <v>2500</v>
      </c>
      <c r="K108" s="43">
        <f t="shared" si="50"/>
        <v>2500</v>
      </c>
      <c r="L108" s="43">
        <f t="shared" si="50"/>
        <v>2500</v>
      </c>
      <c r="M108" s="43">
        <f t="shared" si="50"/>
        <v>2500</v>
      </c>
      <c r="N108" s="43">
        <f t="shared" si="50"/>
        <v>2500</v>
      </c>
      <c r="O108" s="43">
        <f t="shared" si="50"/>
        <v>2500</v>
      </c>
      <c r="P108" s="43">
        <f t="shared" si="50"/>
        <v>2500</v>
      </c>
      <c r="Q108" s="43">
        <f t="shared" si="50"/>
        <v>2500</v>
      </c>
      <c r="R108" s="43">
        <f t="shared" si="50"/>
        <v>2500</v>
      </c>
      <c r="S108" s="43">
        <f t="shared" si="50"/>
        <v>2500</v>
      </c>
      <c r="T108" s="43">
        <f t="shared" si="50"/>
        <v>2500</v>
      </c>
      <c r="U108" s="43">
        <f t="shared" si="50"/>
        <v>2500</v>
      </c>
      <c r="V108" s="43">
        <f t="shared" si="50"/>
        <v>2500</v>
      </c>
      <c r="W108" s="43">
        <f t="shared" si="50"/>
        <v>2500</v>
      </c>
      <c r="X108" s="43">
        <f t="shared" si="50"/>
        <v>2500</v>
      </c>
      <c r="Y108" s="43">
        <f t="shared" si="50"/>
        <v>2500</v>
      </c>
      <c r="Z108" s="43">
        <f t="shared" si="50"/>
        <v>2500</v>
      </c>
      <c r="AA108" s="43">
        <f t="shared" si="50"/>
        <v>2500</v>
      </c>
      <c r="AB108" s="43">
        <f t="shared" si="50"/>
        <v>2500</v>
      </c>
      <c r="AC108" s="43">
        <f t="shared" si="50"/>
        <v>2500</v>
      </c>
      <c r="AD108" s="43">
        <f t="shared" si="50"/>
        <v>2500</v>
      </c>
      <c r="AE108" s="43">
        <f t="shared" si="50"/>
        <v>2500</v>
      </c>
      <c r="AF108" s="43">
        <f t="shared" si="50"/>
        <v>2500</v>
      </c>
      <c r="AG108" s="43">
        <f t="shared" si="50"/>
        <v>2500</v>
      </c>
      <c r="AH108" s="43">
        <f t="shared" si="50"/>
        <v>2500</v>
      </c>
      <c r="AI108" s="43">
        <f t="shared" si="50"/>
        <v>2500</v>
      </c>
      <c r="AJ108" s="43">
        <f t="shared" si="50"/>
        <v>2500</v>
      </c>
      <c r="AK108" s="43">
        <f t="shared" si="50"/>
        <v>2500</v>
      </c>
      <c r="AL108" s="43">
        <f t="shared" si="50"/>
        <v>2500</v>
      </c>
      <c r="AM108" s="43">
        <f t="shared" si="50"/>
        <v>2500</v>
      </c>
      <c r="AN108" s="43">
        <f t="shared" ref="AN108:BK108" si="51">+AN20*AN42</f>
        <v>2500</v>
      </c>
      <c r="AO108" s="43">
        <f t="shared" si="51"/>
        <v>2500</v>
      </c>
      <c r="AP108" s="43">
        <f t="shared" si="51"/>
        <v>2500</v>
      </c>
      <c r="AQ108" s="43">
        <f t="shared" si="51"/>
        <v>2500</v>
      </c>
      <c r="AR108" s="43">
        <f t="shared" si="51"/>
        <v>2500</v>
      </c>
      <c r="AS108" s="43">
        <f t="shared" si="51"/>
        <v>2500</v>
      </c>
      <c r="AT108" s="43">
        <f t="shared" si="51"/>
        <v>2500</v>
      </c>
      <c r="AU108" s="43">
        <f t="shared" si="51"/>
        <v>2500</v>
      </c>
      <c r="AV108" s="43">
        <f t="shared" si="51"/>
        <v>2500</v>
      </c>
      <c r="AW108" s="43">
        <f t="shared" si="51"/>
        <v>2500</v>
      </c>
      <c r="AX108" s="43">
        <f t="shared" si="51"/>
        <v>2500</v>
      </c>
      <c r="AY108" s="43">
        <f t="shared" si="51"/>
        <v>2500</v>
      </c>
      <c r="AZ108" s="43">
        <f t="shared" si="51"/>
        <v>2500</v>
      </c>
      <c r="BA108" s="43">
        <f t="shared" si="51"/>
        <v>2500</v>
      </c>
      <c r="BB108" s="43">
        <f t="shared" si="51"/>
        <v>2500</v>
      </c>
      <c r="BC108" s="43">
        <f t="shared" si="51"/>
        <v>2500</v>
      </c>
      <c r="BD108" s="43">
        <f t="shared" si="51"/>
        <v>2500</v>
      </c>
      <c r="BE108" s="43">
        <f t="shared" si="51"/>
        <v>2500</v>
      </c>
      <c r="BF108" s="43">
        <f t="shared" si="51"/>
        <v>2500</v>
      </c>
      <c r="BG108" s="43">
        <f t="shared" si="51"/>
        <v>2500</v>
      </c>
      <c r="BH108" s="43">
        <f t="shared" si="51"/>
        <v>2500</v>
      </c>
      <c r="BI108" s="43">
        <f t="shared" si="51"/>
        <v>2500</v>
      </c>
      <c r="BJ108" s="43">
        <f t="shared" si="51"/>
        <v>2500</v>
      </c>
      <c r="BK108" s="43">
        <f t="shared" si="51"/>
        <v>2500</v>
      </c>
    </row>
    <row r="109" spans="2:63" x14ac:dyDescent="0.25">
      <c r="B109" t="str">
        <f t="shared" si="42"/>
        <v>Prodotto 18</v>
      </c>
      <c r="D109" s="43">
        <f t="shared" si="50"/>
        <v>25000</v>
      </c>
      <c r="E109" s="43">
        <f t="shared" si="50"/>
        <v>25000</v>
      </c>
      <c r="F109" s="43">
        <f t="shared" si="50"/>
        <v>25000</v>
      </c>
      <c r="G109" s="43">
        <f t="shared" si="50"/>
        <v>25000</v>
      </c>
      <c r="H109" s="43">
        <f t="shared" si="50"/>
        <v>25000</v>
      </c>
      <c r="I109" s="43">
        <f t="shared" si="50"/>
        <v>25000</v>
      </c>
      <c r="J109" s="43">
        <f t="shared" si="50"/>
        <v>25000</v>
      </c>
      <c r="K109" s="43">
        <f t="shared" si="50"/>
        <v>25000</v>
      </c>
      <c r="L109" s="43">
        <f t="shared" si="50"/>
        <v>25000</v>
      </c>
      <c r="M109" s="43">
        <f t="shared" si="50"/>
        <v>25000</v>
      </c>
      <c r="N109" s="43">
        <f t="shared" si="50"/>
        <v>25000</v>
      </c>
      <c r="O109" s="43">
        <f t="shared" si="50"/>
        <v>25000</v>
      </c>
      <c r="P109" s="43">
        <f t="shared" si="50"/>
        <v>25000</v>
      </c>
      <c r="Q109" s="43">
        <f t="shared" si="50"/>
        <v>25000</v>
      </c>
      <c r="R109" s="43">
        <f t="shared" si="50"/>
        <v>25000</v>
      </c>
      <c r="S109" s="43">
        <f t="shared" si="50"/>
        <v>25000</v>
      </c>
      <c r="T109" s="43">
        <f t="shared" si="50"/>
        <v>25000</v>
      </c>
      <c r="U109" s="43">
        <f t="shared" si="50"/>
        <v>25000</v>
      </c>
      <c r="V109" s="43">
        <f t="shared" si="50"/>
        <v>25000</v>
      </c>
      <c r="W109" s="43">
        <f t="shared" si="50"/>
        <v>25000</v>
      </c>
      <c r="X109" s="43">
        <f t="shared" si="50"/>
        <v>25000</v>
      </c>
      <c r="Y109" s="43">
        <f t="shared" si="50"/>
        <v>25000</v>
      </c>
      <c r="Z109" s="43">
        <f t="shared" si="50"/>
        <v>25000</v>
      </c>
      <c r="AA109" s="43">
        <f t="shared" si="50"/>
        <v>25000</v>
      </c>
      <c r="AB109" s="43">
        <f t="shared" si="50"/>
        <v>25000</v>
      </c>
      <c r="AC109" s="43">
        <f t="shared" si="50"/>
        <v>25000</v>
      </c>
      <c r="AD109" s="43">
        <f t="shared" si="50"/>
        <v>25000</v>
      </c>
      <c r="AE109" s="43">
        <f t="shared" si="50"/>
        <v>25000</v>
      </c>
      <c r="AF109" s="43">
        <f t="shared" si="50"/>
        <v>25000</v>
      </c>
      <c r="AG109" s="43">
        <f t="shared" si="50"/>
        <v>25000</v>
      </c>
      <c r="AH109" s="43">
        <f t="shared" si="50"/>
        <v>25000</v>
      </c>
      <c r="AI109" s="43">
        <f t="shared" si="50"/>
        <v>25000</v>
      </c>
      <c r="AJ109" s="43">
        <f t="shared" si="50"/>
        <v>25000</v>
      </c>
      <c r="AK109" s="43">
        <f t="shared" si="50"/>
        <v>25000</v>
      </c>
      <c r="AL109" s="43">
        <f t="shared" si="50"/>
        <v>25000</v>
      </c>
      <c r="AM109" s="43">
        <f t="shared" si="50"/>
        <v>25000</v>
      </c>
      <c r="AN109" s="43">
        <f t="shared" ref="AN109:BK109" si="52">+AN21*AN43</f>
        <v>25000</v>
      </c>
      <c r="AO109" s="43">
        <f t="shared" si="52"/>
        <v>25000</v>
      </c>
      <c r="AP109" s="43">
        <f t="shared" si="52"/>
        <v>25000</v>
      </c>
      <c r="AQ109" s="43">
        <f t="shared" si="52"/>
        <v>25000</v>
      </c>
      <c r="AR109" s="43">
        <f t="shared" si="52"/>
        <v>25000</v>
      </c>
      <c r="AS109" s="43">
        <f t="shared" si="52"/>
        <v>25000</v>
      </c>
      <c r="AT109" s="43">
        <f t="shared" si="52"/>
        <v>25000</v>
      </c>
      <c r="AU109" s="43">
        <f t="shared" si="52"/>
        <v>25000</v>
      </c>
      <c r="AV109" s="43">
        <f t="shared" si="52"/>
        <v>25000</v>
      </c>
      <c r="AW109" s="43">
        <f t="shared" si="52"/>
        <v>25000</v>
      </c>
      <c r="AX109" s="43">
        <f t="shared" si="52"/>
        <v>25000</v>
      </c>
      <c r="AY109" s="43">
        <f t="shared" si="52"/>
        <v>25000</v>
      </c>
      <c r="AZ109" s="43">
        <f t="shared" si="52"/>
        <v>25000</v>
      </c>
      <c r="BA109" s="43">
        <f t="shared" si="52"/>
        <v>25000</v>
      </c>
      <c r="BB109" s="43">
        <f t="shared" si="52"/>
        <v>25000</v>
      </c>
      <c r="BC109" s="43">
        <f t="shared" si="52"/>
        <v>25000</v>
      </c>
      <c r="BD109" s="43">
        <f t="shared" si="52"/>
        <v>25000</v>
      </c>
      <c r="BE109" s="43">
        <f t="shared" si="52"/>
        <v>25000</v>
      </c>
      <c r="BF109" s="43">
        <f t="shared" si="52"/>
        <v>25000</v>
      </c>
      <c r="BG109" s="43">
        <f t="shared" si="52"/>
        <v>25000</v>
      </c>
      <c r="BH109" s="43">
        <f t="shared" si="52"/>
        <v>25000</v>
      </c>
      <c r="BI109" s="43">
        <f t="shared" si="52"/>
        <v>25000</v>
      </c>
      <c r="BJ109" s="43">
        <f t="shared" si="52"/>
        <v>25000</v>
      </c>
      <c r="BK109" s="43">
        <f t="shared" si="52"/>
        <v>25000</v>
      </c>
    </row>
    <row r="110" spans="2:63" x14ac:dyDescent="0.25">
      <c r="B110" t="str">
        <f t="shared" si="42"/>
        <v>Prodotto 19</v>
      </c>
      <c r="D110" s="43">
        <f t="shared" si="50"/>
        <v>15000</v>
      </c>
      <c r="E110" s="43">
        <f t="shared" si="50"/>
        <v>15000</v>
      </c>
      <c r="F110" s="43">
        <f t="shared" si="50"/>
        <v>15000</v>
      </c>
      <c r="G110" s="43">
        <f t="shared" si="50"/>
        <v>15000</v>
      </c>
      <c r="H110" s="43">
        <f t="shared" si="50"/>
        <v>15000</v>
      </c>
      <c r="I110" s="43">
        <f t="shared" si="50"/>
        <v>15000</v>
      </c>
      <c r="J110" s="43">
        <f t="shared" si="50"/>
        <v>15000</v>
      </c>
      <c r="K110" s="43">
        <f t="shared" si="50"/>
        <v>15000</v>
      </c>
      <c r="L110" s="43">
        <f t="shared" si="50"/>
        <v>15000</v>
      </c>
      <c r="M110" s="43">
        <f t="shared" si="50"/>
        <v>15000</v>
      </c>
      <c r="N110" s="43">
        <f t="shared" si="50"/>
        <v>15000</v>
      </c>
      <c r="O110" s="43">
        <f t="shared" si="50"/>
        <v>15000</v>
      </c>
      <c r="P110" s="43">
        <f t="shared" si="50"/>
        <v>15000</v>
      </c>
      <c r="Q110" s="43">
        <f t="shared" si="50"/>
        <v>15000</v>
      </c>
      <c r="R110" s="43">
        <f t="shared" si="50"/>
        <v>15000</v>
      </c>
      <c r="S110" s="43">
        <f t="shared" si="50"/>
        <v>15000</v>
      </c>
      <c r="T110" s="43">
        <f t="shared" si="50"/>
        <v>15000</v>
      </c>
      <c r="U110" s="43">
        <f t="shared" si="50"/>
        <v>15000</v>
      </c>
      <c r="V110" s="43">
        <f t="shared" si="50"/>
        <v>15000</v>
      </c>
      <c r="W110" s="43">
        <f t="shared" si="50"/>
        <v>15000</v>
      </c>
      <c r="X110" s="43">
        <f t="shared" si="50"/>
        <v>15000</v>
      </c>
      <c r="Y110" s="43">
        <f t="shared" si="50"/>
        <v>15000</v>
      </c>
      <c r="Z110" s="43">
        <f t="shared" si="50"/>
        <v>15000</v>
      </c>
      <c r="AA110" s="43">
        <f t="shared" si="50"/>
        <v>15000</v>
      </c>
      <c r="AB110" s="43">
        <f t="shared" si="50"/>
        <v>15000</v>
      </c>
      <c r="AC110" s="43">
        <f t="shared" si="50"/>
        <v>15000</v>
      </c>
      <c r="AD110" s="43">
        <f t="shared" si="50"/>
        <v>15000</v>
      </c>
      <c r="AE110" s="43">
        <f t="shared" si="50"/>
        <v>15000</v>
      </c>
      <c r="AF110" s="43">
        <f t="shared" si="50"/>
        <v>15000</v>
      </c>
      <c r="AG110" s="43">
        <f t="shared" si="50"/>
        <v>15000</v>
      </c>
      <c r="AH110" s="43">
        <f t="shared" si="50"/>
        <v>15000</v>
      </c>
      <c r="AI110" s="43">
        <f t="shared" si="50"/>
        <v>15000</v>
      </c>
      <c r="AJ110" s="43">
        <f t="shared" si="50"/>
        <v>15000</v>
      </c>
      <c r="AK110" s="43">
        <f t="shared" si="50"/>
        <v>15000</v>
      </c>
      <c r="AL110" s="43">
        <f t="shared" si="50"/>
        <v>15000</v>
      </c>
      <c r="AM110" s="43">
        <f t="shared" si="50"/>
        <v>15000</v>
      </c>
      <c r="AN110" s="43">
        <f t="shared" ref="AN110:BK110" si="53">+AN22*AN44</f>
        <v>15000</v>
      </c>
      <c r="AO110" s="43">
        <f t="shared" si="53"/>
        <v>15000</v>
      </c>
      <c r="AP110" s="43">
        <f t="shared" si="53"/>
        <v>15000</v>
      </c>
      <c r="AQ110" s="43">
        <f t="shared" si="53"/>
        <v>15000</v>
      </c>
      <c r="AR110" s="43">
        <f t="shared" si="53"/>
        <v>15000</v>
      </c>
      <c r="AS110" s="43">
        <f t="shared" si="53"/>
        <v>15000</v>
      </c>
      <c r="AT110" s="43">
        <f t="shared" si="53"/>
        <v>15000</v>
      </c>
      <c r="AU110" s="43">
        <f t="shared" si="53"/>
        <v>15000</v>
      </c>
      <c r="AV110" s="43">
        <f t="shared" si="53"/>
        <v>15000</v>
      </c>
      <c r="AW110" s="43">
        <f t="shared" si="53"/>
        <v>15000</v>
      </c>
      <c r="AX110" s="43">
        <f t="shared" si="53"/>
        <v>15000</v>
      </c>
      <c r="AY110" s="43">
        <f t="shared" si="53"/>
        <v>15000</v>
      </c>
      <c r="AZ110" s="43">
        <f t="shared" si="53"/>
        <v>15000</v>
      </c>
      <c r="BA110" s="43">
        <f t="shared" si="53"/>
        <v>15000</v>
      </c>
      <c r="BB110" s="43">
        <f t="shared" si="53"/>
        <v>15000</v>
      </c>
      <c r="BC110" s="43">
        <f t="shared" si="53"/>
        <v>15000</v>
      </c>
      <c r="BD110" s="43">
        <f t="shared" si="53"/>
        <v>15000</v>
      </c>
      <c r="BE110" s="43">
        <f t="shared" si="53"/>
        <v>15000</v>
      </c>
      <c r="BF110" s="43">
        <f t="shared" si="53"/>
        <v>15000</v>
      </c>
      <c r="BG110" s="43">
        <f t="shared" si="53"/>
        <v>15000</v>
      </c>
      <c r="BH110" s="43">
        <f t="shared" si="53"/>
        <v>15000</v>
      </c>
      <c r="BI110" s="43">
        <f t="shared" si="53"/>
        <v>15000</v>
      </c>
      <c r="BJ110" s="43">
        <f t="shared" si="53"/>
        <v>15000</v>
      </c>
      <c r="BK110" s="43">
        <f t="shared" si="53"/>
        <v>15000</v>
      </c>
    </row>
    <row r="111" spans="2:63" x14ac:dyDescent="0.25">
      <c r="B111" t="str">
        <f t="shared" si="42"/>
        <v>Prodotto 20</v>
      </c>
      <c r="D111" s="43">
        <f t="shared" si="50"/>
        <v>35000</v>
      </c>
      <c r="E111" s="43">
        <f t="shared" si="50"/>
        <v>35000</v>
      </c>
      <c r="F111" s="43">
        <f t="shared" si="50"/>
        <v>35000</v>
      </c>
      <c r="G111" s="43">
        <f t="shared" si="50"/>
        <v>35000</v>
      </c>
      <c r="H111" s="43">
        <f t="shared" si="50"/>
        <v>35000</v>
      </c>
      <c r="I111" s="43">
        <f t="shared" si="50"/>
        <v>35000</v>
      </c>
      <c r="J111" s="43">
        <f t="shared" si="50"/>
        <v>35000</v>
      </c>
      <c r="K111" s="43">
        <f t="shared" si="50"/>
        <v>35000</v>
      </c>
      <c r="L111" s="43">
        <f t="shared" si="50"/>
        <v>35000</v>
      </c>
      <c r="M111" s="43">
        <f t="shared" si="50"/>
        <v>35000</v>
      </c>
      <c r="N111" s="43">
        <f t="shared" si="50"/>
        <v>35000</v>
      </c>
      <c r="O111" s="43">
        <f t="shared" si="50"/>
        <v>35000</v>
      </c>
      <c r="P111" s="43">
        <f t="shared" si="50"/>
        <v>35000</v>
      </c>
      <c r="Q111" s="43">
        <f t="shared" si="50"/>
        <v>35000</v>
      </c>
      <c r="R111" s="43">
        <f t="shared" si="50"/>
        <v>35000</v>
      </c>
      <c r="S111" s="43">
        <f t="shared" si="50"/>
        <v>35000</v>
      </c>
      <c r="T111" s="43">
        <f t="shared" si="50"/>
        <v>35000</v>
      </c>
      <c r="U111" s="43">
        <f t="shared" si="50"/>
        <v>35000</v>
      </c>
      <c r="V111" s="43">
        <f t="shared" si="50"/>
        <v>35000</v>
      </c>
      <c r="W111" s="43">
        <f t="shared" si="50"/>
        <v>35000</v>
      </c>
      <c r="X111" s="43">
        <f t="shared" si="50"/>
        <v>35000</v>
      </c>
      <c r="Y111" s="43">
        <f t="shared" si="50"/>
        <v>35000</v>
      </c>
      <c r="Z111" s="43">
        <f t="shared" si="50"/>
        <v>35000</v>
      </c>
      <c r="AA111" s="43">
        <f t="shared" si="50"/>
        <v>35000</v>
      </c>
      <c r="AB111" s="43">
        <f t="shared" si="50"/>
        <v>35000</v>
      </c>
      <c r="AC111" s="43">
        <f t="shared" si="50"/>
        <v>35000</v>
      </c>
      <c r="AD111" s="43">
        <f t="shared" si="50"/>
        <v>35000</v>
      </c>
      <c r="AE111" s="43">
        <f t="shared" si="50"/>
        <v>35000</v>
      </c>
      <c r="AF111" s="43">
        <f t="shared" si="50"/>
        <v>35000</v>
      </c>
      <c r="AG111" s="43">
        <f t="shared" si="50"/>
        <v>35000</v>
      </c>
      <c r="AH111" s="43">
        <f t="shared" si="50"/>
        <v>35000</v>
      </c>
      <c r="AI111" s="43">
        <f t="shared" si="50"/>
        <v>35000</v>
      </c>
      <c r="AJ111" s="43">
        <f t="shared" si="50"/>
        <v>35000</v>
      </c>
      <c r="AK111" s="43">
        <f t="shared" si="50"/>
        <v>35000</v>
      </c>
      <c r="AL111" s="43">
        <f t="shared" si="50"/>
        <v>35000</v>
      </c>
      <c r="AM111" s="43">
        <f t="shared" si="50"/>
        <v>35000</v>
      </c>
      <c r="AN111" s="43">
        <f t="shared" ref="AN111:BK111" si="54">+AN23*AN45</f>
        <v>35000</v>
      </c>
      <c r="AO111" s="43">
        <f t="shared" si="54"/>
        <v>35000</v>
      </c>
      <c r="AP111" s="43">
        <f t="shared" si="54"/>
        <v>35000</v>
      </c>
      <c r="AQ111" s="43">
        <f t="shared" si="54"/>
        <v>35000</v>
      </c>
      <c r="AR111" s="43">
        <f t="shared" si="54"/>
        <v>35000</v>
      </c>
      <c r="AS111" s="43">
        <f t="shared" si="54"/>
        <v>35000</v>
      </c>
      <c r="AT111" s="43">
        <f t="shared" si="54"/>
        <v>35000</v>
      </c>
      <c r="AU111" s="43">
        <f t="shared" si="54"/>
        <v>35000</v>
      </c>
      <c r="AV111" s="43">
        <f t="shared" si="54"/>
        <v>35000</v>
      </c>
      <c r="AW111" s="43">
        <f t="shared" si="54"/>
        <v>35000</v>
      </c>
      <c r="AX111" s="43">
        <f t="shared" si="54"/>
        <v>35000</v>
      </c>
      <c r="AY111" s="43">
        <f t="shared" si="54"/>
        <v>35000</v>
      </c>
      <c r="AZ111" s="43">
        <f t="shared" si="54"/>
        <v>35000</v>
      </c>
      <c r="BA111" s="43">
        <f t="shared" si="54"/>
        <v>35000</v>
      </c>
      <c r="BB111" s="43">
        <f t="shared" si="54"/>
        <v>35000</v>
      </c>
      <c r="BC111" s="43">
        <f t="shared" si="54"/>
        <v>35000</v>
      </c>
      <c r="BD111" s="43">
        <f t="shared" si="54"/>
        <v>35000</v>
      </c>
      <c r="BE111" s="43">
        <f t="shared" si="54"/>
        <v>35000</v>
      </c>
      <c r="BF111" s="43">
        <f t="shared" si="54"/>
        <v>35000</v>
      </c>
      <c r="BG111" s="43">
        <f t="shared" si="54"/>
        <v>35000</v>
      </c>
      <c r="BH111" s="43">
        <f t="shared" si="54"/>
        <v>35000</v>
      </c>
      <c r="BI111" s="43">
        <f t="shared" si="54"/>
        <v>35000</v>
      </c>
      <c r="BJ111" s="43">
        <f t="shared" si="54"/>
        <v>35000</v>
      </c>
      <c r="BK111" s="43">
        <f t="shared" si="54"/>
        <v>35000</v>
      </c>
    </row>
    <row r="112" spans="2:63" s="23" customFormat="1" x14ac:dyDescent="0.25">
      <c r="B112" s="44" t="s">
        <v>232</v>
      </c>
      <c r="C112" s="44"/>
      <c r="D112" s="45">
        <f>SUM(D92:D111)</f>
        <v>270000</v>
      </c>
      <c r="E112" s="45">
        <f>SUM(E92:E111)</f>
        <v>270000</v>
      </c>
      <c r="F112" s="45">
        <f t="shared" ref="F112:AM112" si="55">SUM(F92:F111)</f>
        <v>270000</v>
      </c>
      <c r="G112" s="45">
        <f t="shared" si="55"/>
        <v>270000</v>
      </c>
      <c r="H112" s="45">
        <f t="shared" si="55"/>
        <v>270000</v>
      </c>
      <c r="I112" s="45">
        <f t="shared" si="55"/>
        <v>270000</v>
      </c>
      <c r="J112" s="45">
        <f t="shared" si="55"/>
        <v>270000</v>
      </c>
      <c r="K112" s="45">
        <f t="shared" si="55"/>
        <v>270000</v>
      </c>
      <c r="L112" s="45">
        <f t="shared" si="55"/>
        <v>270000</v>
      </c>
      <c r="M112" s="45">
        <f t="shared" si="55"/>
        <v>270000</v>
      </c>
      <c r="N112" s="45">
        <f t="shared" si="55"/>
        <v>270000</v>
      </c>
      <c r="O112" s="45">
        <f t="shared" si="55"/>
        <v>270000</v>
      </c>
      <c r="P112" s="45">
        <f t="shared" si="55"/>
        <v>270000</v>
      </c>
      <c r="Q112" s="45">
        <f t="shared" si="55"/>
        <v>270000</v>
      </c>
      <c r="R112" s="45">
        <f t="shared" si="55"/>
        <v>270000</v>
      </c>
      <c r="S112" s="45">
        <f t="shared" si="55"/>
        <v>270000</v>
      </c>
      <c r="T112" s="45">
        <f t="shared" si="55"/>
        <v>270000</v>
      </c>
      <c r="U112" s="45">
        <f t="shared" si="55"/>
        <v>270000</v>
      </c>
      <c r="V112" s="45">
        <f t="shared" si="55"/>
        <v>270000</v>
      </c>
      <c r="W112" s="45">
        <f t="shared" si="55"/>
        <v>270000</v>
      </c>
      <c r="X112" s="45">
        <f t="shared" si="55"/>
        <v>270000</v>
      </c>
      <c r="Y112" s="45">
        <f t="shared" si="55"/>
        <v>270000</v>
      </c>
      <c r="Z112" s="45">
        <f t="shared" si="55"/>
        <v>270000</v>
      </c>
      <c r="AA112" s="45">
        <f t="shared" si="55"/>
        <v>270000</v>
      </c>
      <c r="AB112" s="45">
        <f t="shared" si="55"/>
        <v>270000</v>
      </c>
      <c r="AC112" s="45">
        <f t="shared" si="55"/>
        <v>270000</v>
      </c>
      <c r="AD112" s="45">
        <f t="shared" si="55"/>
        <v>270000</v>
      </c>
      <c r="AE112" s="45">
        <f t="shared" si="55"/>
        <v>270000</v>
      </c>
      <c r="AF112" s="45">
        <f t="shared" si="55"/>
        <v>270000</v>
      </c>
      <c r="AG112" s="45">
        <f t="shared" si="55"/>
        <v>270000</v>
      </c>
      <c r="AH112" s="45">
        <f t="shared" si="55"/>
        <v>270000</v>
      </c>
      <c r="AI112" s="45">
        <f t="shared" si="55"/>
        <v>270000</v>
      </c>
      <c r="AJ112" s="45">
        <f t="shared" si="55"/>
        <v>270000</v>
      </c>
      <c r="AK112" s="45">
        <f t="shared" si="55"/>
        <v>270000</v>
      </c>
      <c r="AL112" s="45">
        <f t="shared" si="55"/>
        <v>270000</v>
      </c>
      <c r="AM112" s="45">
        <f t="shared" si="55"/>
        <v>270000</v>
      </c>
      <c r="AN112" s="45">
        <f t="shared" ref="AN112:BK112" si="56">SUM(AN92:AN111)</f>
        <v>270000</v>
      </c>
      <c r="AO112" s="45">
        <f t="shared" si="56"/>
        <v>270000</v>
      </c>
      <c r="AP112" s="45">
        <f t="shared" si="56"/>
        <v>270000</v>
      </c>
      <c r="AQ112" s="45">
        <f t="shared" si="56"/>
        <v>270000</v>
      </c>
      <c r="AR112" s="45">
        <f t="shared" si="56"/>
        <v>270000</v>
      </c>
      <c r="AS112" s="45">
        <f t="shared" si="56"/>
        <v>270000</v>
      </c>
      <c r="AT112" s="45">
        <f t="shared" si="56"/>
        <v>270000</v>
      </c>
      <c r="AU112" s="45">
        <f t="shared" si="56"/>
        <v>270000</v>
      </c>
      <c r="AV112" s="45">
        <f t="shared" si="56"/>
        <v>270000</v>
      </c>
      <c r="AW112" s="45">
        <f t="shared" si="56"/>
        <v>270000</v>
      </c>
      <c r="AX112" s="45">
        <f t="shared" si="56"/>
        <v>270000</v>
      </c>
      <c r="AY112" s="45">
        <f t="shared" si="56"/>
        <v>270000</v>
      </c>
      <c r="AZ112" s="45">
        <f t="shared" si="56"/>
        <v>270000</v>
      </c>
      <c r="BA112" s="45">
        <f t="shared" si="56"/>
        <v>270000</v>
      </c>
      <c r="BB112" s="45">
        <f t="shared" si="56"/>
        <v>270000</v>
      </c>
      <c r="BC112" s="45">
        <f t="shared" si="56"/>
        <v>270000</v>
      </c>
      <c r="BD112" s="45">
        <f t="shared" si="56"/>
        <v>270000</v>
      </c>
      <c r="BE112" s="45">
        <f t="shared" si="56"/>
        <v>270000</v>
      </c>
      <c r="BF112" s="45">
        <f t="shared" si="56"/>
        <v>270000</v>
      </c>
      <c r="BG112" s="45">
        <f t="shared" si="56"/>
        <v>270000</v>
      </c>
      <c r="BH112" s="45">
        <f t="shared" si="56"/>
        <v>270000</v>
      </c>
      <c r="BI112" s="45">
        <f t="shared" si="56"/>
        <v>270000</v>
      </c>
      <c r="BJ112" s="45">
        <f t="shared" si="56"/>
        <v>270000</v>
      </c>
      <c r="BK112" s="45">
        <f t="shared" si="56"/>
        <v>270000</v>
      </c>
    </row>
    <row r="114" spans="2:63" x14ac:dyDescent="0.25">
      <c r="B114" t="s">
        <v>233</v>
      </c>
      <c r="C114" s="23"/>
      <c r="D114" s="26" t="str">
        <f>+D3</f>
        <v>A1 m1</v>
      </c>
      <c r="E114" s="37" t="str">
        <f>+E3</f>
        <v>A1 m2</v>
      </c>
      <c r="F114" s="37" t="str">
        <f t="shared" ref="F114:AM114" si="57">+F3</f>
        <v>A1 m3</v>
      </c>
      <c r="G114" s="37" t="str">
        <f t="shared" si="57"/>
        <v>A1 m4</v>
      </c>
      <c r="H114" s="37" t="str">
        <f t="shared" si="57"/>
        <v>A1 m5</v>
      </c>
      <c r="I114" s="37" t="str">
        <f t="shared" si="57"/>
        <v>A1 m6</v>
      </c>
      <c r="J114" s="37" t="str">
        <f t="shared" si="57"/>
        <v>A1 m7</v>
      </c>
      <c r="K114" s="37" t="str">
        <f t="shared" si="57"/>
        <v>A1 m8</v>
      </c>
      <c r="L114" s="37" t="str">
        <f t="shared" si="57"/>
        <v>A1 m9</v>
      </c>
      <c r="M114" s="37" t="str">
        <f t="shared" si="57"/>
        <v>A1 m10</v>
      </c>
      <c r="N114" s="37" t="str">
        <f t="shared" si="57"/>
        <v>A1 m11</v>
      </c>
      <c r="O114" s="37" t="str">
        <f t="shared" si="57"/>
        <v>A1 m12</v>
      </c>
      <c r="P114" s="37" t="str">
        <f t="shared" si="57"/>
        <v>A2 m1</v>
      </c>
      <c r="Q114" s="37" t="str">
        <f t="shared" si="57"/>
        <v>A2 m2</v>
      </c>
      <c r="R114" s="37" t="str">
        <f t="shared" si="57"/>
        <v>A2 m3</v>
      </c>
      <c r="S114" s="37" t="str">
        <f t="shared" si="57"/>
        <v>A2 m4</v>
      </c>
      <c r="T114" s="37" t="str">
        <f t="shared" si="57"/>
        <v>A2 m5</v>
      </c>
      <c r="U114" s="37" t="str">
        <f t="shared" si="57"/>
        <v>A2 m6</v>
      </c>
      <c r="V114" s="37" t="str">
        <f t="shared" si="57"/>
        <v>A2 m7</v>
      </c>
      <c r="W114" s="37" t="str">
        <f t="shared" si="57"/>
        <v>A2 m8</v>
      </c>
      <c r="X114" s="37" t="str">
        <f t="shared" si="57"/>
        <v>A2 m9</v>
      </c>
      <c r="Y114" s="37" t="str">
        <f t="shared" si="57"/>
        <v>A2 m10</v>
      </c>
      <c r="Z114" s="37" t="str">
        <f t="shared" si="57"/>
        <v>A2 m11</v>
      </c>
      <c r="AA114" s="37" t="str">
        <f t="shared" si="57"/>
        <v>A2 m12</v>
      </c>
      <c r="AB114" s="37" t="str">
        <f t="shared" si="57"/>
        <v>A3 m1</v>
      </c>
      <c r="AC114" s="37" t="str">
        <f t="shared" si="57"/>
        <v>A3 m2</v>
      </c>
      <c r="AD114" s="37" t="str">
        <f t="shared" si="57"/>
        <v>A3 m3</v>
      </c>
      <c r="AE114" s="37" t="str">
        <f t="shared" si="57"/>
        <v>A3 m4</v>
      </c>
      <c r="AF114" s="37" t="str">
        <f t="shared" si="57"/>
        <v>A3 m5</v>
      </c>
      <c r="AG114" s="37" t="str">
        <f t="shared" si="57"/>
        <v>A3 m6</v>
      </c>
      <c r="AH114" s="37" t="str">
        <f t="shared" si="57"/>
        <v>A3 m7</v>
      </c>
      <c r="AI114" s="37" t="str">
        <f t="shared" si="57"/>
        <v>A3 m8</v>
      </c>
      <c r="AJ114" s="37" t="str">
        <f t="shared" si="57"/>
        <v>A3 m9</v>
      </c>
      <c r="AK114" s="37" t="str">
        <f t="shared" si="57"/>
        <v>A3 m10</v>
      </c>
      <c r="AL114" s="37" t="str">
        <f t="shared" si="57"/>
        <v>A3 m11</v>
      </c>
      <c r="AM114" s="37" t="str">
        <f t="shared" si="57"/>
        <v>A3 m12</v>
      </c>
      <c r="AN114" s="37" t="str">
        <f t="shared" ref="AN114:BK114" si="58">+AN3</f>
        <v>A4 m1</v>
      </c>
      <c r="AO114" s="37" t="str">
        <f t="shared" si="58"/>
        <v>A4 m2</v>
      </c>
      <c r="AP114" s="37" t="str">
        <f t="shared" si="58"/>
        <v>A4 m3</v>
      </c>
      <c r="AQ114" s="37" t="str">
        <f t="shared" si="58"/>
        <v>A4 m4</v>
      </c>
      <c r="AR114" s="37" t="str">
        <f t="shared" si="58"/>
        <v>A4 m5</v>
      </c>
      <c r="AS114" s="37" t="str">
        <f t="shared" si="58"/>
        <v>A4 m6</v>
      </c>
      <c r="AT114" s="37" t="str">
        <f t="shared" si="58"/>
        <v>A4 m7</v>
      </c>
      <c r="AU114" s="37" t="str">
        <f t="shared" si="58"/>
        <v>A4 m8</v>
      </c>
      <c r="AV114" s="37" t="str">
        <f t="shared" si="58"/>
        <v>A4 m9</v>
      </c>
      <c r="AW114" s="37" t="str">
        <f t="shared" si="58"/>
        <v>A4 m10</v>
      </c>
      <c r="AX114" s="37" t="str">
        <f t="shared" si="58"/>
        <v>A4 m11</v>
      </c>
      <c r="AY114" s="37" t="str">
        <f t="shared" si="58"/>
        <v>A4 m12</v>
      </c>
      <c r="AZ114" s="37" t="str">
        <f t="shared" si="58"/>
        <v>A5 m1</v>
      </c>
      <c r="BA114" s="37" t="str">
        <f t="shared" si="58"/>
        <v>A5 m2</v>
      </c>
      <c r="BB114" s="37" t="str">
        <f t="shared" si="58"/>
        <v>A5 m3</v>
      </c>
      <c r="BC114" s="37" t="str">
        <f t="shared" si="58"/>
        <v>A5 m4</v>
      </c>
      <c r="BD114" s="37" t="str">
        <f t="shared" si="58"/>
        <v>A5 m5</v>
      </c>
      <c r="BE114" s="37" t="str">
        <f t="shared" si="58"/>
        <v>A5 m6</v>
      </c>
      <c r="BF114" s="37" t="str">
        <f t="shared" si="58"/>
        <v>A5 m7</v>
      </c>
      <c r="BG114" s="37" t="str">
        <f t="shared" si="58"/>
        <v>A5 m8</v>
      </c>
      <c r="BH114" s="37" t="str">
        <f t="shared" si="58"/>
        <v>A5 m9</v>
      </c>
      <c r="BI114" s="37" t="str">
        <f t="shared" si="58"/>
        <v>A5 m10</v>
      </c>
      <c r="BJ114" s="37" t="str">
        <f t="shared" si="58"/>
        <v>A5 m11</v>
      </c>
      <c r="BK114" s="37" t="str">
        <f t="shared" si="58"/>
        <v>A5 m12</v>
      </c>
    </row>
    <row r="115" spans="2:63" x14ac:dyDescent="0.25">
      <c r="B115" t="str">
        <f t="shared" ref="B115:B134" si="59">+B4</f>
        <v>Prodotto 1</v>
      </c>
      <c r="C115" s="46"/>
      <c r="D115" s="43">
        <f>+D48*D4</f>
        <v>50000</v>
      </c>
      <c r="E115" s="43">
        <f>+E48*E4</f>
        <v>50000</v>
      </c>
      <c r="F115" s="43">
        <f t="shared" ref="F115:AM122" si="60">+F48*F4</f>
        <v>50000</v>
      </c>
      <c r="G115" s="43">
        <f t="shared" si="60"/>
        <v>50000</v>
      </c>
      <c r="H115" s="43">
        <f t="shared" si="60"/>
        <v>50000</v>
      </c>
      <c r="I115" s="43">
        <f t="shared" si="60"/>
        <v>50000</v>
      </c>
      <c r="J115" s="43">
        <f t="shared" si="60"/>
        <v>50000</v>
      </c>
      <c r="K115" s="43">
        <f t="shared" si="60"/>
        <v>50000</v>
      </c>
      <c r="L115" s="43">
        <f t="shared" si="60"/>
        <v>50000</v>
      </c>
      <c r="M115" s="43">
        <f t="shared" si="60"/>
        <v>50000</v>
      </c>
      <c r="N115" s="43">
        <f t="shared" si="60"/>
        <v>50000</v>
      </c>
      <c r="O115" s="43">
        <f t="shared" si="60"/>
        <v>50000</v>
      </c>
      <c r="P115" s="43">
        <f t="shared" si="60"/>
        <v>50000</v>
      </c>
      <c r="Q115" s="43">
        <f t="shared" si="60"/>
        <v>50000</v>
      </c>
      <c r="R115" s="43">
        <f t="shared" si="60"/>
        <v>50000</v>
      </c>
      <c r="S115" s="43">
        <f t="shared" si="60"/>
        <v>50000</v>
      </c>
      <c r="T115" s="43">
        <f t="shared" si="60"/>
        <v>50000</v>
      </c>
      <c r="U115" s="43">
        <f t="shared" si="60"/>
        <v>50000</v>
      </c>
      <c r="V115" s="43">
        <f t="shared" si="60"/>
        <v>50000</v>
      </c>
      <c r="W115" s="43">
        <f t="shared" si="60"/>
        <v>50000</v>
      </c>
      <c r="X115" s="43">
        <f t="shared" si="60"/>
        <v>50000</v>
      </c>
      <c r="Y115" s="43">
        <f t="shared" si="60"/>
        <v>50000</v>
      </c>
      <c r="Z115" s="43">
        <f t="shared" si="60"/>
        <v>50000</v>
      </c>
      <c r="AA115" s="43">
        <f t="shared" si="60"/>
        <v>50000</v>
      </c>
      <c r="AB115" s="43">
        <f t="shared" si="60"/>
        <v>50000</v>
      </c>
      <c r="AC115" s="43">
        <f t="shared" si="60"/>
        <v>50000</v>
      </c>
      <c r="AD115" s="43">
        <f t="shared" si="60"/>
        <v>50000</v>
      </c>
      <c r="AE115" s="43">
        <f t="shared" si="60"/>
        <v>50000</v>
      </c>
      <c r="AF115" s="43">
        <f t="shared" si="60"/>
        <v>50000</v>
      </c>
      <c r="AG115" s="43">
        <f t="shared" si="60"/>
        <v>50000</v>
      </c>
      <c r="AH115" s="43">
        <f t="shared" si="60"/>
        <v>50000</v>
      </c>
      <c r="AI115" s="43">
        <f t="shared" si="60"/>
        <v>50000</v>
      </c>
      <c r="AJ115" s="43">
        <f t="shared" si="60"/>
        <v>50000</v>
      </c>
      <c r="AK115" s="43">
        <f t="shared" si="60"/>
        <v>50000</v>
      </c>
      <c r="AL115" s="43">
        <f t="shared" si="60"/>
        <v>50000</v>
      </c>
      <c r="AM115" s="43">
        <f t="shared" si="60"/>
        <v>50000</v>
      </c>
      <c r="AN115" s="43">
        <f t="shared" ref="AN115:BK121" si="61">+AN48*AN4</f>
        <v>50000</v>
      </c>
      <c r="AO115" s="43">
        <f t="shared" si="61"/>
        <v>50000</v>
      </c>
      <c r="AP115" s="43">
        <f t="shared" si="61"/>
        <v>50000</v>
      </c>
      <c r="AQ115" s="43">
        <f t="shared" si="61"/>
        <v>50000</v>
      </c>
      <c r="AR115" s="43">
        <f t="shared" si="61"/>
        <v>50000</v>
      </c>
      <c r="AS115" s="43">
        <f t="shared" si="61"/>
        <v>50000</v>
      </c>
      <c r="AT115" s="43">
        <f t="shared" si="61"/>
        <v>50000</v>
      </c>
      <c r="AU115" s="43">
        <f t="shared" si="61"/>
        <v>50000</v>
      </c>
      <c r="AV115" s="43">
        <f t="shared" si="61"/>
        <v>50000</v>
      </c>
      <c r="AW115" s="43">
        <f t="shared" si="61"/>
        <v>50000</v>
      </c>
      <c r="AX115" s="43">
        <f t="shared" si="61"/>
        <v>50000</v>
      </c>
      <c r="AY115" s="43">
        <f t="shared" si="61"/>
        <v>50000</v>
      </c>
      <c r="AZ115" s="43">
        <f t="shared" si="61"/>
        <v>50000</v>
      </c>
      <c r="BA115" s="43">
        <f t="shared" si="61"/>
        <v>50000</v>
      </c>
      <c r="BB115" s="43">
        <f t="shared" si="61"/>
        <v>50000</v>
      </c>
      <c r="BC115" s="43">
        <f t="shared" si="61"/>
        <v>50000</v>
      </c>
      <c r="BD115" s="43">
        <f t="shared" si="61"/>
        <v>50000</v>
      </c>
      <c r="BE115" s="43">
        <f t="shared" si="61"/>
        <v>50000</v>
      </c>
      <c r="BF115" s="43">
        <f t="shared" si="61"/>
        <v>50000</v>
      </c>
      <c r="BG115" s="43">
        <f t="shared" si="61"/>
        <v>50000</v>
      </c>
      <c r="BH115" s="43">
        <f t="shared" si="61"/>
        <v>50000</v>
      </c>
      <c r="BI115" s="43">
        <f t="shared" si="61"/>
        <v>50000</v>
      </c>
      <c r="BJ115" s="43">
        <f t="shared" si="61"/>
        <v>50000</v>
      </c>
      <c r="BK115" s="43">
        <f t="shared" si="61"/>
        <v>50000</v>
      </c>
    </row>
    <row r="116" spans="2:63" x14ac:dyDescent="0.25">
      <c r="B116" t="str">
        <f t="shared" si="59"/>
        <v>Prodotto 2</v>
      </c>
      <c r="C116" s="46"/>
      <c r="D116" s="43">
        <f t="shared" ref="D116:S131" si="62">+D49*D5</f>
        <v>24000</v>
      </c>
      <c r="E116" s="43">
        <f t="shared" si="62"/>
        <v>24000</v>
      </c>
      <c r="F116" s="43">
        <f t="shared" si="60"/>
        <v>24000</v>
      </c>
      <c r="G116" s="43">
        <f t="shared" si="60"/>
        <v>24000</v>
      </c>
      <c r="H116" s="43">
        <f t="shared" si="60"/>
        <v>24000</v>
      </c>
      <c r="I116" s="43">
        <f t="shared" si="60"/>
        <v>24000</v>
      </c>
      <c r="J116" s="43">
        <f t="shared" si="60"/>
        <v>24000</v>
      </c>
      <c r="K116" s="43">
        <f t="shared" si="60"/>
        <v>24000</v>
      </c>
      <c r="L116" s="43">
        <f t="shared" si="60"/>
        <v>24000</v>
      </c>
      <c r="M116" s="43">
        <f t="shared" si="60"/>
        <v>24000</v>
      </c>
      <c r="N116" s="43">
        <f t="shared" si="60"/>
        <v>24000</v>
      </c>
      <c r="O116" s="43">
        <f t="shared" si="60"/>
        <v>24000</v>
      </c>
      <c r="P116" s="43">
        <f t="shared" si="60"/>
        <v>24000</v>
      </c>
      <c r="Q116" s="43">
        <f t="shared" si="60"/>
        <v>24000</v>
      </c>
      <c r="R116" s="43">
        <f t="shared" si="60"/>
        <v>24000</v>
      </c>
      <c r="S116" s="43">
        <f t="shared" si="60"/>
        <v>24000</v>
      </c>
      <c r="T116" s="43">
        <f t="shared" si="60"/>
        <v>24000</v>
      </c>
      <c r="U116" s="43">
        <f t="shared" si="60"/>
        <v>24000</v>
      </c>
      <c r="V116" s="43">
        <f t="shared" si="60"/>
        <v>24000</v>
      </c>
      <c r="W116" s="43">
        <f t="shared" si="60"/>
        <v>24000</v>
      </c>
      <c r="X116" s="43">
        <f t="shared" si="60"/>
        <v>24000</v>
      </c>
      <c r="Y116" s="43">
        <f t="shared" si="60"/>
        <v>24000</v>
      </c>
      <c r="Z116" s="43">
        <f t="shared" si="60"/>
        <v>24000</v>
      </c>
      <c r="AA116" s="43">
        <f t="shared" si="60"/>
        <v>24000</v>
      </c>
      <c r="AB116" s="43">
        <f t="shared" si="60"/>
        <v>24000</v>
      </c>
      <c r="AC116" s="43">
        <f t="shared" si="60"/>
        <v>24000</v>
      </c>
      <c r="AD116" s="43">
        <f t="shared" si="60"/>
        <v>24000</v>
      </c>
      <c r="AE116" s="43">
        <f t="shared" si="60"/>
        <v>24000</v>
      </c>
      <c r="AF116" s="43">
        <f t="shared" si="60"/>
        <v>24000</v>
      </c>
      <c r="AG116" s="43">
        <f t="shared" si="60"/>
        <v>24000</v>
      </c>
      <c r="AH116" s="43">
        <f t="shared" si="60"/>
        <v>24000</v>
      </c>
      <c r="AI116" s="43">
        <f t="shared" si="60"/>
        <v>24000</v>
      </c>
      <c r="AJ116" s="43">
        <f t="shared" si="60"/>
        <v>24000</v>
      </c>
      <c r="AK116" s="43">
        <f t="shared" si="60"/>
        <v>24000</v>
      </c>
      <c r="AL116" s="43">
        <f t="shared" si="60"/>
        <v>24000</v>
      </c>
      <c r="AM116" s="43">
        <f t="shared" si="60"/>
        <v>24000</v>
      </c>
      <c r="AN116" s="43">
        <f t="shared" si="61"/>
        <v>24000</v>
      </c>
      <c r="AO116" s="43">
        <f t="shared" si="61"/>
        <v>24000</v>
      </c>
      <c r="AP116" s="43">
        <f t="shared" si="61"/>
        <v>24000</v>
      </c>
      <c r="AQ116" s="43">
        <f t="shared" si="61"/>
        <v>24000</v>
      </c>
      <c r="AR116" s="43">
        <f t="shared" si="61"/>
        <v>24000</v>
      </c>
      <c r="AS116" s="43">
        <f t="shared" si="61"/>
        <v>24000</v>
      </c>
      <c r="AT116" s="43">
        <f t="shared" si="61"/>
        <v>24000</v>
      </c>
      <c r="AU116" s="43">
        <f t="shared" si="61"/>
        <v>24000</v>
      </c>
      <c r="AV116" s="43">
        <f t="shared" si="61"/>
        <v>24000</v>
      </c>
      <c r="AW116" s="43">
        <f t="shared" si="61"/>
        <v>24000</v>
      </c>
      <c r="AX116" s="43">
        <f t="shared" si="61"/>
        <v>24000</v>
      </c>
      <c r="AY116" s="43">
        <f t="shared" si="61"/>
        <v>24000</v>
      </c>
      <c r="AZ116" s="43">
        <f t="shared" si="61"/>
        <v>24000</v>
      </c>
      <c r="BA116" s="43">
        <f t="shared" si="61"/>
        <v>24000</v>
      </c>
      <c r="BB116" s="43">
        <f t="shared" si="61"/>
        <v>24000</v>
      </c>
      <c r="BC116" s="43">
        <f t="shared" si="61"/>
        <v>24000</v>
      </c>
      <c r="BD116" s="43">
        <f t="shared" si="61"/>
        <v>24000</v>
      </c>
      <c r="BE116" s="43">
        <f t="shared" si="61"/>
        <v>24000</v>
      </c>
      <c r="BF116" s="43">
        <f t="shared" si="61"/>
        <v>24000</v>
      </c>
      <c r="BG116" s="43">
        <f t="shared" si="61"/>
        <v>24000</v>
      </c>
      <c r="BH116" s="43">
        <f t="shared" si="61"/>
        <v>24000</v>
      </c>
      <c r="BI116" s="43">
        <f t="shared" si="61"/>
        <v>24000</v>
      </c>
      <c r="BJ116" s="43">
        <f t="shared" si="61"/>
        <v>24000</v>
      </c>
      <c r="BK116" s="43">
        <f t="shared" si="61"/>
        <v>24000</v>
      </c>
    </row>
    <row r="117" spans="2:63" x14ac:dyDescent="0.25">
      <c r="B117" t="str">
        <f t="shared" si="59"/>
        <v>Prodotto 3</v>
      </c>
      <c r="C117" s="46"/>
      <c r="D117" s="43">
        <f t="shared" si="62"/>
        <v>42000</v>
      </c>
      <c r="E117" s="43">
        <f t="shared" si="62"/>
        <v>42000</v>
      </c>
      <c r="F117" s="43">
        <f t="shared" si="60"/>
        <v>42000</v>
      </c>
      <c r="G117" s="43">
        <f t="shared" si="60"/>
        <v>42000</v>
      </c>
      <c r="H117" s="43">
        <f t="shared" si="60"/>
        <v>42000</v>
      </c>
      <c r="I117" s="43">
        <f t="shared" si="60"/>
        <v>42000</v>
      </c>
      <c r="J117" s="43">
        <f t="shared" si="60"/>
        <v>42000</v>
      </c>
      <c r="K117" s="43">
        <f t="shared" si="60"/>
        <v>42000</v>
      </c>
      <c r="L117" s="43">
        <f t="shared" si="60"/>
        <v>42000</v>
      </c>
      <c r="M117" s="43">
        <f t="shared" si="60"/>
        <v>42000</v>
      </c>
      <c r="N117" s="43">
        <f t="shared" si="60"/>
        <v>42000</v>
      </c>
      <c r="O117" s="43">
        <f t="shared" si="60"/>
        <v>42000</v>
      </c>
      <c r="P117" s="43">
        <f t="shared" si="60"/>
        <v>42000</v>
      </c>
      <c r="Q117" s="43">
        <f t="shared" si="60"/>
        <v>42000</v>
      </c>
      <c r="R117" s="43">
        <f t="shared" si="60"/>
        <v>42000</v>
      </c>
      <c r="S117" s="43">
        <f t="shared" si="60"/>
        <v>42000</v>
      </c>
      <c r="T117" s="43">
        <f t="shared" si="60"/>
        <v>42000</v>
      </c>
      <c r="U117" s="43">
        <f t="shared" si="60"/>
        <v>42000</v>
      </c>
      <c r="V117" s="43">
        <f t="shared" si="60"/>
        <v>42000</v>
      </c>
      <c r="W117" s="43">
        <f t="shared" si="60"/>
        <v>42000</v>
      </c>
      <c r="X117" s="43">
        <f t="shared" si="60"/>
        <v>42000</v>
      </c>
      <c r="Y117" s="43">
        <f t="shared" si="60"/>
        <v>42000</v>
      </c>
      <c r="Z117" s="43">
        <f t="shared" si="60"/>
        <v>42000</v>
      </c>
      <c r="AA117" s="43">
        <f t="shared" si="60"/>
        <v>42000</v>
      </c>
      <c r="AB117" s="43">
        <f t="shared" si="60"/>
        <v>42000</v>
      </c>
      <c r="AC117" s="43">
        <f t="shared" si="60"/>
        <v>42000</v>
      </c>
      <c r="AD117" s="43">
        <f t="shared" si="60"/>
        <v>42000</v>
      </c>
      <c r="AE117" s="43">
        <f t="shared" si="60"/>
        <v>42000</v>
      </c>
      <c r="AF117" s="43">
        <f t="shared" si="60"/>
        <v>42000</v>
      </c>
      <c r="AG117" s="43">
        <f t="shared" si="60"/>
        <v>42000</v>
      </c>
      <c r="AH117" s="43">
        <f t="shared" si="60"/>
        <v>42000</v>
      </c>
      <c r="AI117" s="43">
        <f t="shared" si="60"/>
        <v>42000</v>
      </c>
      <c r="AJ117" s="43">
        <f t="shared" si="60"/>
        <v>42000</v>
      </c>
      <c r="AK117" s="43">
        <f t="shared" si="60"/>
        <v>42000</v>
      </c>
      <c r="AL117" s="43">
        <f t="shared" si="60"/>
        <v>42000</v>
      </c>
      <c r="AM117" s="43">
        <f t="shared" si="60"/>
        <v>42000</v>
      </c>
      <c r="AN117" s="43">
        <f t="shared" si="61"/>
        <v>42000</v>
      </c>
      <c r="AO117" s="43">
        <f t="shared" si="61"/>
        <v>42000</v>
      </c>
      <c r="AP117" s="43">
        <f t="shared" si="61"/>
        <v>42000</v>
      </c>
      <c r="AQ117" s="43">
        <f t="shared" si="61"/>
        <v>42000</v>
      </c>
      <c r="AR117" s="43">
        <f t="shared" si="61"/>
        <v>42000</v>
      </c>
      <c r="AS117" s="43">
        <f t="shared" si="61"/>
        <v>42000</v>
      </c>
      <c r="AT117" s="43">
        <f t="shared" si="61"/>
        <v>42000</v>
      </c>
      <c r="AU117" s="43">
        <f t="shared" si="61"/>
        <v>42000</v>
      </c>
      <c r="AV117" s="43">
        <f t="shared" si="61"/>
        <v>42000</v>
      </c>
      <c r="AW117" s="43">
        <f t="shared" si="61"/>
        <v>42000</v>
      </c>
      <c r="AX117" s="43">
        <f t="shared" si="61"/>
        <v>42000</v>
      </c>
      <c r="AY117" s="43">
        <f t="shared" si="61"/>
        <v>42000</v>
      </c>
      <c r="AZ117" s="43">
        <f t="shared" si="61"/>
        <v>42000</v>
      </c>
      <c r="BA117" s="43">
        <f t="shared" si="61"/>
        <v>42000</v>
      </c>
      <c r="BB117" s="43">
        <f t="shared" si="61"/>
        <v>42000</v>
      </c>
      <c r="BC117" s="43">
        <f t="shared" si="61"/>
        <v>42000</v>
      </c>
      <c r="BD117" s="43">
        <f t="shared" si="61"/>
        <v>42000</v>
      </c>
      <c r="BE117" s="43">
        <f t="shared" si="61"/>
        <v>42000</v>
      </c>
      <c r="BF117" s="43">
        <f t="shared" si="61"/>
        <v>42000</v>
      </c>
      <c r="BG117" s="43">
        <f t="shared" si="61"/>
        <v>42000</v>
      </c>
      <c r="BH117" s="43">
        <f t="shared" si="61"/>
        <v>42000</v>
      </c>
      <c r="BI117" s="43">
        <f t="shared" si="61"/>
        <v>42000</v>
      </c>
      <c r="BJ117" s="43">
        <f t="shared" si="61"/>
        <v>42000</v>
      </c>
      <c r="BK117" s="43">
        <f t="shared" si="61"/>
        <v>42000</v>
      </c>
    </row>
    <row r="118" spans="2:63" x14ac:dyDescent="0.25">
      <c r="B118" t="str">
        <f t="shared" si="59"/>
        <v>Prodotto 4</v>
      </c>
      <c r="C118" s="46"/>
      <c r="D118" s="43">
        <f t="shared" si="62"/>
        <v>28000</v>
      </c>
      <c r="E118" s="43">
        <f t="shared" si="62"/>
        <v>28000</v>
      </c>
      <c r="F118" s="43">
        <f t="shared" si="60"/>
        <v>28000</v>
      </c>
      <c r="G118" s="43">
        <f t="shared" si="60"/>
        <v>28000</v>
      </c>
      <c r="H118" s="43">
        <f t="shared" si="60"/>
        <v>28000</v>
      </c>
      <c r="I118" s="43">
        <f t="shared" si="60"/>
        <v>28000</v>
      </c>
      <c r="J118" s="43">
        <f t="shared" si="60"/>
        <v>28000</v>
      </c>
      <c r="K118" s="43">
        <f t="shared" si="60"/>
        <v>28000</v>
      </c>
      <c r="L118" s="43">
        <f t="shared" si="60"/>
        <v>28000</v>
      </c>
      <c r="M118" s="43">
        <f t="shared" si="60"/>
        <v>28000</v>
      </c>
      <c r="N118" s="43">
        <f t="shared" si="60"/>
        <v>28000</v>
      </c>
      <c r="O118" s="43">
        <f t="shared" si="60"/>
        <v>28000</v>
      </c>
      <c r="P118" s="43">
        <f t="shared" si="60"/>
        <v>28000</v>
      </c>
      <c r="Q118" s="43">
        <f t="shared" si="60"/>
        <v>28000</v>
      </c>
      <c r="R118" s="43">
        <f t="shared" si="60"/>
        <v>28000</v>
      </c>
      <c r="S118" s="43">
        <f t="shared" si="60"/>
        <v>28000</v>
      </c>
      <c r="T118" s="43">
        <f t="shared" si="60"/>
        <v>28000</v>
      </c>
      <c r="U118" s="43">
        <f t="shared" si="60"/>
        <v>28000</v>
      </c>
      <c r="V118" s="43">
        <f t="shared" si="60"/>
        <v>28000</v>
      </c>
      <c r="W118" s="43">
        <f t="shared" si="60"/>
        <v>28000</v>
      </c>
      <c r="X118" s="43">
        <f t="shared" si="60"/>
        <v>28000</v>
      </c>
      <c r="Y118" s="43">
        <f t="shared" si="60"/>
        <v>28000</v>
      </c>
      <c r="Z118" s="43">
        <f t="shared" si="60"/>
        <v>28000</v>
      </c>
      <c r="AA118" s="43">
        <f t="shared" si="60"/>
        <v>28000</v>
      </c>
      <c r="AB118" s="43">
        <f t="shared" si="60"/>
        <v>28000</v>
      </c>
      <c r="AC118" s="43">
        <f t="shared" si="60"/>
        <v>28000</v>
      </c>
      <c r="AD118" s="43">
        <f t="shared" si="60"/>
        <v>28000</v>
      </c>
      <c r="AE118" s="43">
        <f t="shared" si="60"/>
        <v>28000</v>
      </c>
      <c r="AF118" s="43">
        <f t="shared" si="60"/>
        <v>28000</v>
      </c>
      <c r="AG118" s="43">
        <f t="shared" si="60"/>
        <v>28000</v>
      </c>
      <c r="AH118" s="43">
        <f t="shared" si="60"/>
        <v>28000</v>
      </c>
      <c r="AI118" s="43">
        <f t="shared" si="60"/>
        <v>28000</v>
      </c>
      <c r="AJ118" s="43">
        <f t="shared" si="60"/>
        <v>28000</v>
      </c>
      <c r="AK118" s="43">
        <f t="shared" si="60"/>
        <v>28000</v>
      </c>
      <c r="AL118" s="43">
        <f t="shared" si="60"/>
        <v>28000</v>
      </c>
      <c r="AM118" s="43">
        <f t="shared" si="60"/>
        <v>28000</v>
      </c>
      <c r="AN118" s="43">
        <f t="shared" si="61"/>
        <v>28000</v>
      </c>
      <c r="AO118" s="43">
        <f t="shared" si="61"/>
        <v>28000</v>
      </c>
      <c r="AP118" s="43">
        <f t="shared" si="61"/>
        <v>28000</v>
      </c>
      <c r="AQ118" s="43">
        <f t="shared" si="61"/>
        <v>28000</v>
      </c>
      <c r="AR118" s="43">
        <f t="shared" si="61"/>
        <v>28000</v>
      </c>
      <c r="AS118" s="43">
        <f t="shared" si="61"/>
        <v>28000</v>
      </c>
      <c r="AT118" s="43">
        <f t="shared" si="61"/>
        <v>28000</v>
      </c>
      <c r="AU118" s="43">
        <f t="shared" si="61"/>
        <v>28000</v>
      </c>
      <c r="AV118" s="43">
        <f t="shared" si="61"/>
        <v>28000</v>
      </c>
      <c r="AW118" s="43">
        <f t="shared" si="61"/>
        <v>28000</v>
      </c>
      <c r="AX118" s="43">
        <f t="shared" si="61"/>
        <v>28000</v>
      </c>
      <c r="AY118" s="43">
        <f t="shared" si="61"/>
        <v>28000</v>
      </c>
      <c r="AZ118" s="43">
        <f t="shared" si="61"/>
        <v>28000</v>
      </c>
      <c r="BA118" s="43">
        <f t="shared" si="61"/>
        <v>28000</v>
      </c>
      <c r="BB118" s="43">
        <f t="shared" si="61"/>
        <v>28000</v>
      </c>
      <c r="BC118" s="43">
        <f t="shared" si="61"/>
        <v>28000</v>
      </c>
      <c r="BD118" s="43">
        <f t="shared" si="61"/>
        <v>28000</v>
      </c>
      <c r="BE118" s="43">
        <f t="shared" si="61"/>
        <v>28000</v>
      </c>
      <c r="BF118" s="43">
        <f t="shared" si="61"/>
        <v>28000</v>
      </c>
      <c r="BG118" s="43">
        <f t="shared" si="61"/>
        <v>28000</v>
      </c>
      <c r="BH118" s="43">
        <f t="shared" si="61"/>
        <v>28000</v>
      </c>
      <c r="BI118" s="43">
        <f t="shared" si="61"/>
        <v>28000</v>
      </c>
      <c r="BJ118" s="43">
        <f t="shared" si="61"/>
        <v>28000</v>
      </c>
      <c r="BK118" s="43">
        <f t="shared" si="61"/>
        <v>28000</v>
      </c>
    </row>
    <row r="119" spans="2:63" x14ac:dyDescent="0.25">
      <c r="B119" t="str">
        <f t="shared" si="59"/>
        <v>Prodotto 5</v>
      </c>
      <c r="C119" s="46"/>
      <c r="D119" s="43">
        <f t="shared" si="62"/>
        <v>4000</v>
      </c>
      <c r="E119" s="43">
        <f t="shared" si="62"/>
        <v>4000</v>
      </c>
      <c r="F119" s="43">
        <f t="shared" si="60"/>
        <v>4000</v>
      </c>
      <c r="G119" s="43">
        <f t="shared" si="60"/>
        <v>4000</v>
      </c>
      <c r="H119" s="43">
        <f t="shared" si="60"/>
        <v>4000</v>
      </c>
      <c r="I119" s="43">
        <f t="shared" si="60"/>
        <v>4000</v>
      </c>
      <c r="J119" s="43">
        <f t="shared" si="60"/>
        <v>4000</v>
      </c>
      <c r="K119" s="43">
        <f t="shared" si="60"/>
        <v>4000</v>
      </c>
      <c r="L119" s="43">
        <f t="shared" si="60"/>
        <v>4000</v>
      </c>
      <c r="M119" s="43">
        <f t="shared" si="60"/>
        <v>4000</v>
      </c>
      <c r="N119" s="43">
        <f t="shared" si="60"/>
        <v>4000</v>
      </c>
      <c r="O119" s="43">
        <f t="shared" si="60"/>
        <v>4000</v>
      </c>
      <c r="P119" s="43">
        <f t="shared" si="60"/>
        <v>4000</v>
      </c>
      <c r="Q119" s="43">
        <f t="shared" si="60"/>
        <v>4000</v>
      </c>
      <c r="R119" s="43">
        <f t="shared" si="60"/>
        <v>4000</v>
      </c>
      <c r="S119" s="43">
        <f t="shared" si="60"/>
        <v>4000</v>
      </c>
      <c r="T119" s="43">
        <f t="shared" si="60"/>
        <v>4000</v>
      </c>
      <c r="U119" s="43">
        <f t="shared" si="60"/>
        <v>4000</v>
      </c>
      <c r="V119" s="43">
        <f t="shared" si="60"/>
        <v>4000</v>
      </c>
      <c r="W119" s="43">
        <f t="shared" si="60"/>
        <v>4000</v>
      </c>
      <c r="X119" s="43">
        <f t="shared" si="60"/>
        <v>4000</v>
      </c>
      <c r="Y119" s="43">
        <f t="shared" si="60"/>
        <v>4000</v>
      </c>
      <c r="Z119" s="43">
        <f t="shared" si="60"/>
        <v>4000</v>
      </c>
      <c r="AA119" s="43">
        <f t="shared" si="60"/>
        <v>4000</v>
      </c>
      <c r="AB119" s="43">
        <f t="shared" si="60"/>
        <v>4000</v>
      </c>
      <c r="AC119" s="43">
        <f t="shared" si="60"/>
        <v>4000</v>
      </c>
      <c r="AD119" s="43">
        <f t="shared" si="60"/>
        <v>4000</v>
      </c>
      <c r="AE119" s="43">
        <f t="shared" si="60"/>
        <v>4000</v>
      </c>
      <c r="AF119" s="43">
        <f t="shared" si="60"/>
        <v>4000</v>
      </c>
      <c r="AG119" s="43">
        <f t="shared" si="60"/>
        <v>4000</v>
      </c>
      <c r="AH119" s="43">
        <f t="shared" si="60"/>
        <v>4000</v>
      </c>
      <c r="AI119" s="43">
        <f t="shared" si="60"/>
        <v>4000</v>
      </c>
      <c r="AJ119" s="43">
        <f t="shared" si="60"/>
        <v>4000</v>
      </c>
      <c r="AK119" s="43">
        <f t="shared" si="60"/>
        <v>4000</v>
      </c>
      <c r="AL119" s="43">
        <f t="shared" si="60"/>
        <v>4000</v>
      </c>
      <c r="AM119" s="43">
        <f t="shared" si="60"/>
        <v>4000</v>
      </c>
      <c r="AN119" s="43">
        <f t="shared" si="61"/>
        <v>4000</v>
      </c>
      <c r="AO119" s="43">
        <f t="shared" si="61"/>
        <v>4000</v>
      </c>
      <c r="AP119" s="43">
        <f t="shared" si="61"/>
        <v>4000</v>
      </c>
      <c r="AQ119" s="43">
        <f t="shared" si="61"/>
        <v>4000</v>
      </c>
      <c r="AR119" s="43">
        <f t="shared" si="61"/>
        <v>4000</v>
      </c>
      <c r="AS119" s="43">
        <f t="shared" si="61"/>
        <v>4000</v>
      </c>
      <c r="AT119" s="43">
        <f t="shared" si="61"/>
        <v>4000</v>
      </c>
      <c r="AU119" s="43">
        <f t="shared" si="61"/>
        <v>4000</v>
      </c>
      <c r="AV119" s="43">
        <f t="shared" si="61"/>
        <v>4000</v>
      </c>
      <c r="AW119" s="43">
        <f t="shared" si="61"/>
        <v>4000</v>
      </c>
      <c r="AX119" s="43">
        <f t="shared" si="61"/>
        <v>4000</v>
      </c>
      <c r="AY119" s="43">
        <f t="shared" si="61"/>
        <v>4000</v>
      </c>
      <c r="AZ119" s="43">
        <f t="shared" si="61"/>
        <v>4000</v>
      </c>
      <c r="BA119" s="43">
        <f t="shared" si="61"/>
        <v>4000</v>
      </c>
      <c r="BB119" s="43">
        <f t="shared" si="61"/>
        <v>4000</v>
      </c>
      <c r="BC119" s="43">
        <f t="shared" si="61"/>
        <v>4000</v>
      </c>
      <c r="BD119" s="43">
        <f t="shared" si="61"/>
        <v>4000</v>
      </c>
      <c r="BE119" s="43">
        <f t="shared" si="61"/>
        <v>4000</v>
      </c>
      <c r="BF119" s="43">
        <f t="shared" si="61"/>
        <v>4000</v>
      </c>
      <c r="BG119" s="43">
        <f t="shared" si="61"/>
        <v>4000</v>
      </c>
      <c r="BH119" s="43">
        <f t="shared" si="61"/>
        <v>4000</v>
      </c>
      <c r="BI119" s="43">
        <f t="shared" si="61"/>
        <v>4000</v>
      </c>
      <c r="BJ119" s="43">
        <f t="shared" si="61"/>
        <v>4000</v>
      </c>
      <c r="BK119" s="43">
        <f t="shared" si="61"/>
        <v>4000</v>
      </c>
    </row>
    <row r="120" spans="2:63" x14ac:dyDescent="0.25">
      <c r="B120" t="str">
        <f t="shared" si="59"/>
        <v>Prodotto 6</v>
      </c>
      <c r="C120" s="46"/>
      <c r="D120" s="43">
        <f t="shared" si="62"/>
        <v>36000</v>
      </c>
      <c r="E120" s="43">
        <f t="shared" si="62"/>
        <v>36000</v>
      </c>
      <c r="F120" s="43">
        <f t="shared" si="60"/>
        <v>36000</v>
      </c>
      <c r="G120" s="43">
        <f t="shared" si="60"/>
        <v>36000</v>
      </c>
      <c r="H120" s="43">
        <f t="shared" si="60"/>
        <v>36000</v>
      </c>
      <c r="I120" s="43">
        <f t="shared" si="60"/>
        <v>36000</v>
      </c>
      <c r="J120" s="43">
        <f t="shared" si="60"/>
        <v>36000</v>
      </c>
      <c r="K120" s="43">
        <f t="shared" si="60"/>
        <v>36000</v>
      </c>
      <c r="L120" s="43">
        <f t="shared" si="60"/>
        <v>36000</v>
      </c>
      <c r="M120" s="43">
        <f t="shared" si="60"/>
        <v>36000</v>
      </c>
      <c r="N120" s="43">
        <f t="shared" si="60"/>
        <v>36000</v>
      </c>
      <c r="O120" s="43">
        <f t="shared" si="60"/>
        <v>36000</v>
      </c>
      <c r="P120" s="43">
        <f t="shared" si="60"/>
        <v>36000</v>
      </c>
      <c r="Q120" s="43">
        <f t="shared" si="60"/>
        <v>36000</v>
      </c>
      <c r="R120" s="43">
        <f t="shared" si="60"/>
        <v>36000</v>
      </c>
      <c r="S120" s="43">
        <f t="shared" si="60"/>
        <v>36000</v>
      </c>
      <c r="T120" s="43">
        <f t="shared" si="60"/>
        <v>36000</v>
      </c>
      <c r="U120" s="43">
        <f t="shared" si="60"/>
        <v>36000</v>
      </c>
      <c r="V120" s="43">
        <f t="shared" si="60"/>
        <v>36000</v>
      </c>
      <c r="W120" s="43">
        <f t="shared" si="60"/>
        <v>36000</v>
      </c>
      <c r="X120" s="43">
        <f t="shared" si="60"/>
        <v>36000</v>
      </c>
      <c r="Y120" s="43">
        <f t="shared" si="60"/>
        <v>36000</v>
      </c>
      <c r="Z120" s="43">
        <f t="shared" si="60"/>
        <v>36000</v>
      </c>
      <c r="AA120" s="43">
        <f t="shared" si="60"/>
        <v>36000</v>
      </c>
      <c r="AB120" s="43">
        <f t="shared" si="60"/>
        <v>36000</v>
      </c>
      <c r="AC120" s="43">
        <f t="shared" si="60"/>
        <v>36000</v>
      </c>
      <c r="AD120" s="43">
        <f t="shared" si="60"/>
        <v>36000</v>
      </c>
      <c r="AE120" s="43">
        <f t="shared" si="60"/>
        <v>36000</v>
      </c>
      <c r="AF120" s="43">
        <f t="shared" si="60"/>
        <v>36000</v>
      </c>
      <c r="AG120" s="43">
        <f t="shared" si="60"/>
        <v>36000</v>
      </c>
      <c r="AH120" s="43">
        <f t="shared" si="60"/>
        <v>36000</v>
      </c>
      <c r="AI120" s="43">
        <f t="shared" si="60"/>
        <v>36000</v>
      </c>
      <c r="AJ120" s="43">
        <f t="shared" si="60"/>
        <v>36000</v>
      </c>
      <c r="AK120" s="43">
        <f t="shared" si="60"/>
        <v>36000</v>
      </c>
      <c r="AL120" s="43">
        <f t="shared" si="60"/>
        <v>36000</v>
      </c>
      <c r="AM120" s="43">
        <f t="shared" si="60"/>
        <v>36000</v>
      </c>
      <c r="AN120" s="43">
        <f t="shared" si="61"/>
        <v>36000</v>
      </c>
      <c r="AO120" s="43">
        <f t="shared" si="61"/>
        <v>36000</v>
      </c>
      <c r="AP120" s="43">
        <f t="shared" si="61"/>
        <v>36000</v>
      </c>
      <c r="AQ120" s="43">
        <f t="shared" si="61"/>
        <v>36000</v>
      </c>
      <c r="AR120" s="43">
        <f t="shared" si="61"/>
        <v>36000</v>
      </c>
      <c r="AS120" s="43">
        <f t="shared" si="61"/>
        <v>36000</v>
      </c>
      <c r="AT120" s="43">
        <f t="shared" si="61"/>
        <v>36000</v>
      </c>
      <c r="AU120" s="43">
        <f t="shared" si="61"/>
        <v>36000</v>
      </c>
      <c r="AV120" s="43">
        <f t="shared" si="61"/>
        <v>36000</v>
      </c>
      <c r="AW120" s="43">
        <f t="shared" si="61"/>
        <v>36000</v>
      </c>
      <c r="AX120" s="43">
        <f t="shared" si="61"/>
        <v>36000</v>
      </c>
      <c r="AY120" s="43">
        <f t="shared" si="61"/>
        <v>36000</v>
      </c>
      <c r="AZ120" s="43">
        <f t="shared" si="61"/>
        <v>36000</v>
      </c>
      <c r="BA120" s="43">
        <f t="shared" si="61"/>
        <v>36000</v>
      </c>
      <c r="BB120" s="43">
        <f t="shared" si="61"/>
        <v>36000</v>
      </c>
      <c r="BC120" s="43">
        <f t="shared" si="61"/>
        <v>36000</v>
      </c>
      <c r="BD120" s="43">
        <f t="shared" si="61"/>
        <v>36000</v>
      </c>
      <c r="BE120" s="43">
        <f t="shared" si="61"/>
        <v>36000</v>
      </c>
      <c r="BF120" s="43">
        <f t="shared" si="61"/>
        <v>36000</v>
      </c>
      <c r="BG120" s="43">
        <f t="shared" si="61"/>
        <v>36000</v>
      </c>
      <c r="BH120" s="43">
        <f t="shared" si="61"/>
        <v>36000</v>
      </c>
      <c r="BI120" s="43">
        <f t="shared" si="61"/>
        <v>36000</v>
      </c>
      <c r="BJ120" s="43">
        <f t="shared" si="61"/>
        <v>36000</v>
      </c>
      <c r="BK120" s="43">
        <f t="shared" si="61"/>
        <v>36000</v>
      </c>
    </row>
    <row r="121" spans="2:63" x14ac:dyDescent="0.25">
      <c r="B121" t="str">
        <f t="shared" si="59"/>
        <v>Prodotto 7</v>
      </c>
      <c r="C121" s="46"/>
      <c r="D121" s="43">
        <f t="shared" si="62"/>
        <v>56000</v>
      </c>
      <c r="E121" s="43">
        <f t="shared" si="62"/>
        <v>56000</v>
      </c>
      <c r="F121" s="43">
        <f t="shared" si="60"/>
        <v>56000</v>
      </c>
      <c r="G121" s="43">
        <f t="shared" si="60"/>
        <v>56000</v>
      </c>
      <c r="H121" s="43">
        <f t="shared" si="60"/>
        <v>56000</v>
      </c>
      <c r="I121" s="43">
        <f t="shared" si="60"/>
        <v>56000</v>
      </c>
      <c r="J121" s="43">
        <f t="shared" si="60"/>
        <v>56000</v>
      </c>
      <c r="K121" s="43">
        <f t="shared" si="60"/>
        <v>56000</v>
      </c>
      <c r="L121" s="43">
        <f t="shared" si="60"/>
        <v>56000</v>
      </c>
      <c r="M121" s="43">
        <f t="shared" si="60"/>
        <v>56000</v>
      </c>
      <c r="N121" s="43">
        <f t="shared" si="60"/>
        <v>56000</v>
      </c>
      <c r="O121" s="43">
        <f t="shared" si="60"/>
        <v>56000</v>
      </c>
      <c r="P121" s="43">
        <f t="shared" si="60"/>
        <v>56000</v>
      </c>
      <c r="Q121" s="43">
        <f t="shared" si="60"/>
        <v>56000</v>
      </c>
      <c r="R121" s="43">
        <f t="shared" si="60"/>
        <v>56000</v>
      </c>
      <c r="S121" s="43">
        <f t="shared" si="60"/>
        <v>56000</v>
      </c>
      <c r="T121" s="43">
        <f t="shared" si="60"/>
        <v>56000</v>
      </c>
      <c r="U121" s="43">
        <f t="shared" si="60"/>
        <v>56000</v>
      </c>
      <c r="V121" s="43">
        <f t="shared" si="60"/>
        <v>56000</v>
      </c>
      <c r="W121" s="43">
        <f t="shared" si="60"/>
        <v>56000</v>
      </c>
      <c r="X121" s="43">
        <f t="shared" si="60"/>
        <v>56000</v>
      </c>
      <c r="Y121" s="43">
        <f t="shared" si="60"/>
        <v>56000</v>
      </c>
      <c r="Z121" s="43">
        <f t="shared" si="60"/>
        <v>56000</v>
      </c>
      <c r="AA121" s="43">
        <f t="shared" si="60"/>
        <v>56000</v>
      </c>
      <c r="AB121" s="43">
        <f t="shared" si="60"/>
        <v>56000</v>
      </c>
      <c r="AC121" s="43">
        <f t="shared" si="60"/>
        <v>56000</v>
      </c>
      <c r="AD121" s="43">
        <f t="shared" si="60"/>
        <v>56000</v>
      </c>
      <c r="AE121" s="43">
        <f t="shared" si="60"/>
        <v>56000</v>
      </c>
      <c r="AF121" s="43">
        <f t="shared" si="60"/>
        <v>56000</v>
      </c>
      <c r="AG121" s="43">
        <f t="shared" si="60"/>
        <v>56000</v>
      </c>
      <c r="AH121" s="43">
        <f t="shared" si="60"/>
        <v>56000</v>
      </c>
      <c r="AI121" s="43">
        <f t="shared" si="60"/>
        <v>56000</v>
      </c>
      <c r="AJ121" s="43">
        <f t="shared" si="60"/>
        <v>56000</v>
      </c>
      <c r="AK121" s="43">
        <f t="shared" si="60"/>
        <v>56000</v>
      </c>
      <c r="AL121" s="43">
        <f t="shared" si="60"/>
        <v>56000</v>
      </c>
      <c r="AM121" s="43">
        <f t="shared" si="60"/>
        <v>56000</v>
      </c>
      <c r="AN121" s="43">
        <f t="shared" si="61"/>
        <v>56000</v>
      </c>
      <c r="AO121" s="43">
        <f t="shared" si="61"/>
        <v>56000</v>
      </c>
      <c r="AP121" s="43">
        <f t="shared" si="61"/>
        <v>56000</v>
      </c>
      <c r="AQ121" s="43">
        <f t="shared" si="61"/>
        <v>56000</v>
      </c>
      <c r="AR121" s="43">
        <f t="shared" si="61"/>
        <v>56000</v>
      </c>
      <c r="AS121" s="43">
        <f t="shared" si="61"/>
        <v>56000</v>
      </c>
      <c r="AT121" s="43">
        <f t="shared" si="61"/>
        <v>56000</v>
      </c>
      <c r="AU121" s="43">
        <f t="shared" si="61"/>
        <v>56000</v>
      </c>
      <c r="AV121" s="43">
        <f t="shared" si="61"/>
        <v>56000</v>
      </c>
      <c r="AW121" s="43">
        <f t="shared" si="61"/>
        <v>56000</v>
      </c>
      <c r="AX121" s="43">
        <f t="shared" si="61"/>
        <v>56000</v>
      </c>
      <c r="AY121" s="43">
        <f t="shared" si="61"/>
        <v>56000</v>
      </c>
      <c r="AZ121" s="43">
        <f t="shared" si="61"/>
        <v>56000</v>
      </c>
      <c r="BA121" s="43">
        <f t="shared" si="61"/>
        <v>56000</v>
      </c>
      <c r="BB121" s="43">
        <f t="shared" si="61"/>
        <v>56000</v>
      </c>
      <c r="BC121" s="43">
        <f t="shared" si="61"/>
        <v>56000</v>
      </c>
      <c r="BD121" s="43">
        <f t="shared" si="61"/>
        <v>56000</v>
      </c>
      <c r="BE121" s="43">
        <f t="shared" si="61"/>
        <v>56000</v>
      </c>
      <c r="BF121" s="43">
        <f t="shared" si="61"/>
        <v>56000</v>
      </c>
      <c r="BG121" s="43">
        <f t="shared" si="61"/>
        <v>56000</v>
      </c>
      <c r="BH121" s="43">
        <f t="shared" si="61"/>
        <v>56000</v>
      </c>
      <c r="BI121" s="43">
        <f t="shared" si="61"/>
        <v>56000</v>
      </c>
      <c r="BJ121" s="43">
        <f t="shared" si="61"/>
        <v>56000</v>
      </c>
      <c r="BK121" s="43">
        <f t="shared" si="61"/>
        <v>56000</v>
      </c>
    </row>
    <row r="122" spans="2:63" x14ac:dyDescent="0.25">
      <c r="B122" t="str">
        <f t="shared" si="59"/>
        <v>Prodotto 8</v>
      </c>
      <c r="C122" s="46"/>
      <c r="D122" s="43">
        <f t="shared" si="62"/>
        <v>16000</v>
      </c>
      <c r="E122" s="43">
        <f t="shared" si="62"/>
        <v>16000</v>
      </c>
      <c r="F122" s="43">
        <f t="shared" si="60"/>
        <v>16000</v>
      </c>
      <c r="G122" s="43">
        <f t="shared" si="60"/>
        <v>16000</v>
      </c>
      <c r="H122" s="43">
        <f t="shared" si="60"/>
        <v>16000</v>
      </c>
      <c r="I122" s="43">
        <f t="shared" si="60"/>
        <v>16000</v>
      </c>
      <c r="J122" s="43">
        <f t="shared" si="60"/>
        <v>16000</v>
      </c>
      <c r="K122" s="43">
        <f t="shared" si="60"/>
        <v>16000</v>
      </c>
      <c r="L122" s="43">
        <f t="shared" si="60"/>
        <v>16000</v>
      </c>
      <c r="M122" s="43">
        <f t="shared" si="60"/>
        <v>16000</v>
      </c>
      <c r="N122" s="43">
        <f t="shared" si="60"/>
        <v>16000</v>
      </c>
      <c r="O122" s="43">
        <f t="shared" si="60"/>
        <v>16000</v>
      </c>
      <c r="P122" s="43">
        <f t="shared" si="60"/>
        <v>16000</v>
      </c>
      <c r="Q122" s="43">
        <f t="shared" si="60"/>
        <v>16000</v>
      </c>
      <c r="R122" s="43">
        <f t="shared" si="60"/>
        <v>16000</v>
      </c>
      <c r="S122" s="43">
        <f t="shared" si="60"/>
        <v>16000</v>
      </c>
      <c r="T122" s="43">
        <f t="shared" si="60"/>
        <v>16000</v>
      </c>
      <c r="U122" s="43">
        <f t="shared" si="60"/>
        <v>16000</v>
      </c>
      <c r="V122" s="43">
        <f t="shared" si="60"/>
        <v>16000</v>
      </c>
      <c r="W122" s="43">
        <f t="shared" ref="W122:AM122" si="63">+W55*W11</f>
        <v>16000</v>
      </c>
      <c r="X122" s="43">
        <f t="shared" si="63"/>
        <v>16000</v>
      </c>
      <c r="Y122" s="43">
        <f t="shared" si="63"/>
        <v>16000</v>
      </c>
      <c r="Z122" s="43">
        <f t="shared" si="63"/>
        <v>16000</v>
      </c>
      <c r="AA122" s="43">
        <f t="shared" si="63"/>
        <v>16000</v>
      </c>
      <c r="AB122" s="43">
        <f t="shared" si="63"/>
        <v>16000</v>
      </c>
      <c r="AC122" s="43">
        <f t="shared" si="63"/>
        <v>16000</v>
      </c>
      <c r="AD122" s="43">
        <f t="shared" si="63"/>
        <v>16000</v>
      </c>
      <c r="AE122" s="43">
        <f t="shared" si="63"/>
        <v>16000</v>
      </c>
      <c r="AF122" s="43">
        <f t="shared" si="63"/>
        <v>16000</v>
      </c>
      <c r="AG122" s="43">
        <f t="shared" si="63"/>
        <v>16000</v>
      </c>
      <c r="AH122" s="43">
        <f t="shared" si="63"/>
        <v>16000</v>
      </c>
      <c r="AI122" s="43">
        <f t="shared" si="63"/>
        <v>16000</v>
      </c>
      <c r="AJ122" s="43">
        <f t="shared" si="63"/>
        <v>16000</v>
      </c>
      <c r="AK122" s="43">
        <f t="shared" si="63"/>
        <v>16000</v>
      </c>
      <c r="AL122" s="43">
        <f t="shared" si="63"/>
        <v>16000</v>
      </c>
      <c r="AM122" s="43">
        <f t="shared" si="63"/>
        <v>16000</v>
      </c>
      <c r="AN122" s="43">
        <f t="shared" ref="AN122:BK122" si="64">+AN55*AN11</f>
        <v>16000</v>
      </c>
      <c r="AO122" s="43">
        <f t="shared" si="64"/>
        <v>16000</v>
      </c>
      <c r="AP122" s="43">
        <f t="shared" si="64"/>
        <v>16000</v>
      </c>
      <c r="AQ122" s="43">
        <f t="shared" si="64"/>
        <v>16000</v>
      </c>
      <c r="AR122" s="43">
        <f t="shared" si="64"/>
        <v>16000</v>
      </c>
      <c r="AS122" s="43">
        <f t="shared" si="64"/>
        <v>16000</v>
      </c>
      <c r="AT122" s="43">
        <f t="shared" si="64"/>
        <v>16000</v>
      </c>
      <c r="AU122" s="43">
        <f t="shared" si="64"/>
        <v>16000</v>
      </c>
      <c r="AV122" s="43">
        <f t="shared" si="64"/>
        <v>16000</v>
      </c>
      <c r="AW122" s="43">
        <f t="shared" si="64"/>
        <v>16000</v>
      </c>
      <c r="AX122" s="43">
        <f t="shared" si="64"/>
        <v>16000</v>
      </c>
      <c r="AY122" s="43">
        <f t="shared" si="64"/>
        <v>16000</v>
      </c>
      <c r="AZ122" s="43">
        <f t="shared" si="64"/>
        <v>16000</v>
      </c>
      <c r="BA122" s="43">
        <f t="shared" si="64"/>
        <v>16000</v>
      </c>
      <c r="BB122" s="43">
        <f t="shared" si="64"/>
        <v>16000</v>
      </c>
      <c r="BC122" s="43">
        <f t="shared" si="64"/>
        <v>16000</v>
      </c>
      <c r="BD122" s="43">
        <f t="shared" si="64"/>
        <v>16000</v>
      </c>
      <c r="BE122" s="43">
        <f t="shared" si="64"/>
        <v>16000</v>
      </c>
      <c r="BF122" s="43">
        <f t="shared" si="64"/>
        <v>16000</v>
      </c>
      <c r="BG122" s="43">
        <f t="shared" si="64"/>
        <v>16000</v>
      </c>
      <c r="BH122" s="43">
        <f t="shared" si="64"/>
        <v>16000</v>
      </c>
      <c r="BI122" s="43">
        <f t="shared" si="64"/>
        <v>16000</v>
      </c>
      <c r="BJ122" s="43">
        <f t="shared" si="64"/>
        <v>16000</v>
      </c>
      <c r="BK122" s="43">
        <f t="shared" si="64"/>
        <v>16000</v>
      </c>
    </row>
    <row r="123" spans="2:63" x14ac:dyDescent="0.25">
      <c r="B123" t="str">
        <f t="shared" si="59"/>
        <v>Prodotto 9</v>
      </c>
      <c r="C123" s="46"/>
      <c r="D123" s="43">
        <f t="shared" si="62"/>
        <v>3000</v>
      </c>
      <c r="E123" s="43">
        <f t="shared" si="62"/>
        <v>3000</v>
      </c>
      <c r="F123" s="43">
        <f t="shared" si="62"/>
        <v>3000</v>
      </c>
      <c r="G123" s="43">
        <f t="shared" si="62"/>
        <v>3000</v>
      </c>
      <c r="H123" s="43">
        <f t="shared" si="62"/>
        <v>3000</v>
      </c>
      <c r="I123" s="43">
        <f t="shared" si="62"/>
        <v>3000</v>
      </c>
      <c r="J123" s="43">
        <f t="shared" si="62"/>
        <v>3000</v>
      </c>
      <c r="K123" s="43">
        <f t="shared" si="62"/>
        <v>3000</v>
      </c>
      <c r="L123" s="43">
        <f t="shared" si="62"/>
        <v>3000</v>
      </c>
      <c r="M123" s="43">
        <f t="shared" si="62"/>
        <v>3000</v>
      </c>
      <c r="N123" s="43">
        <f t="shared" si="62"/>
        <v>3000</v>
      </c>
      <c r="O123" s="43">
        <f t="shared" si="62"/>
        <v>3000</v>
      </c>
      <c r="P123" s="43">
        <f t="shared" si="62"/>
        <v>3000</v>
      </c>
      <c r="Q123" s="43">
        <f t="shared" si="62"/>
        <v>3000</v>
      </c>
      <c r="R123" s="43">
        <f t="shared" si="62"/>
        <v>3000</v>
      </c>
      <c r="S123" s="43">
        <f t="shared" si="62"/>
        <v>3000</v>
      </c>
      <c r="T123" s="43">
        <f t="shared" ref="T123:AM131" si="65">+T56*T12</f>
        <v>3000</v>
      </c>
      <c r="U123" s="43">
        <f t="shared" si="65"/>
        <v>3000</v>
      </c>
      <c r="V123" s="43">
        <f t="shared" si="65"/>
        <v>3000</v>
      </c>
      <c r="W123" s="43">
        <f t="shared" si="65"/>
        <v>3000</v>
      </c>
      <c r="X123" s="43">
        <f t="shared" si="65"/>
        <v>3000</v>
      </c>
      <c r="Y123" s="43">
        <f t="shared" si="65"/>
        <v>3000</v>
      </c>
      <c r="Z123" s="43">
        <f t="shared" si="65"/>
        <v>3000</v>
      </c>
      <c r="AA123" s="43">
        <f t="shared" si="65"/>
        <v>3000</v>
      </c>
      <c r="AB123" s="43">
        <f t="shared" si="65"/>
        <v>3000</v>
      </c>
      <c r="AC123" s="43">
        <f t="shared" si="65"/>
        <v>3000</v>
      </c>
      <c r="AD123" s="43">
        <f t="shared" si="65"/>
        <v>3000</v>
      </c>
      <c r="AE123" s="43">
        <f t="shared" si="65"/>
        <v>3000</v>
      </c>
      <c r="AF123" s="43">
        <f t="shared" si="65"/>
        <v>3000</v>
      </c>
      <c r="AG123" s="43">
        <f t="shared" si="65"/>
        <v>3000</v>
      </c>
      <c r="AH123" s="43">
        <f t="shared" si="65"/>
        <v>3000</v>
      </c>
      <c r="AI123" s="43">
        <f t="shared" si="65"/>
        <v>3000</v>
      </c>
      <c r="AJ123" s="43">
        <f t="shared" si="65"/>
        <v>3000</v>
      </c>
      <c r="AK123" s="43">
        <f t="shared" si="65"/>
        <v>3000</v>
      </c>
      <c r="AL123" s="43">
        <f t="shared" si="65"/>
        <v>3000</v>
      </c>
      <c r="AM123" s="43">
        <f t="shared" si="65"/>
        <v>3000</v>
      </c>
      <c r="AN123" s="43">
        <f t="shared" ref="AN123:BK123" si="66">+AN56*AN12</f>
        <v>3000</v>
      </c>
      <c r="AO123" s="43">
        <f t="shared" si="66"/>
        <v>3000</v>
      </c>
      <c r="AP123" s="43">
        <f t="shared" si="66"/>
        <v>3000</v>
      </c>
      <c r="AQ123" s="43">
        <f t="shared" si="66"/>
        <v>3000</v>
      </c>
      <c r="AR123" s="43">
        <f t="shared" si="66"/>
        <v>3000</v>
      </c>
      <c r="AS123" s="43">
        <f t="shared" si="66"/>
        <v>3000</v>
      </c>
      <c r="AT123" s="43">
        <f t="shared" si="66"/>
        <v>3000</v>
      </c>
      <c r="AU123" s="43">
        <f t="shared" si="66"/>
        <v>3000</v>
      </c>
      <c r="AV123" s="43">
        <f t="shared" si="66"/>
        <v>3000</v>
      </c>
      <c r="AW123" s="43">
        <f t="shared" si="66"/>
        <v>3000</v>
      </c>
      <c r="AX123" s="43">
        <f t="shared" si="66"/>
        <v>3000</v>
      </c>
      <c r="AY123" s="43">
        <f t="shared" si="66"/>
        <v>3000</v>
      </c>
      <c r="AZ123" s="43">
        <f t="shared" si="66"/>
        <v>3000</v>
      </c>
      <c r="BA123" s="43">
        <f t="shared" si="66"/>
        <v>3000</v>
      </c>
      <c r="BB123" s="43">
        <f t="shared" si="66"/>
        <v>3000</v>
      </c>
      <c r="BC123" s="43">
        <f t="shared" si="66"/>
        <v>3000</v>
      </c>
      <c r="BD123" s="43">
        <f t="shared" si="66"/>
        <v>3000</v>
      </c>
      <c r="BE123" s="43">
        <f t="shared" si="66"/>
        <v>3000</v>
      </c>
      <c r="BF123" s="43">
        <f t="shared" si="66"/>
        <v>3000</v>
      </c>
      <c r="BG123" s="43">
        <f t="shared" si="66"/>
        <v>3000</v>
      </c>
      <c r="BH123" s="43">
        <f t="shared" si="66"/>
        <v>3000</v>
      </c>
      <c r="BI123" s="43">
        <f t="shared" si="66"/>
        <v>3000</v>
      </c>
      <c r="BJ123" s="43">
        <f t="shared" si="66"/>
        <v>3000</v>
      </c>
      <c r="BK123" s="43">
        <f t="shared" si="66"/>
        <v>3000</v>
      </c>
    </row>
    <row r="124" spans="2:63" x14ac:dyDescent="0.25">
      <c r="B124" t="str">
        <f t="shared" si="59"/>
        <v>Prodotto 10</v>
      </c>
      <c r="C124" s="46"/>
      <c r="D124" s="43">
        <f t="shared" si="62"/>
        <v>48000</v>
      </c>
      <c r="E124" s="43">
        <f t="shared" si="62"/>
        <v>48000</v>
      </c>
      <c r="F124" s="43">
        <f t="shared" si="62"/>
        <v>48000</v>
      </c>
      <c r="G124" s="43">
        <f t="shared" si="62"/>
        <v>48000</v>
      </c>
      <c r="H124" s="43">
        <f t="shared" si="62"/>
        <v>48000</v>
      </c>
      <c r="I124" s="43">
        <f t="shared" si="62"/>
        <v>48000</v>
      </c>
      <c r="J124" s="43">
        <f t="shared" si="62"/>
        <v>48000</v>
      </c>
      <c r="K124" s="43">
        <f t="shared" si="62"/>
        <v>48000</v>
      </c>
      <c r="L124" s="43">
        <f t="shared" si="62"/>
        <v>48000</v>
      </c>
      <c r="M124" s="43">
        <f t="shared" si="62"/>
        <v>48000</v>
      </c>
      <c r="N124" s="43">
        <f t="shared" si="62"/>
        <v>48000</v>
      </c>
      <c r="O124" s="43">
        <f t="shared" si="62"/>
        <v>48000</v>
      </c>
      <c r="P124" s="43">
        <f t="shared" si="62"/>
        <v>48000</v>
      </c>
      <c r="Q124" s="43">
        <f t="shared" si="62"/>
        <v>48000</v>
      </c>
      <c r="R124" s="43">
        <f t="shared" si="62"/>
        <v>48000</v>
      </c>
      <c r="S124" s="43">
        <f t="shared" si="62"/>
        <v>48000</v>
      </c>
      <c r="T124" s="43">
        <f t="shared" si="65"/>
        <v>48000</v>
      </c>
      <c r="U124" s="43">
        <f t="shared" si="65"/>
        <v>48000</v>
      </c>
      <c r="V124" s="43">
        <f t="shared" si="65"/>
        <v>48000</v>
      </c>
      <c r="W124" s="43">
        <f t="shared" si="65"/>
        <v>48000</v>
      </c>
      <c r="X124" s="43">
        <f t="shared" si="65"/>
        <v>48000</v>
      </c>
      <c r="Y124" s="43">
        <f t="shared" si="65"/>
        <v>48000</v>
      </c>
      <c r="Z124" s="43">
        <f t="shared" si="65"/>
        <v>48000</v>
      </c>
      <c r="AA124" s="43">
        <f t="shared" si="65"/>
        <v>48000</v>
      </c>
      <c r="AB124" s="43">
        <f t="shared" si="65"/>
        <v>48000</v>
      </c>
      <c r="AC124" s="43">
        <f t="shared" si="65"/>
        <v>48000</v>
      </c>
      <c r="AD124" s="43">
        <f t="shared" si="65"/>
        <v>48000</v>
      </c>
      <c r="AE124" s="43">
        <f t="shared" si="65"/>
        <v>48000</v>
      </c>
      <c r="AF124" s="43">
        <f t="shared" si="65"/>
        <v>48000</v>
      </c>
      <c r="AG124" s="43">
        <f t="shared" si="65"/>
        <v>48000</v>
      </c>
      <c r="AH124" s="43">
        <f t="shared" si="65"/>
        <v>48000</v>
      </c>
      <c r="AI124" s="43">
        <f t="shared" si="65"/>
        <v>48000</v>
      </c>
      <c r="AJ124" s="43">
        <f t="shared" si="65"/>
        <v>48000</v>
      </c>
      <c r="AK124" s="43">
        <f t="shared" si="65"/>
        <v>48000</v>
      </c>
      <c r="AL124" s="43">
        <f t="shared" si="65"/>
        <v>48000</v>
      </c>
      <c r="AM124" s="43">
        <f t="shared" si="65"/>
        <v>48000</v>
      </c>
      <c r="AN124" s="43">
        <f t="shared" ref="AN124:BK124" si="67">+AN57*AN13</f>
        <v>48000</v>
      </c>
      <c r="AO124" s="43">
        <f t="shared" si="67"/>
        <v>48000</v>
      </c>
      <c r="AP124" s="43">
        <f t="shared" si="67"/>
        <v>48000</v>
      </c>
      <c r="AQ124" s="43">
        <f t="shared" si="67"/>
        <v>48000</v>
      </c>
      <c r="AR124" s="43">
        <f t="shared" si="67"/>
        <v>48000</v>
      </c>
      <c r="AS124" s="43">
        <f t="shared" si="67"/>
        <v>48000</v>
      </c>
      <c r="AT124" s="43">
        <f t="shared" si="67"/>
        <v>48000</v>
      </c>
      <c r="AU124" s="43">
        <f t="shared" si="67"/>
        <v>48000</v>
      </c>
      <c r="AV124" s="43">
        <f t="shared" si="67"/>
        <v>48000</v>
      </c>
      <c r="AW124" s="43">
        <f t="shared" si="67"/>
        <v>48000</v>
      </c>
      <c r="AX124" s="43">
        <f t="shared" si="67"/>
        <v>48000</v>
      </c>
      <c r="AY124" s="43">
        <f t="shared" si="67"/>
        <v>48000</v>
      </c>
      <c r="AZ124" s="43">
        <f t="shared" si="67"/>
        <v>48000</v>
      </c>
      <c r="BA124" s="43">
        <f t="shared" si="67"/>
        <v>48000</v>
      </c>
      <c r="BB124" s="43">
        <f t="shared" si="67"/>
        <v>48000</v>
      </c>
      <c r="BC124" s="43">
        <f t="shared" si="67"/>
        <v>48000</v>
      </c>
      <c r="BD124" s="43">
        <f t="shared" si="67"/>
        <v>48000</v>
      </c>
      <c r="BE124" s="43">
        <f t="shared" si="67"/>
        <v>48000</v>
      </c>
      <c r="BF124" s="43">
        <f t="shared" si="67"/>
        <v>48000</v>
      </c>
      <c r="BG124" s="43">
        <f t="shared" si="67"/>
        <v>48000</v>
      </c>
      <c r="BH124" s="43">
        <f t="shared" si="67"/>
        <v>48000</v>
      </c>
      <c r="BI124" s="43">
        <f t="shared" si="67"/>
        <v>48000</v>
      </c>
      <c r="BJ124" s="43">
        <f t="shared" si="67"/>
        <v>48000</v>
      </c>
      <c r="BK124" s="43">
        <f t="shared" si="67"/>
        <v>48000</v>
      </c>
    </row>
    <row r="125" spans="2:63" x14ac:dyDescent="0.25">
      <c r="B125" t="str">
        <f t="shared" si="59"/>
        <v>Prodotto 11</v>
      </c>
      <c r="C125" s="46"/>
      <c r="D125" s="43">
        <f t="shared" si="62"/>
        <v>24000</v>
      </c>
      <c r="E125" s="43">
        <f t="shared" si="62"/>
        <v>24000</v>
      </c>
      <c r="F125" s="43">
        <f t="shared" si="62"/>
        <v>24000</v>
      </c>
      <c r="G125" s="43">
        <f t="shared" si="62"/>
        <v>24000</v>
      </c>
      <c r="H125" s="43">
        <f t="shared" si="62"/>
        <v>24000</v>
      </c>
      <c r="I125" s="43">
        <f t="shared" si="62"/>
        <v>24000</v>
      </c>
      <c r="J125" s="43">
        <f t="shared" si="62"/>
        <v>24000</v>
      </c>
      <c r="K125" s="43">
        <f t="shared" si="62"/>
        <v>24000</v>
      </c>
      <c r="L125" s="43">
        <f t="shared" si="62"/>
        <v>24000</v>
      </c>
      <c r="M125" s="43">
        <f t="shared" si="62"/>
        <v>24000</v>
      </c>
      <c r="N125" s="43">
        <f t="shared" si="62"/>
        <v>24000</v>
      </c>
      <c r="O125" s="43">
        <f t="shared" si="62"/>
        <v>24000</v>
      </c>
      <c r="P125" s="43">
        <f t="shared" si="62"/>
        <v>24000</v>
      </c>
      <c r="Q125" s="43">
        <f t="shared" si="62"/>
        <v>24000</v>
      </c>
      <c r="R125" s="43">
        <f t="shared" si="62"/>
        <v>24000</v>
      </c>
      <c r="S125" s="43">
        <f t="shared" si="62"/>
        <v>24000</v>
      </c>
      <c r="T125" s="43">
        <f t="shared" si="65"/>
        <v>24000</v>
      </c>
      <c r="U125" s="43">
        <f t="shared" si="65"/>
        <v>24000</v>
      </c>
      <c r="V125" s="43">
        <f t="shared" si="65"/>
        <v>24000</v>
      </c>
      <c r="W125" s="43">
        <f t="shared" si="65"/>
        <v>24000</v>
      </c>
      <c r="X125" s="43">
        <f t="shared" si="65"/>
        <v>24000</v>
      </c>
      <c r="Y125" s="43">
        <f t="shared" si="65"/>
        <v>24000</v>
      </c>
      <c r="Z125" s="43">
        <f t="shared" si="65"/>
        <v>24000</v>
      </c>
      <c r="AA125" s="43">
        <f t="shared" si="65"/>
        <v>24000</v>
      </c>
      <c r="AB125" s="43">
        <f t="shared" si="65"/>
        <v>24000</v>
      </c>
      <c r="AC125" s="43">
        <f t="shared" si="65"/>
        <v>24000</v>
      </c>
      <c r="AD125" s="43">
        <f t="shared" si="65"/>
        <v>24000</v>
      </c>
      <c r="AE125" s="43">
        <f t="shared" si="65"/>
        <v>24000</v>
      </c>
      <c r="AF125" s="43">
        <f t="shared" si="65"/>
        <v>24000</v>
      </c>
      <c r="AG125" s="43">
        <f t="shared" si="65"/>
        <v>24000</v>
      </c>
      <c r="AH125" s="43">
        <f t="shared" si="65"/>
        <v>24000</v>
      </c>
      <c r="AI125" s="43">
        <f t="shared" si="65"/>
        <v>24000</v>
      </c>
      <c r="AJ125" s="43">
        <f t="shared" si="65"/>
        <v>24000</v>
      </c>
      <c r="AK125" s="43">
        <f t="shared" si="65"/>
        <v>24000</v>
      </c>
      <c r="AL125" s="43">
        <f t="shared" si="65"/>
        <v>24000</v>
      </c>
      <c r="AM125" s="43">
        <f t="shared" si="65"/>
        <v>24000</v>
      </c>
      <c r="AN125" s="43">
        <f t="shared" ref="AN125:BK125" si="68">+AN58*AN14</f>
        <v>24000</v>
      </c>
      <c r="AO125" s="43">
        <f t="shared" si="68"/>
        <v>24000</v>
      </c>
      <c r="AP125" s="43">
        <f t="shared" si="68"/>
        <v>24000</v>
      </c>
      <c r="AQ125" s="43">
        <f t="shared" si="68"/>
        <v>24000</v>
      </c>
      <c r="AR125" s="43">
        <f t="shared" si="68"/>
        <v>24000</v>
      </c>
      <c r="AS125" s="43">
        <f t="shared" si="68"/>
        <v>24000</v>
      </c>
      <c r="AT125" s="43">
        <f t="shared" si="68"/>
        <v>24000</v>
      </c>
      <c r="AU125" s="43">
        <f t="shared" si="68"/>
        <v>24000</v>
      </c>
      <c r="AV125" s="43">
        <f t="shared" si="68"/>
        <v>24000</v>
      </c>
      <c r="AW125" s="43">
        <f t="shared" si="68"/>
        <v>24000</v>
      </c>
      <c r="AX125" s="43">
        <f t="shared" si="68"/>
        <v>24000</v>
      </c>
      <c r="AY125" s="43">
        <f t="shared" si="68"/>
        <v>24000</v>
      </c>
      <c r="AZ125" s="43">
        <f t="shared" si="68"/>
        <v>24000</v>
      </c>
      <c r="BA125" s="43">
        <f t="shared" si="68"/>
        <v>24000</v>
      </c>
      <c r="BB125" s="43">
        <f t="shared" si="68"/>
        <v>24000</v>
      </c>
      <c r="BC125" s="43">
        <f t="shared" si="68"/>
        <v>24000</v>
      </c>
      <c r="BD125" s="43">
        <f t="shared" si="68"/>
        <v>24000</v>
      </c>
      <c r="BE125" s="43">
        <f t="shared" si="68"/>
        <v>24000</v>
      </c>
      <c r="BF125" s="43">
        <f t="shared" si="68"/>
        <v>24000</v>
      </c>
      <c r="BG125" s="43">
        <f t="shared" si="68"/>
        <v>24000</v>
      </c>
      <c r="BH125" s="43">
        <f t="shared" si="68"/>
        <v>24000</v>
      </c>
      <c r="BI125" s="43">
        <f t="shared" si="68"/>
        <v>24000</v>
      </c>
      <c r="BJ125" s="43">
        <f t="shared" si="68"/>
        <v>24000</v>
      </c>
      <c r="BK125" s="43">
        <f t="shared" si="68"/>
        <v>24000</v>
      </c>
    </row>
    <row r="126" spans="2:63" x14ac:dyDescent="0.25">
      <c r="B126" t="str">
        <f t="shared" si="59"/>
        <v>Prodotto 12</v>
      </c>
      <c r="C126" s="46"/>
      <c r="D126" s="43">
        <f t="shared" si="62"/>
        <v>20000</v>
      </c>
      <c r="E126" s="43">
        <f t="shared" si="62"/>
        <v>20000</v>
      </c>
      <c r="F126" s="43">
        <f t="shared" si="62"/>
        <v>20000</v>
      </c>
      <c r="G126" s="43">
        <f t="shared" si="62"/>
        <v>20000</v>
      </c>
      <c r="H126" s="43">
        <f t="shared" si="62"/>
        <v>20000</v>
      </c>
      <c r="I126" s="43">
        <f t="shared" si="62"/>
        <v>20000</v>
      </c>
      <c r="J126" s="43">
        <f t="shared" si="62"/>
        <v>20000</v>
      </c>
      <c r="K126" s="43">
        <f t="shared" si="62"/>
        <v>20000</v>
      </c>
      <c r="L126" s="43">
        <f t="shared" si="62"/>
        <v>20000</v>
      </c>
      <c r="M126" s="43">
        <f t="shared" si="62"/>
        <v>20000</v>
      </c>
      <c r="N126" s="43">
        <f t="shared" si="62"/>
        <v>20000</v>
      </c>
      <c r="O126" s="43">
        <f t="shared" si="62"/>
        <v>20000</v>
      </c>
      <c r="P126" s="43">
        <f t="shared" si="62"/>
        <v>20000</v>
      </c>
      <c r="Q126" s="43">
        <f t="shared" si="62"/>
        <v>20000</v>
      </c>
      <c r="R126" s="43">
        <f t="shared" si="62"/>
        <v>20000</v>
      </c>
      <c r="S126" s="43">
        <f t="shared" si="62"/>
        <v>20000</v>
      </c>
      <c r="T126" s="43">
        <f t="shared" si="65"/>
        <v>20000</v>
      </c>
      <c r="U126" s="43">
        <f t="shared" si="65"/>
        <v>20000</v>
      </c>
      <c r="V126" s="43">
        <f t="shared" si="65"/>
        <v>20000</v>
      </c>
      <c r="W126" s="43">
        <f t="shared" si="65"/>
        <v>20000</v>
      </c>
      <c r="X126" s="43">
        <f t="shared" si="65"/>
        <v>20000</v>
      </c>
      <c r="Y126" s="43">
        <f t="shared" si="65"/>
        <v>20000</v>
      </c>
      <c r="Z126" s="43">
        <f t="shared" si="65"/>
        <v>20000</v>
      </c>
      <c r="AA126" s="43">
        <f t="shared" si="65"/>
        <v>20000</v>
      </c>
      <c r="AB126" s="43">
        <f t="shared" si="65"/>
        <v>20000</v>
      </c>
      <c r="AC126" s="43">
        <f t="shared" si="65"/>
        <v>20000</v>
      </c>
      <c r="AD126" s="43">
        <f t="shared" si="65"/>
        <v>20000</v>
      </c>
      <c r="AE126" s="43">
        <f t="shared" si="65"/>
        <v>20000</v>
      </c>
      <c r="AF126" s="43">
        <f t="shared" si="65"/>
        <v>20000</v>
      </c>
      <c r="AG126" s="43">
        <f t="shared" si="65"/>
        <v>20000</v>
      </c>
      <c r="AH126" s="43">
        <f t="shared" si="65"/>
        <v>20000</v>
      </c>
      <c r="AI126" s="43">
        <f t="shared" si="65"/>
        <v>20000</v>
      </c>
      <c r="AJ126" s="43">
        <f t="shared" si="65"/>
        <v>20000</v>
      </c>
      <c r="AK126" s="43">
        <f t="shared" si="65"/>
        <v>20000</v>
      </c>
      <c r="AL126" s="43">
        <f t="shared" si="65"/>
        <v>20000</v>
      </c>
      <c r="AM126" s="43">
        <f t="shared" si="65"/>
        <v>20000</v>
      </c>
      <c r="AN126" s="43">
        <f t="shared" ref="AN126:BK126" si="69">+AN59*AN15</f>
        <v>20000</v>
      </c>
      <c r="AO126" s="43">
        <f t="shared" si="69"/>
        <v>20000</v>
      </c>
      <c r="AP126" s="43">
        <f t="shared" si="69"/>
        <v>20000</v>
      </c>
      <c r="AQ126" s="43">
        <f t="shared" si="69"/>
        <v>20000</v>
      </c>
      <c r="AR126" s="43">
        <f t="shared" si="69"/>
        <v>20000</v>
      </c>
      <c r="AS126" s="43">
        <f t="shared" si="69"/>
        <v>20000</v>
      </c>
      <c r="AT126" s="43">
        <f t="shared" si="69"/>
        <v>20000</v>
      </c>
      <c r="AU126" s="43">
        <f t="shared" si="69"/>
        <v>20000</v>
      </c>
      <c r="AV126" s="43">
        <f t="shared" si="69"/>
        <v>20000</v>
      </c>
      <c r="AW126" s="43">
        <f t="shared" si="69"/>
        <v>20000</v>
      </c>
      <c r="AX126" s="43">
        <f t="shared" si="69"/>
        <v>20000</v>
      </c>
      <c r="AY126" s="43">
        <f t="shared" si="69"/>
        <v>20000</v>
      </c>
      <c r="AZ126" s="43">
        <f t="shared" si="69"/>
        <v>20000</v>
      </c>
      <c r="BA126" s="43">
        <f t="shared" si="69"/>
        <v>20000</v>
      </c>
      <c r="BB126" s="43">
        <f t="shared" si="69"/>
        <v>20000</v>
      </c>
      <c r="BC126" s="43">
        <f t="shared" si="69"/>
        <v>20000</v>
      </c>
      <c r="BD126" s="43">
        <f t="shared" si="69"/>
        <v>20000</v>
      </c>
      <c r="BE126" s="43">
        <f t="shared" si="69"/>
        <v>20000</v>
      </c>
      <c r="BF126" s="43">
        <f t="shared" si="69"/>
        <v>20000</v>
      </c>
      <c r="BG126" s="43">
        <f t="shared" si="69"/>
        <v>20000</v>
      </c>
      <c r="BH126" s="43">
        <f t="shared" si="69"/>
        <v>20000</v>
      </c>
      <c r="BI126" s="43">
        <f t="shared" si="69"/>
        <v>20000</v>
      </c>
      <c r="BJ126" s="43">
        <f t="shared" si="69"/>
        <v>20000</v>
      </c>
      <c r="BK126" s="43">
        <f t="shared" si="69"/>
        <v>20000</v>
      </c>
    </row>
    <row r="127" spans="2:63" x14ac:dyDescent="0.25">
      <c r="B127" t="str">
        <f t="shared" si="59"/>
        <v>Prodotto 13</v>
      </c>
      <c r="C127" s="46"/>
      <c r="D127" s="43">
        <f t="shared" si="62"/>
        <v>20000</v>
      </c>
      <c r="E127" s="43">
        <f t="shared" si="62"/>
        <v>20000</v>
      </c>
      <c r="F127" s="43">
        <f t="shared" si="62"/>
        <v>20000</v>
      </c>
      <c r="G127" s="43">
        <f t="shared" si="62"/>
        <v>20000</v>
      </c>
      <c r="H127" s="43">
        <f t="shared" si="62"/>
        <v>20000</v>
      </c>
      <c r="I127" s="43">
        <f t="shared" si="62"/>
        <v>20000</v>
      </c>
      <c r="J127" s="43">
        <f t="shared" si="62"/>
        <v>20000</v>
      </c>
      <c r="K127" s="43">
        <f t="shared" si="62"/>
        <v>20000</v>
      </c>
      <c r="L127" s="43">
        <f t="shared" si="62"/>
        <v>20000</v>
      </c>
      <c r="M127" s="43">
        <f t="shared" si="62"/>
        <v>20000</v>
      </c>
      <c r="N127" s="43">
        <f t="shared" si="62"/>
        <v>20000</v>
      </c>
      <c r="O127" s="43">
        <f t="shared" si="62"/>
        <v>20000</v>
      </c>
      <c r="P127" s="43">
        <f t="shared" si="62"/>
        <v>20000</v>
      </c>
      <c r="Q127" s="43">
        <f t="shared" si="62"/>
        <v>20000</v>
      </c>
      <c r="R127" s="43">
        <f t="shared" si="62"/>
        <v>20000</v>
      </c>
      <c r="S127" s="43">
        <f t="shared" si="62"/>
        <v>20000</v>
      </c>
      <c r="T127" s="43">
        <f t="shared" si="65"/>
        <v>20000</v>
      </c>
      <c r="U127" s="43">
        <f t="shared" si="65"/>
        <v>20000</v>
      </c>
      <c r="V127" s="43">
        <f t="shared" si="65"/>
        <v>20000</v>
      </c>
      <c r="W127" s="43">
        <f t="shared" si="65"/>
        <v>20000</v>
      </c>
      <c r="X127" s="43">
        <f t="shared" si="65"/>
        <v>20000</v>
      </c>
      <c r="Y127" s="43">
        <f t="shared" si="65"/>
        <v>20000</v>
      </c>
      <c r="Z127" s="43">
        <f t="shared" si="65"/>
        <v>20000</v>
      </c>
      <c r="AA127" s="43">
        <f t="shared" si="65"/>
        <v>20000</v>
      </c>
      <c r="AB127" s="43">
        <f t="shared" si="65"/>
        <v>20000</v>
      </c>
      <c r="AC127" s="43">
        <f t="shared" si="65"/>
        <v>20000</v>
      </c>
      <c r="AD127" s="43">
        <f t="shared" si="65"/>
        <v>20000</v>
      </c>
      <c r="AE127" s="43">
        <f t="shared" si="65"/>
        <v>20000</v>
      </c>
      <c r="AF127" s="43">
        <f t="shared" si="65"/>
        <v>20000</v>
      </c>
      <c r="AG127" s="43">
        <f t="shared" si="65"/>
        <v>20000</v>
      </c>
      <c r="AH127" s="43">
        <f t="shared" si="65"/>
        <v>20000</v>
      </c>
      <c r="AI127" s="43">
        <f t="shared" si="65"/>
        <v>20000</v>
      </c>
      <c r="AJ127" s="43">
        <f t="shared" si="65"/>
        <v>20000</v>
      </c>
      <c r="AK127" s="43">
        <f t="shared" si="65"/>
        <v>20000</v>
      </c>
      <c r="AL127" s="43">
        <f t="shared" si="65"/>
        <v>20000</v>
      </c>
      <c r="AM127" s="43">
        <f t="shared" si="65"/>
        <v>20000</v>
      </c>
      <c r="AN127" s="43">
        <f t="shared" ref="AN127:BK127" si="70">+AN60*AN16</f>
        <v>20000</v>
      </c>
      <c r="AO127" s="43">
        <f t="shared" si="70"/>
        <v>20000</v>
      </c>
      <c r="AP127" s="43">
        <f t="shared" si="70"/>
        <v>20000</v>
      </c>
      <c r="AQ127" s="43">
        <f t="shared" si="70"/>
        <v>20000</v>
      </c>
      <c r="AR127" s="43">
        <f t="shared" si="70"/>
        <v>20000</v>
      </c>
      <c r="AS127" s="43">
        <f t="shared" si="70"/>
        <v>20000</v>
      </c>
      <c r="AT127" s="43">
        <f t="shared" si="70"/>
        <v>20000</v>
      </c>
      <c r="AU127" s="43">
        <f t="shared" si="70"/>
        <v>20000</v>
      </c>
      <c r="AV127" s="43">
        <f t="shared" si="70"/>
        <v>20000</v>
      </c>
      <c r="AW127" s="43">
        <f t="shared" si="70"/>
        <v>20000</v>
      </c>
      <c r="AX127" s="43">
        <f t="shared" si="70"/>
        <v>20000</v>
      </c>
      <c r="AY127" s="43">
        <f t="shared" si="70"/>
        <v>20000</v>
      </c>
      <c r="AZ127" s="43">
        <f t="shared" si="70"/>
        <v>20000</v>
      </c>
      <c r="BA127" s="43">
        <f t="shared" si="70"/>
        <v>20000</v>
      </c>
      <c r="BB127" s="43">
        <f t="shared" si="70"/>
        <v>20000</v>
      </c>
      <c r="BC127" s="43">
        <f t="shared" si="70"/>
        <v>20000</v>
      </c>
      <c r="BD127" s="43">
        <f t="shared" si="70"/>
        <v>20000</v>
      </c>
      <c r="BE127" s="43">
        <f t="shared" si="70"/>
        <v>20000</v>
      </c>
      <c r="BF127" s="43">
        <f t="shared" si="70"/>
        <v>20000</v>
      </c>
      <c r="BG127" s="43">
        <f t="shared" si="70"/>
        <v>20000</v>
      </c>
      <c r="BH127" s="43">
        <f t="shared" si="70"/>
        <v>20000</v>
      </c>
      <c r="BI127" s="43">
        <f t="shared" si="70"/>
        <v>20000</v>
      </c>
      <c r="BJ127" s="43">
        <f t="shared" si="70"/>
        <v>20000</v>
      </c>
      <c r="BK127" s="43">
        <f t="shared" si="70"/>
        <v>20000</v>
      </c>
    </row>
    <row r="128" spans="2:63" x14ac:dyDescent="0.25">
      <c r="B128" t="str">
        <f t="shared" si="59"/>
        <v>Prodotto 14</v>
      </c>
      <c r="C128" s="46"/>
      <c r="D128" s="43">
        <f t="shared" si="62"/>
        <v>7000</v>
      </c>
      <c r="E128" s="43">
        <f t="shared" si="62"/>
        <v>7000</v>
      </c>
      <c r="F128" s="43">
        <f t="shared" si="62"/>
        <v>7000</v>
      </c>
      <c r="G128" s="43">
        <f t="shared" si="62"/>
        <v>7000</v>
      </c>
      <c r="H128" s="43">
        <f t="shared" si="62"/>
        <v>7000</v>
      </c>
      <c r="I128" s="43">
        <f t="shared" si="62"/>
        <v>7000</v>
      </c>
      <c r="J128" s="43">
        <f t="shared" si="62"/>
        <v>7000</v>
      </c>
      <c r="K128" s="43">
        <f t="shared" si="62"/>
        <v>7000</v>
      </c>
      <c r="L128" s="43">
        <f t="shared" si="62"/>
        <v>7000</v>
      </c>
      <c r="M128" s="43">
        <f t="shared" si="62"/>
        <v>7000</v>
      </c>
      <c r="N128" s="43">
        <f t="shared" si="62"/>
        <v>7000</v>
      </c>
      <c r="O128" s="43">
        <f t="shared" si="62"/>
        <v>7000</v>
      </c>
      <c r="P128" s="43">
        <f t="shared" si="62"/>
        <v>7000</v>
      </c>
      <c r="Q128" s="43">
        <f t="shared" si="62"/>
        <v>7000</v>
      </c>
      <c r="R128" s="43">
        <f t="shared" si="62"/>
        <v>7000</v>
      </c>
      <c r="S128" s="43">
        <f t="shared" si="62"/>
        <v>7000</v>
      </c>
      <c r="T128" s="43">
        <f t="shared" si="65"/>
        <v>7000</v>
      </c>
      <c r="U128" s="43">
        <f t="shared" si="65"/>
        <v>7000</v>
      </c>
      <c r="V128" s="43">
        <f t="shared" si="65"/>
        <v>7000</v>
      </c>
      <c r="W128" s="43">
        <f t="shared" si="65"/>
        <v>7000</v>
      </c>
      <c r="X128" s="43">
        <f t="shared" si="65"/>
        <v>7000</v>
      </c>
      <c r="Y128" s="43">
        <f t="shared" si="65"/>
        <v>7000</v>
      </c>
      <c r="Z128" s="43">
        <f t="shared" si="65"/>
        <v>7000</v>
      </c>
      <c r="AA128" s="43">
        <f t="shared" si="65"/>
        <v>7000</v>
      </c>
      <c r="AB128" s="43">
        <f t="shared" si="65"/>
        <v>7000</v>
      </c>
      <c r="AC128" s="43">
        <f t="shared" si="65"/>
        <v>7000</v>
      </c>
      <c r="AD128" s="43">
        <f t="shared" si="65"/>
        <v>7000</v>
      </c>
      <c r="AE128" s="43">
        <f t="shared" si="65"/>
        <v>7000</v>
      </c>
      <c r="AF128" s="43">
        <f t="shared" si="65"/>
        <v>7000</v>
      </c>
      <c r="AG128" s="43">
        <f t="shared" si="65"/>
        <v>7000</v>
      </c>
      <c r="AH128" s="43">
        <f t="shared" si="65"/>
        <v>7000</v>
      </c>
      <c r="AI128" s="43">
        <f t="shared" si="65"/>
        <v>7000</v>
      </c>
      <c r="AJ128" s="43">
        <f t="shared" si="65"/>
        <v>7000</v>
      </c>
      <c r="AK128" s="43">
        <f t="shared" si="65"/>
        <v>7000</v>
      </c>
      <c r="AL128" s="43">
        <f t="shared" si="65"/>
        <v>7000</v>
      </c>
      <c r="AM128" s="43">
        <f t="shared" si="65"/>
        <v>7000</v>
      </c>
      <c r="AN128" s="43">
        <f t="shared" ref="AN128:BK128" si="71">+AN61*AN17</f>
        <v>7000</v>
      </c>
      <c r="AO128" s="43">
        <f t="shared" si="71"/>
        <v>7000</v>
      </c>
      <c r="AP128" s="43">
        <f t="shared" si="71"/>
        <v>7000</v>
      </c>
      <c r="AQ128" s="43">
        <f t="shared" si="71"/>
        <v>7000</v>
      </c>
      <c r="AR128" s="43">
        <f t="shared" si="71"/>
        <v>7000</v>
      </c>
      <c r="AS128" s="43">
        <f t="shared" si="71"/>
        <v>7000</v>
      </c>
      <c r="AT128" s="43">
        <f t="shared" si="71"/>
        <v>7000</v>
      </c>
      <c r="AU128" s="43">
        <f t="shared" si="71"/>
        <v>7000</v>
      </c>
      <c r="AV128" s="43">
        <f t="shared" si="71"/>
        <v>7000</v>
      </c>
      <c r="AW128" s="43">
        <f t="shared" si="71"/>
        <v>7000</v>
      </c>
      <c r="AX128" s="43">
        <f t="shared" si="71"/>
        <v>7000</v>
      </c>
      <c r="AY128" s="43">
        <f t="shared" si="71"/>
        <v>7000</v>
      </c>
      <c r="AZ128" s="43">
        <f t="shared" si="71"/>
        <v>7000</v>
      </c>
      <c r="BA128" s="43">
        <f t="shared" si="71"/>
        <v>7000</v>
      </c>
      <c r="BB128" s="43">
        <f t="shared" si="71"/>
        <v>7000</v>
      </c>
      <c r="BC128" s="43">
        <f t="shared" si="71"/>
        <v>7000</v>
      </c>
      <c r="BD128" s="43">
        <f t="shared" si="71"/>
        <v>7000</v>
      </c>
      <c r="BE128" s="43">
        <f t="shared" si="71"/>
        <v>7000</v>
      </c>
      <c r="BF128" s="43">
        <f t="shared" si="71"/>
        <v>7000</v>
      </c>
      <c r="BG128" s="43">
        <f t="shared" si="71"/>
        <v>7000</v>
      </c>
      <c r="BH128" s="43">
        <f t="shared" si="71"/>
        <v>7000</v>
      </c>
      <c r="BI128" s="43">
        <f t="shared" si="71"/>
        <v>7000</v>
      </c>
      <c r="BJ128" s="43">
        <f t="shared" si="71"/>
        <v>7000</v>
      </c>
      <c r="BK128" s="43">
        <f t="shared" si="71"/>
        <v>7000</v>
      </c>
    </row>
    <row r="129" spans="2:63" x14ac:dyDescent="0.25">
      <c r="B129" t="str">
        <f t="shared" si="59"/>
        <v>Prodotto 15</v>
      </c>
      <c r="C129" s="46"/>
      <c r="D129" s="43">
        <f t="shared" si="62"/>
        <v>4000</v>
      </c>
      <c r="E129" s="43">
        <f t="shared" si="62"/>
        <v>4000</v>
      </c>
      <c r="F129" s="43">
        <f t="shared" si="62"/>
        <v>4000</v>
      </c>
      <c r="G129" s="43">
        <f t="shared" si="62"/>
        <v>4000</v>
      </c>
      <c r="H129" s="43">
        <f t="shared" si="62"/>
        <v>4000</v>
      </c>
      <c r="I129" s="43">
        <f t="shared" si="62"/>
        <v>4000</v>
      </c>
      <c r="J129" s="43">
        <f t="shared" si="62"/>
        <v>4000</v>
      </c>
      <c r="K129" s="43">
        <f t="shared" si="62"/>
        <v>4000</v>
      </c>
      <c r="L129" s="43">
        <f t="shared" si="62"/>
        <v>4000</v>
      </c>
      <c r="M129" s="43">
        <f t="shared" si="62"/>
        <v>4000</v>
      </c>
      <c r="N129" s="43">
        <f t="shared" si="62"/>
        <v>4000</v>
      </c>
      <c r="O129" s="43">
        <f t="shared" si="62"/>
        <v>4000</v>
      </c>
      <c r="P129" s="43">
        <f t="shared" si="62"/>
        <v>4000</v>
      </c>
      <c r="Q129" s="43">
        <f t="shared" si="62"/>
        <v>4000</v>
      </c>
      <c r="R129" s="43">
        <f t="shared" si="62"/>
        <v>4000</v>
      </c>
      <c r="S129" s="43">
        <f t="shared" si="62"/>
        <v>4000</v>
      </c>
      <c r="T129" s="43">
        <f t="shared" si="65"/>
        <v>4000</v>
      </c>
      <c r="U129" s="43">
        <f t="shared" si="65"/>
        <v>4000</v>
      </c>
      <c r="V129" s="43">
        <f t="shared" si="65"/>
        <v>4000</v>
      </c>
      <c r="W129" s="43">
        <f t="shared" si="65"/>
        <v>4000</v>
      </c>
      <c r="X129" s="43">
        <f t="shared" si="65"/>
        <v>4000</v>
      </c>
      <c r="Y129" s="43">
        <f t="shared" si="65"/>
        <v>4000</v>
      </c>
      <c r="Z129" s="43">
        <f t="shared" si="65"/>
        <v>4000</v>
      </c>
      <c r="AA129" s="43">
        <f t="shared" si="65"/>
        <v>4000</v>
      </c>
      <c r="AB129" s="43">
        <f t="shared" si="65"/>
        <v>4000</v>
      </c>
      <c r="AC129" s="43">
        <f t="shared" si="65"/>
        <v>4000</v>
      </c>
      <c r="AD129" s="43">
        <f t="shared" si="65"/>
        <v>4000</v>
      </c>
      <c r="AE129" s="43">
        <f t="shared" si="65"/>
        <v>4000</v>
      </c>
      <c r="AF129" s="43">
        <f t="shared" si="65"/>
        <v>4000</v>
      </c>
      <c r="AG129" s="43">
        <f t="shared" si="65"/>
        <v>4000</v>
      </c>
      <c r="AH129" s="43">
        <f t="shared" si="65"/>
        <v>4000</v>
      </c>
      <c r="AI129" s="43">
        <f t="shared" si="65"/>
        <v>4000</v>
      </c>
      <c r="AJ129" s="43">
        <f t="shared" si="65"/>
        <v>4000</v>
      </c>
      <c r="AK129" s="43">
        <f t="shared" si="65"/>
        <v>4000</v>
      </c>
      <c r="AL129" s="43">
        <f t="shared" si="65"/>
        <v>4000</v>
      </c>
      <c r="AM129" s="43">
        <f t="shared" si="65"/>
        <v>4000</v>
      </c>
      <c r="AN129" s="43">
        <f t="shared" ref="AN129:BK129" si="72">+AN62*AN18</f>
        <v>4000</v>
      </c>
      <c r="AO129" s="43">
        <f t="shared" si="72"/>
        <v>4000</v>
      </c>
      <c r="AP129" s="43">
        <f t="shared" si="72"/>
        <v>4000</v>
      </c>
      <c r="AQ129" s="43">
        <f t="shared" si="72"/>
        <v>4000</v>
      </c>
      <c r="AR129" s="43">
        <f t="shared" si="72"/>
        <v>4000</v>
      </c>
      <c r="AS129" s="43">
        <f t="shared" si="72"/>
        <v>4000</v>
      </c>
      <c r="AT129" s="43">
        <f t="shared" si="72"/>
        <v>4000</v>
      </c>
      <c r="AU129" s="43">
        <f t="shared" si="72"/>
        <v>4000</v>
      </c>
      <c r="AV129" s="43">
        <f t="shared" si="72"/>
        <v>4000</v>
      </c>
      <c r="AW129" s="43">
        <f t="shared" si="72"/>
        <v>4000</v>
      </c>
      <c r="AX129" s="43">
        <f t="shared" si="72"/>
        <v>4000</v>
      </c>
      <c r="AY129" s="43">
        <f t="shared" si="72"/>
        <v>4000</v>
      </c>
      <c r="AZ129" s="43">
        <f t="shared" si="72"/>
        <v>4000</v>
      </c>
      <c r="BA129" s="43">
        <f t="shared" si="72"/>
        <v>4000</v>
      </c>
      <c r="BB129" s="43">
        <f t="shared" si="72"/>
        <v>4000</v>
      </c>
      <c r="BC129" s="43">
        <f t="shared" si="72"/>
        <v>4000</v>
      </c>
      <c r="BD129" s="43">
        <f t="shared" si="72"/>
        <v>4000</v>
      </c>
      <c r="BE129" s="43">
        <f t="shared" si="72"/>
        <v>4000</v>
      </c>
      <c r="BF129" s="43">
        <f t="shared" si="72"/>
        <v>4000</v>
      </c>
      <c r="BG129" s="43">
        <f t="shared" si="72"/>
        <v>4000</v>
      </c>
      <c r="BH129" s="43">
        <f t="shared" si="72"/>
        <v>4000</v>
      </c>
      <c r="BI129" s="43">
        <f t="shared" si="72"/>
        <v>4000</v>
      </c>
      <c r="BJ129" s="43">
        <f t="shared" si="72"/>
        <v>4000</v>
      </c>
      <c r="BK129" s="43">
        <f t="shared" si="72"/>
        <v>4000</v>
      </c>
    </row>
    <row r="130" spans="2:63" x14ac:dyDescent="0.25">
      <c r="B130" t="str">
        <f t="shared" si="59"/>
        <v>Prodotto 16</v>
      </c>
      <c r="C130" s="46"/>
      <c r="D130" s="43">
        <f t="shared" si="62"/>
        <v>3000</v>
      </c>
      <c r="E130" s="43">
        <f t="shared" si="62"/>
        <v>3000</v>
      </c>
      <c r="F130" s="43">
        <f t="shared" si="62"/>
        <v>3000</v>
      </c>
      <c r="G130" s="43">
        <f t="shared" si="62"/>
        <v>3000</v>
      </c>
      <c r="H130" s="43">
        <f t="shared" si="62"/>
        <v>3000</v>
      </c>
      <c r="I130" s="43">
        <f t="shared" si="62"/>
        <v>3000</v>
      </c>
      <c r="J130" s="43">
        <f t="shared" si="62"/>
        <v>3000</v>
      </c>
      <c r="K130" s="43">
        <f t="shared" si="62"/>
        <v>3000</v>
      </c>
      <c r="L130" s="43">
        <f t="shared" si="62"/>
        <v>3000</v>
      </c>
      <c r="M130" s="43">
        <f t="shared" si="62"/>
        <v>3000</v>
      </c>
      <c r="N130" s="43">
        <f t="shared" si="62"/>
        <v>3000</v>
      </c>
      <c r="O130" s="43">
        <f t="shared" si="62"/>
        <v>3000</v>
      </c>
      <c r="P130" s="43">
        <f t="shared" si="62"/>
        <v>3000</v>
      </c>
      <c r="Q130" s="43">
        <f t="shared" si="62"/>
        <v>3000</v>
      </c>
      <c r="R130" s="43">
        <f t="shared" si="62"/>
        <v>3000</v>
      </c>
      <c r="S130" s="43">
        <f t="shared" si="62"/>
        <v>3000</v>
      </c>
      <c r="T130" s="43">
        <f t="shared" si="65"/>
        <v>3000</v>
      </c>
      <c r="U130" s="43">
        <f t="shared" si="65"/>
        <v>3000</v>
      </c>
      <c r="V130" s="43">
        <f t="shared" si="65"/>
        <v>3000</v>
      </c>
      <c r="W130" s="43">
        <f t="shared" si="65"/>
        <v>3000</v>
      </c>
      <c r="X130" s="43">
        <f t="shared" si="65"/>
        <v>3000</v>
      </c>
      <c r="Y130" s="43">
        <f t="shared" si="65"/>
        <v>3000</v>
      </c>
      <c r="Z130" s="43">
        <f t="shared" si="65"/>
        <v>3000</v>
      </c>
      <c r="AA130" s="43">
        <f t="shared" si="65"/>
        <v>3000</v>
      </c>
      <c r="AB130" s="43">
        <f t="shared" si="65"/>
        <v>3000</v>
      </c>
      <c r="AC130" s="43">
        <f t="shared" si="65"/>
        <v>3000</v>
      </c>
      <c r="AD130" s="43">
        <f t="shared" si="65"/>
        <v>3000</v>
      </c>
      <c r="AE130" s="43">
        <f t="shared" si="65"/>
        <v>3000</v>
      </c>
      <c r="AF130" s="43">
        <f t="shared" si="65"/>
        <v>3000</v>
      </c>
      <c r="AG130" s="43">
        <f t="shared" si="65"/>
        <v>3000</v>
      </c>
      <c r="AH130" s="43">
        <f t="shared" si="65"/>
        <v>3000</v>
      </c>
      <c r="AI130" s="43">
        <f t="shared" si="65"/>
        <v>3000</v>
      </c>
      <c r="AJ130" s="43">
        <f t="shared" si="65"/>
        <v>3000</v>
      </c>
      <c r="AK130" s="43">
        <f t="shared" si="65"/>
        <v>3000</v>
      </c>
      <c r="AL130" s="43">
        <f t="shared" si="65"/>
        <v>3000</v>
      </c>
      <c r="AM130" s="43">
        <f t="shared" si="65"/>
        <v>3000</v>
      </c>
      <c r="AN130" s="43">
        <f t="shared" ref="AN130:BK130" si="73">+AN63*AN19</f>
        <v>3000</v>
      </c>
      <c r="AO130" s="43">
        <f t="shared" si="73"/>
        <v>3000</v>
      </c>
      <c r="AP130" s="43">
        <f t="shared" si="73"/>
        <v>3000</v>
      </c>
      <c r="AQ130" s="43">
        <f t="shared" si="73"/>
        <v>3000</v>
      </c>
      <c r="AR130" s="43">
        <f t="shared" si="73"/>
        <v>3000</v>
      </c>
      <c r="AS130" s="43">
        <f t="shared" si="73"/>
        <v>3000</v>
      </c>
      <c r="AT130" s="43">
        <f t="shared" si="73"/>
        <v>3000</v>
      </c>
      <c r="AU130" s="43">
        <f t="shared" si="73"/>
        <v>3000</v>
      </c>
      <c r="AV130" s="43">
        <f t="shared" si="73"/>
        <v>3000</v>
      </c>
      <c r="AW130" s="43">
        <f t="shared" si="73"/>
        <v>3000</v>
      </c>
      <c r="AX130" s="43">
        <f t="shared" si="73"/>
        <v>3000</v>
      </c>
      <c r="AY130" s="43">
        <f t="shared" si="73"/>
        <v>3000</v>
      </c>
      <c r="AZ130" s="43">
        <f t="shared" si="73"/>
        <v>3000</v>
      </c>
      <c r="BA130" s="43">
        <f t="shared" si="73"/>
        <v>3000</v>
      </c>
      <c r="BB130" s="43">
        <f t="shared" si="73"/>
        <v>3000</v>
      </c>
      <c r="BC130" s="43">
        <f t="shared" si="73"/>
        <v>3000</v>
      </c>
      <c r="BD130" s="43">
        <f t="shared" si="73"/>
        <v>3000</v>
      </c>
      <c r="BE130" s="43">
        <f t="shared" si="73"/>
        <v>3000</v>
      </c>
      <c r="BF130" s="43">
        <f t="shared" si="73"/>
        <v>3000</v>
      </c>
      <c r="BG130" s="43">
        <f t="shared" si="73"/>
        <v>3000</v>
      </c>
      <c r="BH130" s="43">
        <f t="shared" si="73"/>
        <v>3000</v>
      </c>
      <c r="BI130" s="43">
        <f t="shared" si="73"/>
        <v>3000</v>
      </c>
      <c r="BJ130" s="43">
        <f t="shared" si="73"/>
        <v>3000</v>
      </c>
      <c r="BK130" s="43">
        <f t="shared" si="73"/>
        <v>3000</v>
      </c>
    </row>
    <row r="131" spans="2:63" x14ac:dyDescent="0.25">
      <c r="B131" t="str">
        <f t="shared" si="59"/>
        <v>Prodotto 17</v>
      </c>
      <c r="C131" s="46"/>
      <c r="D131" s="43">
        <f t="shared" si="62"/>
        <v>5000</v>
      </c>
      <c r="E131" s="43">
        <f t="shared" si="62"/>
        <v>5000</v>
      </c>
      <c r="F131" s="43">
        <f t="shared" si="62"/>
        <v>5000</v>
      </c>
      <c r="G131" s="43">
        <f t="shared" si="62"/>
        <v>5000</v>
      </c>
      <c r="H131" s="43">
        <f t="shared" si="62"/>
        <v>5000</v>
      </c>
      <c r="I131" s="43">
        <f t="shared" si="62"/>
        <v>5000</v>
      </c>
      <c r="J131" s="43">
        <f t="shared" si="62"/>
        <v>5000</v>
      </c>
      <c r="K131" s="43">
        <f t="shared" si="62"/>
        <v>5000</v>
      </c>
      <c r="L131" s="43">
        <f t="shared" si="62"/>
        <v>5000</v>
      </c>
      <c r="M131" s="43">
        <f t="shared" si="62"/>
        <v>5000</v>
      </c>
      <c r="N131" s="43">
        <f t="shared" si="62"/>
        <v>5000</v>
      </c>
      <c r="O131" s="43">
        <f t="shared" si="62"/>
        <v>5000</v>
      </c>
      <c r="P131" s="43">
        <f t="shared" si="62"/>
        <v>5000</v>
      </c>
      <c r="Q131" s="43">
        <f t="shared" si="62"/>
        <v>5000</v>
      </c>
      <c r="R131" s="43">
        <f t="shared" si="62"/>
        <v>5000</v>
      </c>
      <c r="S131" s="43">
        <f t="shared" si="62"/>
        <v>5000</v>
      </c>
      <c r="T131" s="43">
        <f t="shared" si="65"/>
        <v>5000</v>
      </c>
      <c r="U131" s="43">
        <f t="shared" si="65"/>
        <v>5000</v>
      </c>
      <c r="V131" s="43">
        <f t="shared" si="65"/>
        <v>5000</v>
      </c>
      <c r="W131" s="43">
        <f t="shared" si="65"/>
        <v>5000</v>
      </c>
      <c r="X131" s="43">
        <f t="shared" si="65"/>
        <v>5000</v>
      </c>
      <c r="Y131" s="43">
        <f t="shared" si="65"/>
        <v>5000</v>
      </c>
      <c r="Z131" s="43">
        <f t="shared" si="65"/>
        <v>5000</v>
      </c>
      <c r="AA131" s="43">
        <f t="shared" si="65"/>
        <v>5000</v>
      </c>
      <c r="AB131" s="43">
        <f t="shared" si="65"/>
        <v>5000</v>
      </c>
      <c r="AC131" s="43">
        <f t="shared" si="65"/>
        <v>5000</v>
      </c>
      <c r="AD131" s="43">
        <f t="shared" si="65"/>
        <v>5000</v>
      </c>
      <c r="AE131" s="43">
        <f t="shared" si="65"/>
        <v>5000</v>
      </c>
      <c r="AF131" s="43">
        <f t="shared" si="65"/>
        <v>5000</v>
      </c>
      <c r="AG131" s="43">
        <f t="shared" si="65"/>
        <v>5000</v>
      </c>
      <c r="AH131" s="43">
        <f t="shared" si="65"/>
        <v>5000</v>
      </c>
      <c r="AI131" s="43">
        <f t="shared" si="65"/>
        <v>5000</v>
      </c>
      <c r="AJ131" s="43">
        <f t="shared" si="65"/>
        <v>5000</v>
      </c>
      <c r="AK131" s="43">
        <f t="shared" si="65"/>
        <v>5000</v>
      </c>
      <c r="AL131" s="43">
        <f t="shared" si="65"/>
        <v>5000</v>
      </c>
      <c r="AM131" s="43">
        <f t="shared" si="65"/>
        <v>5000</v>
      </c>
      <c r="AN131" s="43">
        <f t="shared" ref="AN131:BK131" si="74">+AN64*AN20</f>
        <v>5000</v>
      </c>
      <c r="AO131" s="43">
        <f t="shared" si="74"/>
        <v>5000</v>
      </c>
      <c r="AP131" s="43">
        <f t="shared" si="74"/>
        <v>5000</v>
      </c>
      <c r="AQ131" s="43">
        <f t="shared" si="74"/>
        <v>5000</v>
      </c>
      <c r="AR131" s="43">
        <f t="shared" si="74"/>
        <v>5000</v>
      </c>
      <c r="AS131" s="43">
        <f t="shared" si="74"/>
        <v>5000</v>
      </c>
      <c r="AT131" s="43">
        <f t="shared" si="74"/>
        <v>5000</v>
      </c>
      <c r="AU131" s="43">
        <f t="shared" si="74"/>
        <v>5000</v>
      </c>
      <c r="AV131" s="43">
        <f t="shared" si="74"/>
        <v>5000</v>
      </c>
      <c r="AW131" s="43">
        <f t="shared" si="74"/>
        <v>5000</v>
      </c>
      <c r="AX131" s="43">
        <f t="shared" si="74"/>
        <v>5000</v>
      </c>
      <c r="AY131" s="43">
        <f t="shared" si="74"/>
        <v>5000</v>
      </c>
      <c r="AZ131" s="43">
        <f t="shared" si="74"/>
        <v>5000</v>
      </c>
      <c r="BA131" s="43">
        <f t="shared" si="74"/>
        <v>5000</v>
      </c>
      <c r="BB131" s="43">
        <f t="shared" si="74"/>
        <v>5000</v>
      </c>
      <c r="BC131" s="43">
        <f t="shared" si="74"/>
        <v>5000</v>
      </c>
      <c r="BD131" s="43">
        <f t="shared" si="74"/>
        <v>5000</v>
      </c>
      <c r="BE131" s="43">
        <f t="shared" si="74"/>
        <v>5000</v>
      </c>
      <c r="BF131" s="43">
        <f t="shared" si="74"/>
        <v>5000</v>
      </c>
      <c r="BG131" s="43">
        <f t="shared" si="74"/>
        <v>5000</v>
      </c>
      <c r="BH131" s="43">
        <f t="shared" si="74"/>
        <v>5000</v>
      </c>
      <c r="BI131" s="43">
        <f t="shared" si="74"/>
        <v>5000</v>
      </c>
      <c r="BJ131" s="43">
        <f t="shared" si="74"/>
        <v>5000</v>
      </c>
      <c r="BK131" s="43">
        <f t="shared" si="74"/>
        <v>5000</v>
      </c>
    </row>
    <row r="132" spans="2:63" x14ac:dyDescent="0.25">
      <c r="B132" t="str">
        <f t="shared" si="59"/>
        <v>Prodotto 18</v>
      </c>
      <c r="C132" s="46"/>
      <c r="D132" s="43">
        <f t="shared" ref="D132:AM134" si="75">+D65*D21</f>
        <v>50000</v>
      </c>
      <c r="E132" s="43">
        <f t="shared" si="75"/>
        <v>50000</v>
      </c>
      <c r="F132" s="43">
        <f t="shared" si="75"/>
        <v>50000</v>
      </c>
      <c r="G132" s="43">
        <f t="shared" si="75"/>
        <v>50000</v>
      </c>
      <c r="H132" s="43">
        <f t="shared" si="75"/>
        <v>50000</v>
      </c>
      <c r="I132" s="43">
        <f t="shared" si="75"/>
        <v>50000</v>
      </c>
      <c r="J132" s="43">
        <f t="shared" si="75"/>
        <v>50000</v>
      </c>
      <c r="K132" s="43">
        <f t="shared" si="75"/>
        <v>50000</v>
      </c>
      <c r="L132" s="43">
        <f t="shared" si="75"/>
        <v>50000</v>
      </c>
      <c r="M132" s="43">
        <f t="shared" si="75"/>
        <v>50000</v>
      </c>
      <c r="N132" s="43">
        <f t="shared" si="75"/>
        <v>50000</v>
      </c>
      <c r="O132" s="43">
        <f t="shared" si="75"/>
        <v>50000</v>
      </c>
      <c r="P132" s="43">
        <f t="shared" si="75"/>
        <v>50000</v>
      </c>
      <c r="Q132" s="43">
        <f t="shared" si="75"/>
        <v>50000</v>
      </c>
      <c r="R132" s="43">
        <f t="shared" si="75"/>
        <v>50000</v>
      </c>
      <c r="S132" s="43">
        <f t="shared" si="75"/>
        <v>50000</v>
      </c>
      <c r="T132" s="43">
        <f t="shared" si="75"/>
        <v>50000</v>
      </c>
      <c r="U132" s="43">
        <f t="shared" si="75"/>
        <v>50000</v>
      </c>
      <c r="V132" s="43">
        <f t="shared" si="75"/>
        <v>50000</v>
      </c>
      <c r="W132" s="43">
        <f t="shared" si="75"/>
        <v>50000</v>
      </c>
      <c r="X132" s="43">
        <f t="shared" si="75"/>
        <v>50000</v>
      </c>
      <c r="Y132" s="43">
        <f t="shared" si="75"/>
        <v>50000</v>
      </c>
      <c r="Z132" s="43">
        <f t="shared" si="75"/>
        <v>50000</v>
      </c>
      <c r="AA132" s="43">
        <f t="shared" si="75"/>
        <v>50000</v>
      </c>
      <c r="AB132" s="43">
        <f t="shared" si="75"/>
        <v>50000</v>
      </c>
      <c r="AC132" s="43">
        <f t="shared" si="75"/>
        <v>50000</v>
      </c>
      <c r="AD132" s="43">
        <f t="shared" si="75"/>
        <v>50000</v>
      </c>
      <c r="AE132" s="43">
        <f t="shared" si="75"/>
        <v>50000</v>
      </c>
      <c r="AF132" s="43">
        <f t="shared" si="75"/>
        <v>50000</v>
      </c>
      <c r="AG132" s="43">
        <f t="shared" si="75"/>
        <v>50000</v>
      </c>
      <c r="AH132" s="43">
        <f t="shared" si="75"/>
        <v>50000</v>
      </c>
      <c r="AI132" s="43">
        <f t="shared" si="75"/>
        <v>50000</v>
      </c>
      <c r="AJ132" s="43">
        <f t="shared" si="75"/>
        <v>50000</v>
      </c>
      <c r="AK132" s="43">
        <f t="shared" si="75"/>
        <v>50000</v>
      </c>
      <c r="AL132" s="43">
        <f t="shared" si="75"/>
        <v>50000</v>
      </c>
      <c r="AM132" s="43">
        <f t="shared" si="75"/>
        <v>50000</v>
      </c>
      <c r="AN132" s="43">
        <f t="shared" ref="AN132:BK132" si="76">+AN65*AN21</f>
        <v>50000</v>
      </c>
      <c r="AO132" s="43">
        <f t="shared" si="76"/>
        <v>50000</v>
      </c>
      <c r="AP132" s="43">
        <f t="shared" si="76"/>
        <v>50000</v>
      </c>
      <c r="AQ132" s="43">
        <f t="shared" si="76"/>
        <v>50000</v>
      </c>
      <c r="AR132" s="43">
        <f t="shared" si="76"/>
        <v>50000</v>
      </c>
      <c r="AS132" s="43">
        <f t="shared" si="76"/>
        <v>50000</v>
      </c>
      <c r="AT132" s="43">
        <f t="shared" si="76"/>
        <v>50000</v>
      </c>
      <c r="AU132" s="43">
        <f t="shared" si="76"/>
        <v>50000</v>
      </c>
      <c r="AV132" s="43">
        <f t="shared" si="76"/>
        <v>50000</v>
      </c>
      <c r="AW132" s="43">
        <f t="shared" si="76"/>
        <v>50000</v>
      </c>
      <c r="AX132" s="43">
        <f t="shared" si="76"/>
        <v>50000</v>
      </c>
      <c r="AY132" s="43">
        <f t="shared" si="76"/>
        <v>50000</v>
      </c>
      <c r="AZ132" s="43">
        <f t="shared" si="76"/>
        <v>50000</v>
      </c>
      <c r="BA132" s="43">
        <f t="shared" si="76"/>
        <v>50000</v>
      </c>
      <c r="BB132" s="43">
        <f t="shared" si="76"/>
        <v>50000</v>
      </c>
      <c r="BC132" s="43">
        <f t="shared" si="76"/>
        <v>50000</v>
      </c>
      <c r="BD132" s="43">
        <f t="shared" si="76"/>
        <v>50000</v>
      </c>
      <c r="BE132" s="43">
        <f t="shared" si="76"/>
        <v>50000</v>
      </c>
      <c r="BF132" s="43">
        <f t="shared" si="76"/>
        <v>50000</v>
      </c>
      <c r="BG132" s="43">
        <f t="shared" si="76"/>
        <v>50000</v>
      </c>
      <c r="BH132" s="43">
        <f t="shared" si="76"/>
        <v>50000</v>
      </c>
      <c r="BI132" s="43">
        <f t="shared" si="76"/>
        <v>50000</v>
      </c>
      <c r="BJ132" s="43">
        <f t="shared" si="76"/>
        <v>50000</v>
      </c>
      <c r="BK132" s="43">
        <f t="shared" si="76"/>
        <v>50000</v>
      </c>
    </row>
    <row r="133" spans="2:63" x14ac:dyDescent="0.25">
      <c r="B133" t="str">
        <f t="shared" si="59"/>
        <v>Prodotto 19</v>
      </c>
      <c r="C133" s="46"/>
      <c r="D133" s="43">
        <f t="shared" si="75"/>
        <v>30000</v>
      </c>
      <c r="E133" s="43">
        <f t="shared" si="75"/>
        <v>30000</v>
      </c>
      <c r="F133" s="43">
        <f t="shared" si="75"/>
        <v>30000</v>
      </c>
      <c r="G133" s="43">
        <f t="shared" si="75"/>
        <v>30000</v>
      </c>
      <c r="H133" s="43">
        <f t="shared" si="75"/>
        <v>30000</v>
      </c>
      <c r="I133" s="43">
        <f t="shared" si="75"/>
        <v>30000</v>
      </c>
      <c r="J133" s="43">
        <f t="shared" si="75"/>
        <v>30000</v>
      </c>
      <c r="K133" s="43">
        <f t="shared" si="75"/>
        <v>30000</v>
      </c>
      <c r="L133" s="43">
        <f t="shared" si="75"/>
        <v>30000</v>
      </c>
      <c r="M133" s="43">
        <f t="shared" si="75"/>
        <v>30000</v>
      </c>
      <c r="N133" s="43">
        <f t="shared" si="75"/>
        <v>30000</v>
      </c>
      <c r="O133" s="43">
        <f t="shared" si="75"/>
        <v>30000</v>
      </c>
      <c r="P133" s="43">
        <f t="shared" si="75"/>
        <v>30000</v>
      </c>
      <c r="Q133" s="43">
        <f t="shared" si="75"/>
        <v>30000</v>
      </c>
      <c r="R133" s="43">
        <f t="shared" si="75"/>
        <v>30000</v>
      </c>
      <c r="S133" s="43">
        <f t="shared" si="75"/>
        <v>30000</v>
      </c>
      <c r="T133" s="43">
        <f t="shared" si="75"/>
        <v>30000</v>
      </c>
      <c r="U133" s="43">
        <f t="shared" si="75"/>
        <v>30000</v>
      </c>
      <c r="V133" s="43">
        <f t="shared" si="75"/>
        <v>30000</v>
      </c>
      <c r="W133" s="43">
        <f t="shared" si="75"/>
        <v>30000</v>
      </c>
      <c r="X133" s="43">
        <f t="shared" si="75"/>
        <v>30000</v>
      </c>
      <c r="Y133" s="43">
        <f t="shared" si="75"/>
        <v>30000</v>
      </c>
      <c r="Z133" s="43">
        <f t="shared" si="75"/>
        <v>30000</v>
      </c>
      <c r="AA133" s="43">
        <f t="shared" si="75"/>
        <v>30000</v>
      </c>
      <c r="AB133" s="43">
        <f t="shared" si="75"/>
        <v>30000</v>
      </c>
      <c r="AC133" s="43">
        <f t="shared" si="75"/>
        <v>30000</v>
      </c>
      <c r="AD133" s="43">
        <f t="shared" si="75"/>
        <v>30000</v>
      </c>
      <c r="AE133" s="43">
        <f t="shared" si="75"/>
        <v>30000</v>
      </c>
      <c r="AF133" s="43">
        <f t="shared" si="75"/>
        <v>30000</v>
      </c>
      <c r="AG133" s="43">
        <f t="shared" si="75"/>
        <v>30000</v>
      </c>
      <c r="AH133" s="43">
        <f t="shared" si="75"/>
        <v>30000</v>
      </c>
      <c r="AI133" s="43">
        <f t="shared" si="75"/>
        <v>30000</v>
      </c>
      <c r="AJ133" s="43">
        <f t="shared" si="75"/>
        <v>30000</v>
      </c>
      <c r="AK133" s="43">
        <f t="shared" si="75"/>
        <v>30000</v>
      </c>
      <c r="AL133" s="43">
        <f t="shared" si="75"/>
        <v>30000</v>
      </c>
      <c r="AM133" s="43">
        <f t="shared" si="75"/>
        <v>30000</v>
      </c>
      <c r="AN133" s="43">
        <f t="shared" ref="AN133:BK133" si="77">+AN66*AN22</f>
        <v>30000</v>
      </c>
      <c r="AO133" s="43">
        <f t="shared" si="77"/>
        <v>30000</v>
      </c>
      <c r="AP133" s="43">
        <f t="shared" si="77"/>
        <v>30000</v>
      </c>
      <c r="AQ133" s="43">
        <f t="shared" si="77"/>
        <v>30000</v>
      </c>
      <c r="AR133" s="43">
        <f t="shared" si="77"/>
        <v>30000</v>
      </c>
      <c r="AS133" s="43">
        <f t="shared" si="77"/>
        <v>30000</v>
      </c>
      <c r="AT133" s="43">
        <f t="shared" si="77"/>
        <v>30000</v>
      </c>
      <c r="AU133" s="43">
        <f t="shared" si="77"/>
        <v>30000</v>
      </c>
      <c r="AV133" s="43">
        <f t="shared" si="77"/>
        <v>30000</v>
      </c>
      <c r="AW133" s="43">
        <f t="shared" si="77"/>
        <v>30000</v>
      </c>
      <c r="AX133" s="43">
        <f t="shared" si="77"/>
        <v>30000</v>
      </c>
      <c r="AY133" s="43">
        <f t="shared" si="77"/>
        <v>30000</v>
      </c>
      <c r="AZ133" s="43">
        <f t="shared" si="77"/>
        <v>30000</v>
      </c>
      <c r="BA133" s="43">
        <f t="shared" si="77"/>
        <v>30000</v>
      </c>
      <c r="BB133" s="43">
        <f t="shared" si="77"/>
        <v>30000</v>
      </c>
      <c r="BC133" s="43">
        <f t="shared" si="77"/>
        <v>30000</v>
      </c>
      <c r="BD133" s="43">
        <f t="shared" si="77"/>
        <v>30000</v>
      </c>
      <c r="BE133" s="43">
        <f t="shared" si="77"/>
        <v>30000</v>
      </c>
      <c r="BF133" s="43">
        <f t="shared" si="77"/>
        <v>30000</v>
      </c>
      <c r="BG133" s="43">
        <f t="shared" si="77"/>
        <v>30000</v>
      </c>
      <c r="BH133" s="43">
        <f t="shared" si="77"/>
        <v>30000</v>
      </c>
      <c r="BI133" s="43">
        <f t="shared" si="77"/>
        <v>30000</v>
      </c>
      <c r="BJ133" s="43">
        <f t="shared" si="77"/>
        <v>30000</v>
      </c>
      <c r="BK133" s="43">
        <f t="shared" si="77"/>
        <v>30000</v>
      </c>
    </row>
    <row r="134" spans="2:63" x14ac:dyDescent="0.25">
      <c r="B134" t="str">
        <f t="shared" si="59"/>
        <v>Prodotto 20</v>
      </c>
      <c r="C134" s="46"/>
      <c r="D134" s="43">
        <f t="shared" si="75"/>
        <v>70000</v>
      </c>
      <c r="E134" s="43">
        <f t="shared" si="75"/>
        <v>70000</v>
      </c>
      <c r="F134" s="43">
        <f t="shared" si="75"/>
        <v>70000</v>
      </c>
      <c r="G134" s="43">
        <f t="shared" si="75"/>
        <v>70000</v>
      </c>
      <c r="H134" s="43">
        <f t="shared" si="75"/>
        <v>70000</v>
      </c>
      <c r="I134" s="43">
        <f t="shared" si="75"/>
        <v>70000</v>
      </c>
      <c r="J134" s="43">
        <f t="shared" si="75"/>
        <v>70000</v>
      </c>
      <c r="K134" s="43">
        <f t="shared" si="75"/>
        <v>70000</v>
      </c>
      <c r="L134" s="43">
        <f t="shared" si="75"/>
        <v>70000</v>
      </c>
      <c r="M134" s="43">
        <f t="shared" si="75"/>
        <v>70000</v>
      </c>
      <c r="N134" s="43">
        <f t="shared" si="75"/>
        <v>70000</v>
      </c>
      <c r="O134" s="43">
        <f t="shared" si="75"/>
        <v>70000</v>
      </c>
      <c r="P134" s="43">
        <f t="shared" si="75"/>
        <v>70000</v>
      </c>
      <c r="Q134" s="43">
        <f t="shared" si="75"/>
        <v>70000</v>
      </c>
      <c r="R134" s="43">
        <f t="shared" si="75"/>
        <v>70000</v>
      </c>
      <c r="S134" s="43">
        <f t="shared" si="75"/>
        <v>70000</v>
      </c>
      <c r="T134" s="43">
        <f t="shared" si="75"/>
        <v>70000</v>
      </c>
      <c r="U134" s="43">
        <f t="shared" si="75"/>
        <v>70000</v>
      </c>
      <c r="V134" s="43">
        <f t="shared" si="75"/>
        <v>70000</v>
      </c>
      <c r="W134" s="43">
        <f t="shared" si="75"/>
        <v>70000</v>
      </c>
      <c r="X134" s="43">
        <f t="shared" si="75"/>
        <v>70000</v>
      </c>
      <c r="Y134" s="43">
        <f t="shared" si="75"/>
        <v>70000</v>
      </c>
      <c r="Z134" s="43">
        <f t="shared" si="75"/>
        <v>70000</v>
      </c>
      <c r="AA134" s="43">
        <f t="shared" si="75"/>
        <v>70000</v>
      </c>
      <c r="AB134" s="43">
        <f t="shared" si="75"/>
        <v>70000</v>
      </c>
      <c r="AC134" s="43">
        <f t="shared" si="75"/>
        <v>70000</v>
      </c>
      <c r="AD134" s="43">
        <f t="shared" si="75"/>
        <v>70000</v>
      </c>
      <c r="AE134" s="43">
        <f t="shared" si="75"/>
        <v>70000</v>
      </c>
      <c r="AF134" s="43">
        <f t="shared" si="75"/>
        <v>70000</v>
      </c>
      <c r="AG134" s="43">
        <f t="shared" si="75"/>
        <v>70000</v>
      </c>
      <c r="AH134" s="43">
        <f t="shared" si="75"/>
        <v>70000</v>
      </c>
      <c r="AI134" s="43">
        <f t="shared" si="75"/>
        <v>70000</v>
      </c>
      <c r="AJ134" s="43">
        <f t="shared" si="75"/>
        <v>70000</v>
      </c>
      <c r="AK134" s="43">
        <f t="shared" si="75"/>
        <v>70000</v>
      </c>
      <c r="AL134" s="43">
        <f t="shared" si="75"/>
        <v>70000</v>
      </c>
      <c r="AM134" s="43">
        <f t="shared" si="75"/>
        <v>70000</v>
      </c>
      <c r="AN134" s="43">
        <f t="shared" ref="AN134:BK134" si="78">+AN67*AN23</f>
        <v>70000</v>
      </c>
      <c r="AO134" s="43">
        <f t="shared" si="78"/>
        <v>70000</v>
      </c>
      <c r="AP134" s="43">
        <f t="shared" si="78"/>
        <v>70000</v>
      </c>
      <c r="AQ134" s="43">
        <f t="shared" si="78"/>
        <v>70000</v>
      </c>
      <c r="AR134" s="43">
        <f t="shared" si="78"/>
        <v>70000</v>
      </c>
      <c r="AS134" s="43">
        <f t="shared" si="78"/>
        <v>70000</v>
      </c>
      <c r="AT134" s="43">
        <f t="shared" si="78"/>
        <v>70000</v>
      </c>
      <c r="AU134" s="43">
        <f t="shared" si="78"/>
        <v>70000</v>
      </c>
      <c r="AV134" s="43">
        <f t="shared" si="78"/>
        <v>70000</v>
      </c>
      <c r="AW134" s="43">
        <f t="shared" si="78"/>
        <v>70000</v>
      </c>
      <c r="AX134" s="43">
        <f t="shared" si="78"/>
        <v>70000</v>
      </c>
      <c r="AY134" s="43">
        <f t="shared" si="78"/>
        <v>70000</v>
      </c>
      <c r="AZ134" s="43">
        <f t="shared" si="78"/>
        <v>70000</v>
      </c>
      <c r="BA134" s="43">
        <f t="shared" si="78"/>
        <v>70000</v>
      </c>
      <c r="BB134" s="43">
        <f t="shared" si="78"/>
        <v>70000</v>
      </c>
      <c r="BC134" s="43">
        <f t="shared" si="78"/>
        <v>70000</v>
      </c>
      <c r="BD134" s="43">
        <f t="shared" si="78"/>
        <v>70000</v>
      </c>
      <c r="BE134" s="43">
        <f t="shared" si="78"/>
        <v>70000</v>
      </c>
      <c r="BF134" s="43">
        <f t="shared" si="78"/>
        <v>70000</v>
      </c>
      <c r="BG134" s="43">
        <f t="shared" si="78"/>
        <v>70000</v>
      </c>
      <c r="BH134" s="43">
        <f t="shared" si="78"/>
        <v>70000</v>
      </c>
      <c r="BI134" s="43">
        <f t="shared" si="78"/>
        <v>70000</v>
      </c>
      <c r="BJ134" s="43">
        <f t="shared" si="78"/>
        <v>70000</v>
      </c>
      <c r="BK134" s="43">
        <f t="shared" si="78"/>
        <v>70000</v>
      </c>
    </row>
    <row r="135" spans="2:63" s="23" customFormat="1" x14ac:dyDescent="0.25">
      <c r="B135" s="44" t="s">
        <v>232</v>
      </c>
      <c r="C135" s="44"/>
      <c r="D135" s="45">
        <f>SUM(D115:D134)</f>
        <v>540000</v>
      </c>
      <c r="E135" s="45">
        <f>SUM(E115:E134)</f>
        <v>540000</v>
      </c>
      <c r="F135" s="45">
        <f t="shared" ref="F135:AM135" si="79">SUM(F115:F134)</f>
        <v>540000</v>
      </c>
      <c r="G135" s="45">
        <f t="shared" si="79"/>
        <v>540000</v>
      </c>
      <c r="H135" s="45">
        <f t="shared" si="79"/>
        <v>540000</v>
      </c>
      <c r="I135" s="45">
        <f t="shared" si="79"/>
        <v>540000</v>
      </c>
      <c r="J135" s="45">
        <f t="shared" si="79"/>
        <v>540000</v>
      </c>
      <c r="K135" s="45">
        <f t="shared" si="79"/>
        <v>540000</v>
      </c>
      <c r="L135" s="45">
        <f t="shared" si="79"/>
        <v>540000</v>
      </c>
      <c r="M135" s="45">
        <f t="shared" si="79"/>
        <v>540000</v>
      </c>
      <c r="N135" s="45">
        <f t="shared" si="79"/>
        <v>540000</v>
      </c>
      <c r="O135" s="45">
        <f t="shared" si="79"/>
        <v>540000</v>
      </c>
      <c r="P135" s="45">
        <f t="shared" si="79"/>
        <v>540000</v>
      </c>
      <c r="Q135" s="45">
        <f t="shared" si="79"/>
        <v>540000</v>
      </c>
      <c r="R135" s="45">
        <f t="shared" si="79"/>
        <v>540000</v>
      </c>
      <c r="S135" s="45">
        <f t="shared" si="79"/>
        <v>540000</v>
      </c>
      <c r="T135" s="45">
        <f t="shared" si="79"/>
        <v>540000</v>
      </c>
      <c r="U135" s="45">
        <f t="shared" si="79"/>
        <v>540000</v>
      </c>
      <c r="V135" s="45">
        <f t="shared" si="79"/>
        <v>540000</v>
      </c>
      <c r="W135" s="45">
        <f t="shared" si="79"/>
        <v>540000</v>
      </c>
      <c r="X135" s="45">
        <f t="shared" si="79"/>
        <v>540000</v>
      </c>
      <c r="Y135" s="45">
        <f t="shared" si="79"/>
        <v>540000</v>
      </c>
      <c r="Z135" s="45">
        <f t="shared" si="79"/>
        <v>540000</v>
      </c>
      <c r="AA135" s="45">
        <f t="shared" si="79"/>
        <v>540000</v>
      </c>
      <c r="AB135" s="45">
        <f t="shared" si="79"/>
        <v>540000</v>
      </c>
      <c r="AC135" s="45">
        <f t="shared" si="79"/>
        <v>540000</v>
      </c>
      <c r="AD135" s="45">
        <f t="shared" si="79"/>
        <v>540000</v>
      </c>
      <c r="AE135" s="45">
        <f t="shared" si="79"/>
        <v>540000</v>
      </c>
      <c r="AF135" s="45">
        <f t="shared" si="79"/>
        <v>540000</v>
      </c>
      <c r="AG135" s="45">
        <f t="shared" si="79"/>
        <v>540000</v>
      </c>
      <c r="AH135" s="45">
        <f t="shared" si="79"/>
        <v>540000</v>
      </c>
      <c r="AI135" s="45">
        <f t="shared" si="79"/>
        <v>540000</v>
      </c>
      <c r="AJ135" s="45">
        <f t="shared" si="79"/>
        <v>540000</v>
      </c>
      <c r="AK135" s="45">
        <f t="shared" si="79"/>
        <v>540000</v>
      </c>
      <c r="AL135" s="45">
        <f t="shared" si="79"/>
        <v>540000</v>
      </c>
      <c r="AM135" s="45">
        <f t="shared" si="79"/>
        <v>540000</v>
      </c>
      <c r="AN135" s="45">
        <f t="shared" ref="AN135:BK135" si="80">SUM(AN115:AN134)</f>
        <v>540000</v>
      </c>
      <c r="AO135" s="45">
        <f t="shared" si="80"/>
        <v>540000</v>
      </c>
      <c r="AP135" s="45">
        <f t="shared" si="80"/>
        <v>540000</v>
      </c>
      <c r="AQ135" s="45">
        <f t="shared" si="80"/>
        <v>540000</v>
      </c>
      <c r="AR135" s="45">
        <f t="shared" si="80"/>
        <v>540000</v>
      </c>
      <c r="AS135" s="45">
        <f t="shared" si="80"/>
        <v>540000</v>
      </c>
      <c r="AT135" s="45">
        <f t="shared" si="80"/>
        <v>540000</v>
      </c>
      <c r="AU135" s="45">
        <f t="shared" si="80"/>
        <v>540000</v>
      </c>
      <c r="AV135" s="45">
        <f t="shared" si="80"/>
        <v>540000</v>
      </c>
      <c r="AW135" s="45">
        <f t="shared" si="80"/>
        <v>540000</v>
      </c>
      <c r="AX135" s="45">
        <f t="shared" si="80"/>
        <v>540000</v>
      </c>
      <c r="AY135" s="45">
        <f t="shared" si="80"/>
        <v>540000</v>
      </c>
      <c r="AZ135" s="45">
        <f t="shared" si="80"/>
        <v>540000</v>
      </c>
      <c r="BA135" s="45">
        <f t="shared" si="80"/>
        <v>540000</v>
      </c>
      <c r="BB135" s="45">
        <f t="shared" si="80"/>
        <v>540000</v>
      </c>
      <c r="BC135" s="45">
        <f t="shared" si="80"/>
        <v>540000</v>
      </c>
      <c r="BD135" s="45">
        <f t="shared" si="80"/>
        <v>540000</v>
      </c>
      <c r="BE135" s="45">
        <f t="shared" si="80"/>
        <v>540000</v>
      </c>
      <c r="BF135" s="45">
        <f t="shared" si="80"/>
        <v>540000</v>
      </c>
      <c r="BG135" s="45">
        <f t="shared" si="80"/>
        <v>540000</v>
      </c>
      <c r="BH135" s="45">
        <f t="shared" si="80"/>
        <v>540000</v>
      </c>
      <c r="BI135" s="45">
        <f t="shared" si="80"/>
        <v>540000</v>
      </c>
      <c r="BJ135" s="45">
        <f t="shared" si="80"/>
        <v>540000</v>
      </c>
      <c r="BK135" s="45">
        <f t="shared" si="80"/>
        <v>540000</v>
      </c>
    </row>
    <row r="137" spans="2:63" x14ac:dyDescent="0.25">
      <c r="B137" s="26" t="s">
        <v>197</v>
      </c>
      <c r="C137" s="26" t="s">
        <v>234</v>
      </c>
      <c r="D137" s="37" t="str">
        <f>+D3</f>
        <v>A1 m1</v>
      </c>
      <c r="E137" s="37" t="str">
        <f>+E3</f>
        <v>A1 m2</v>
      </c>
      <c r="F137" s="37" t="str">
        <f t="shared" ref="F137:AM137" si="81">+F3</f>
        <v>A1 m3</v>
      </c>
      <c r="G137" s="37" t="str">
        <f t="shared" si="81"/>
        <v>A1 m4</v>
      </c>
      <c r="H137" s="37" t="str">
        <f t="shared" si="81"/>
        <v>A1 m5</v>
      </c>
      <c r="I137" s="37" t="str">
        <f t="shared" si="81"/>
        <v>A1 m6</v>
      </c>
      <c r="J137" s="37" t="str">
        <f t="shared" si="81"/>
        <v>A1 m7</v>
      </c>
      <c r="K137" s="37" t="str">
        <f t="shared" si="81"/>
        <v>A1 m8</v>
      </c>
      <c r="L137" s="37" t="str">
        <f t="shared" si="81"/>
        <v>A1 m9</v>
      </c>
      <c r="M137" s="37" t="str">
        <f t="shared" si="81"/>
        <v>A1 m10</v>
      </c>
      <c r="N137" s="37" t="str">
        <f t="shared" si="81"/>
        <v>A1 m11</v>
      </c>
      <c r="O137" s="37" t="str">
        <f t="shared" si="81"/>
        <v>A1 m12</v>
      </c>
      <c r="P137" s="37" t="str">
        <f t="shared" si="81"/>
        <v>A2 m1</v>
      </c>
      <c r="Q137" s="37" t="str">
        <f t="shared" si="81"/>
        <v>A2 m2</v>
      </c>
      <c r="R137" s="37" t="str">
        <f t="shared" si="81"/>
        <v>A2 m3</v>
      </c>
      <c r="S137" s="37" t="str">
        <f t="shared" si="81"/>
        <v>A2 m4</v>
      </c>
      <c r="T137" s="37" t="str">
        <f t="shared" si="81"/>
        <v>A2 m5</v>
      </c>
      <c r="U137" s="37" t="str">
        <f t="shared" si="81"/>
        <v>A2 m6</v>
      </c>
      <c r="V137" s="37" t="str">
        <f t="shared" si="81"/>
        <v>A2 m7</v>
      </c>
      <c r="W137" s="37" t="str">
        <f t="shared" si="81"/>
        <v>A2 m8</v>
      </c>
      <c r="X137" s="37" t="str">
        <f t="shared" si="81"/>
        <v>A2 m9</v>
      </c>
      <c r="Y137" s="37" t="str">
        <f t="shared" si="81"/>
        <v>A2 m10</v>
      </c>
      <c r="Z137" s="37" t="str">
        <f t="shared" si="81"/>
        <v>A2 m11</v>
      </c>
      <c r="AA137" s="37" t="str">
        <f t="shared" si="81"/>
        <v>A2 m12</v>
      </c>
      <c r="AB137" s="37" t="str">
        <f t="shared" si="81"/>
        <v>A3 m1</v>
      </c>
      <c r="AC137" s="37" t="str">
        <f t="shared" si="81"/>
        <v>A3 m2</v>
      </c>
      <c r="AD137" s="37" t="str">
        <f t="shared" si="81"/>
        <v>A3 m3</v>
      </c>
      <c r="AE137" s="37" t="str">
        <f t="shared" si="81"/>
        <v>A3 m4</v>
      </c>
      <c r="AF137" s="37" t="str">
        <f t="shared" si="81"/>
        <v>A3 m5</v>
      </c>
      <c r="AG137" s="37" t="str">
        <f t="shared" si="81"/>
        <v>A3 m6</v>
      </c>
      <c r="AH137" s="37" t="str">
        <f t="shared" si="81"/>
        <v>A3 m7</v>
      </c>
      <c r="AI137" s="37" t="str">
        <f t="shared" si="81"/>
        <v>A3 m8</v>
      </c>
      <c r="AJ137" s="37" t="str">
        <f t="shared" si="81"/>
        <v>A3 m9</v>
      </c>
      <c r="AK137" s="37" t="str">
        <f t="shared" si="81"/>
        <v>A3 m10</v>
      </c>
      <c r="AL137" s="37" t="str">
        <f t="shared" si="81"/>
        <v>A3 m11</v>
      </c>
      <c r="AM137" s="37" t="str">
        <f t="shared" si="81"/>
        <v>A3 m12</v>
      </c>
      <c r="AN137" s="37" t="str">
        <f t="shared" ref="AN137:BK137" si="82">+AN3</f>
        <v>A4 m1</v>
      </c>
      <c r="AO137" s="37" t="str">
        <f t="shared" si="82"/>
        <v>A4 m2</v>
      </c>
      <c r="AP137" s="37" t="str">
        <f t="shared" si="82"/>
        <v>A4 m3</v>
      </c>
      <c r="AQ137" s="37" t="str">
        <f t="shared" si="82"/>
        <v>A4 m4</v>
      </c>
      <c r="AR137" s="37" t="str">
        <f t="shared" si="82"/>
        <v>A4 m5</v>
      </c>
      <c r="AS137" s="37" t="str">
        <f t="shared" si="82"/>
        <v>A4 m6</v>
      </c>
      <c r="AT137" s="37" t="str">
        <f t="shared" si="82"/>
        <v>A4 m7</v>
      </c>
      <c r="AU137" s="37" t="str">
        <f t="shared" si="82"/>
        <v>A4 m8</v>
      </c>
      <c r="AV137" s="37" t="str">
        <f t="shared" si="82"/>
        <v>A4 m9</v>
      </c>
      <c r="AW137" s="37" t="str">
        <f t="shared" si="82"/>
        <v>A4 m10</v>
      </c>
      <c r="AX137" s="37" t="str">
        <f t="shared" si="82"/>
        <v>A4 m11</v>
      </c>
      <c r="AY137" s="37" t="str">
        <f t="shared" si="82"/>
        <v>A4 m12</v>
      </c>
      <c r="AZ137" s="37" t="str">
        <f t="shared" si="82"/>
        <v>A5 m1</v>
      </c>
      <c r="BA137" s="37" t="str">
        <f t="shared" si="82"/>
        <v>A5 m2</v>
      </c>
      <c r="BB137" s="37" t="str">
        <f t="shared" si="82"/>
        <v>A5 m3</v>
      </c>
      <c r="BC137" s="37" t="str">
        <f t="shared" si="82"/>
        <v>A5 m4</v>
      </c>
      <c r="BD137" s="37" t="str">
        <f t="shared" si="82"/>
        <v>A5 m5</v>
      </c>
      <c r="BE137" s="37" t="str">
        <f t="shared" si="82"/>
        <v>A5 m6</v>
      </c>
      <c r="BF137" s="37" t="str">
        <f t="shared" si="82"/>
        <v>A5 m7</v>
      </c>
      <c r="BG137" s="37" t="str">
        <f t="shared" si="82"/>
        <v>A5 m8</v>
      </c>
      <c r="BH137" s="37" t="str">
        <f t="shared" si="82"/>
        <v>A5 m9</v>
      </c>
      <c r="BI137" s="37" t="str">
        <f t="shared" si="82"/>
        <v>A5 m10</v>
      </c>
      <c r="BJ137" s="37" t="str">
        <f t="shared" si="82"/>
        <v>A5 m11</v>
      </c>
      <c r="BK137" s="37" t="str">
        <f t="shared" si="82"/>
        <v>A5 m12</v>
      </c>
    </row>
    <row r="138" spans="2:63" x14ac:dyDescent="0.25">
      <c r="B138" t="str">
        <f t="shared" ref="B138:B157" si="83">+B4</f>
        <v>Prodotto 1</v>
      </c>
      <c r="C138" s="47">
        <v>0.21</v>
      </c>
      <c r="D138" s="43">
        <f>+D92*$C138</f>
        <v>5250</v>
      </c>
      <c r="E138" s="43">
        <f>+E92*$C138</f>
        <v>5250</v>
      </c>
      <c r="F138" s="43">
        <f t="shared" ref="F138:AM145" si="84">+F92*$C138</f>
        <v>5250</v>
      </c>
      <c r="G138" s="43">
        <f t="shared" si="84"/>
        <v>5250</v>
      </c>
      <c r="H138" s="43">
        <f t="shared" si="84"/>
        <v>5250</v>
      </c>
      <c r="I138" s="43">
        <f t="shared" si="84"/>
        <v>5250</v>
      </c>
      <c r="J138" s="43">
        <f t="shared" si="84"/>
        <v>5250</v>
      </c>
      <c r="K138" s="43">
        <f t="shared" si="84"/>
        <v>5250</v>
      </c>
      <c r="L138" s="43">
        <f t="shared" si="84"/>
        <v>5250</v>
      </c>
      <c r="M138" s="43">
        <f t="shared" si="84"/>
        <v>5250</v>
      </c>
      <c r="N138" s="43">
        <f t="shared" si="84"/>
        <v>5250</v>
      </c>
      <c r="O138" s="43">
        <f t="shared" si="84"/>
        <v>5250</v>
      </c>
      <c r="P138" s="43">
        <f t="shared" si="84"/>
        <v>5250</v>
      </c>
      <c r="Q138" s="43">
        <f t="shared" si="84"/>
        <v>5250</v>
      </c>
      <c r="R138" s="43">
        <f t="shared" si="84"/>
        <v>5250</v>
      </c>
      <c r="S138" s="43">
        <f t="shared" si="84"/>
        <v>5250</v>
      </c>
      <c r="T138" s="43">
        <f t="shared" si="84"/>
        <v>5250</v>
      </c>
      <c r="U138" s="43">
        <f t="shared" si="84"/>
        <v>5250</v>
      </c>
      <c r="V138" s="43">
        <f t="shared" si="84"/>
        <v>5250</v>
      </c>
      <c r="W138" s="43">
        <f t="shared" si="84"/>
        <v>5250</v>
      </c>
      <c r="X138" s="43">
        <f t="shared" si="84"/>
        <v>5250</v>
      </c>
      <c r="Y138" s="43">
        <f t="shared" si="84"/>
        <v>5250</v>
      </c>
      <c r="Z138" s="43">
        <f t="shared" si="84"/>
        <v>5250</v>
      </c>
      <c r="AA138" s="43">
        <f t="shared" si="84"/>
        <v>5250</v>
      </c>
      <c r="AB138" s="43">
        <f t="shared" si="84"/>
        <v>5250</v>
      </c>
      <c r="AC138" s="43">
        <f t="shared" si="84"/>
        <v>5250</v>
      </c>
      <c r="AD138" s="43">
        <f t="shared" si="84"/>
        <v>5250</v>
      </c>
      <c r="AE138" s="43">
        <f t="shared" si="84"/>
        <v>5250</v>
      </c>
      <c r="AF138" s="43">
        <f t="shared" si="84"/>
        <v>5250</v>
      </c>
      <c r="AG138" s="43">
        <f t="shared" si="84"/>
        <v>5250</v>
      </c>
      <c r="AH138" s="43">
        <f t="shared" si="84"/>
        <v>5250</v>
      </c>
      <c r="AI138" s="43">
        <f t="shared" si="84"/>
        <v>5250</v>
      </c>
      <c r="AJ138" s="43">
        <f t="shared" si="84"/>
        <v>5250</v>
      </c>
      <c r="AK138" s="43">
        <f t="shared" si="84"/>
        <v>5250</v>
      </c>
      <c r="AL138" s="43">
        <f t="shared" si="84"/>
        <v>5250</v>
      </c>
      <c r="AM138" s="43">
        <f t="shared" si="84"/>
        <v>5250</v>
      </c>
      <c r="AN138" s="43">
        <f t="shared" ref="AN138:BK144" si="85">+AN92*$C138</f>
        <v>5250</v>
      </c>
      <c r="AO138" s="43">
        <f t="shared" si="85"/>
        <v>5250</v>
      </c>
      <c r="AP138" s="43">
        <f t="shared" si="85"/>
        <v>5250</v>
      </c>
      <c r="AQ138" s="43">
        <f t="shared" si="85"/>
        <v>5250</v>
      </c>
      <c r="AR138" s="43">
        <f t="shared" si="85"/>
        <v>5250</v>
      </c>
      <c r="AS138" s="43">
        <f t="shared" si="85"/>
        <v>5250</v>
      </c>
      <c r="AT138" s="43">
        <f t="shared" si="85"/>
        <v>5250</v>
      </c>
      <c r="AU138" s="43">
        <f t="shared" si="85"/>
        <v>5250</v>
      </c>
      <c r="AV138" s="43">
        <f t="shared" si="85"/>
        <v>5250</v>
      </c>
      <c r="AW138" s="43">
        <f t="shared" si="85"/>
        <v>5250</v>
      </c>
      <c r="AX138" s="43">
        <f t="shared" si="85"/>
        <v>5250</v>
      </c>
      <c r="AY138" s="43">
        <f t="shared" si="85"/>
        <v>5250</v>
      </c>
      <c r="AZ138" s="43">
        <f t="shared" si="85"/>
        <v>5250</v>
      </c>
      <c r="BA138" s="43">
        <f t="shared" si="85"/>
        <v>5250</v>
      </c>
      <c r="BB138" s="43">
        <f t="shared" si="85"/>
        <v>5250</v>
      </c>
      <c r="BC138" s="43">
        <f t="shared" si="85"/>
        <v>5250</v>
      </c>
      <c r="BD138" s="43">
        <f t="shared" si="85"/>
        <v>5250</v>
      </c>
      <c r="BE138" s="43">
        <f t="shared" si="85"/>
        <v>5250</v>
      </c>
      <c r="BF138" s="43">
        <f t="shared" si="85"/>
        <v>5250</v>
      </c>
      <c r="BG138" s="43">
        <f t="shared" si="85"/>
        <v>5250</v>
      </c>
      <c r="BH138" s="43">
        <f t="shared" si="85"/>
        <v>5250</v>
      </c>
      <c r="BI138" s="43">
        <f t="shared" si="85"/>
        <v>5250</v>
      </c>
      <c r="BJ138" s="43">
        <f t="shared" si="85"/>
        <v>5250</v>
      </c>
      <c r="BK138" s="43">
        <f t="shared" si="85"/>
        <v>5250</v>
      </c>
    </row>
    <row r="139" spans="2:63" x14ac:dyDescent="0.25">
      <c r="B139" t="str">
        <f t="shared" si="83"/>
        <v>Prodotto 2</v>
      </c>
      <c r="C139" s="47">
        <v>0.21</v>
      </c>
      <c r="D139" s="43">
        <f t="shared" ref="D139:S154" si="86">+D93*$C139</f>
        <v>2520</v>
      </c>
      <c r="E139" s="43">
        <f t="shared" si="86"/>
        <v>2520</v>
      </c>
      <c r="F139" s="43">
        <f t="shared" si="84"/>
        <v>2520</v>
      </c>
      <c r="G139" s="43">
        <f t="shared" si="84"/>
        <v>2520</v>
      </c>
      <c r="H139" s="43">
        <f t="shared" si="84"/>
        <v>2520</v>
      </c>
      <c r="I139" s="43">
        <f t="shared" si="84"/>
        <v>2520</v>
      </c>
      <c r="J139" s="43">
        <f t="shared" si="84"/>
        <v>2520</v>
      </c>
      <c r="K139" s="43">
        <f t="shared" si="84"/>
        <v>2520</v>
      </c>
      <c r="L139" s="43">
        <f t="shared" si="84"/>
        <v>2520</v>
      </c>
      <c r="M139" s="43">
        <f t="shared" si="84"/>
        <v>2520</v>
      </c>
      <c r="N139" s="43">
        <f t="shared" si="84"/>
        <v>2520</v>
      </c>
      <c r="O139" s="43">
        <f t="shared" si="84"/>
        <v>2520</v>
      </c>
      <c r="P139" s="43">
        <f t="shared" si="84"/>
        <v>2520</v>
      </c>
      <c r="Q139" s="43">
        <f t="shared" si="84"/>
        <v>2520</v>
      </c>
      <c r="R139" s="43">
        <f t="shared" si="84"/>
        <v>2520</v>
      </c>
      <c r="S139" s="43">
        <f t="shared" si="84"/>
        <v>2520</v>
      </c>
      <c r="T139" s="43">
        <f t="shared" si="84"/>
        <v>2520</v>
      </c>
      <c r="U139" s="43">
        <f t="shared" si="84"/>
        <v>2520</v>
      </c>
      <c r="V139" s="43">
        <f t="shared" si="84"/>
        <v>2520</v>
      </c>
      <c r="W139" s="43">
        <f t="shared" si="84"/>
        <v>2520</v>
      </c>
      <c r="X139" s="43">
        <f t="shared" si="84"/>
        <v>2520</v>
      </c>
      <c r="Y139" s="43">
        <f t="shared" si="84"/>
        <v>2520</v>
      </c>
      <c r="Z139" s="43">
        <f t="shared" si="84"/>
        <v>2520</v>
      </c>
      <c r="AA139" s="43">
        <f t="shared" si="84"/>
        <v>2520</v>
      </c>
      <c r="AB139" s="43">
        <f t="shared" si="84"/>
        <v>2520</v>
      </c>
      <c r="AC139" s="43">
        <f t="shared" si="84"/>
        <v>2520</v>
      </c>
      <c r="AD139" s="43">
        <f t="shared" si="84"/>
        <v>2520</v>
      </c>
      <c r="AE139" s="43">
        <f t="shared" si="84"/>
        <v>2520</v>
      </c>
      <c r="AF139" s="43">
        <f t="shared" si="84"/>
        <v>2520</v>
      </c>
      <c r="AG139" s="43">
        <f t="shared" si="84"/>
        <v>2520</v>
      </c>
      <c r="AH139" s="43">
        <f t="shared" si="84"/>
        <v>2520</v>
      </c>
      <c r="AI139" s="43">
        <f t="shared" si="84"/>
        <v>2520</v>
      </c>
      <c r="AJ139" s="43">
        <f t="shared" si="84"/>
        <v>2520</v>
      </c>
      <c r="AK139" s="43">
        <f t="shared" si="84"/>
        <v>2520</v>
      </c>
      <c r="AL139" s="43">
        <f t="shared" si="84"/>
        <v>2520</v>
      </c>
      <c r="AM139" s="43">
        <f t="shared" si="84"/>
        <v>2520</v>
      </c>
      <c r="AN139" s="43">
        <f t="shared" si="85"/>
        <v>2520</v>
      </c>
      <c r="AO139" s="43">
        <f t="shared" si="85"/>
        <v>2520</v>
      </c>
      <c r="AP139" s="43">
        <f t="shared" si="85"/>
        <v>2520</v>
      </c>
      <c r="AQ139" s="43">
        <f t="shared" si="85"/>
        <v>2520</v>
      </c>
      <c r="AR139" s="43">
        <f t="shared" si="85"/>
        <v>2520</v>
      </c>
      <c r="AS139" s="43">
        <f t="shared" si="85"/>
        <v>2520</v>
      </c>
      <c r="AT139" s="43">
        <f t="shared" si="85"/>
        <v>2520</v>
      </c>
      <c r="AU139" s="43">
        <f t="shared" si="85"/>
        <v>2520</v>
      </c>
      <c r="AV139" s="43">
        <f t="shared" si="85"/>
        <v>2520</v>
      </c>
      <c r="AW139" s="43">
        <f t="shared" si="85"/>
        <v>2520</v>
      </c>
      <c r="AX139" s="43">
        <f t="shared" si="85"/>
        <v>2520</v>
      </c>
      <c r="AY139" s="43">
        <f t="shared" si="85"/>
        <v>2520</v>
      </c>
      <c r="AZ139" s="43">
        <f t="shared" si="85"/>
        <v>2520</v>
      </c>
      <c r="BA139" s="43">
        <f t="shared" si="85"/>
        <v>2520</v>
      </c>
      <c r="BB139" s="43">
        <f t="shared" si="85"/>
        <v>2520</v>
      </c>
      <c r="BC139" s="43">
        <f t="shared" si="85"/>
        <v>2520</v>
      </c>
      <c r="BD139" s="43">
        <f t="shared" si="85"/>
        <v>2520</v>
      </c>
      <c r="BE139" s="43">
        <f t="shared" si="85"/>
        <v>2520</v>
      </c>
      <c r="BF139" s="43">
        <f t="shared" si="85"/>
        <v>2520</v>
      </c>
      <c r="BG139" s="43">
        <f t="shared" si="85"/>
        <v>2520</v>
      </c>
      <c r="BH139" s="43">
        <f t="shared" si="85"/>
        <v>2520</v>
      </c>
      <c r="BI139" s="43">
        <f t="shared" si="85"/>
        <v>2520</v>
      </c>
      <c r="BJ139" s="43">
        <f t="shared" si="85"/>
        <v>2520</v>
      </c>
      <c r="BK139" s="43">
        <f t="shared" si="85"/>
        <v>2520</v>
      </c>
    </row>
    <row r="140" spans="2:63" x14ac:dyDescent="0.25">
      <c r="B140" t="str">
        <f t="shared" si="83"/>
        <v>Prodotto 3</v>
      </c>
      <c r="C140" s="47">
        <v>0.1</v>
      </c>
      <c r="D140" s="43">
        <f t="shared" si="86"/>
        <v>2100</v>
      </c>
      <c r="E140" s="43">
        <f t="shared" si="86"/>
        <v>2100</v>
      </c>
      <c r="F140" s="43">
        <f t="shared" si="84"/>
        <v>2100</v>
      </c>
      <c r="G140" s="43">
        <f t="shared" si="84"/>
        <v>2100</v>
      </c>
      <c r="H140" s="43">
        <f t="shared" si="84"/>
        <v>2100</v>
      </c>
      <c r="I140" s="43">
        <f t="shared" si="84"/>
        <v>2100</v>
      </c>
      <c r="J140" s="43">
        <f t="shared" si="84"/>
        <v>2100</v>
      </c>
      <c r="K140" s="43">
        <f t="shared" si="84"/>
        <v>2100</v>
      </c>
      <c r="L140" s="43">
        <f t="shared" si="84"/>
        <v>2100</v>
      </c>
      <c r="M140" s="43">
        <f t="shared" si="84"/>
        <v>2100</v>
      </c>
      <c r="N140" s="43">
        <f t="shared" si="84"/>
        <v>2100</v>
      </c>
      <c r="O140" s="43">
        <f t="shared" si="84"/>
        <v>2100</v>
      </c>
      <c r="P140" s="43">
        <f t="shared" si="84"/>
        <v>2100</v>
      </c>
      <c r="Q140" s="43">
        <f t="shared" si="84"/>
        <v>2100</v>
      </c>
      <c r="R140" s="43">
        <f t="shared" si="84"/>
        <v>2100</v>
      </c>
      <c r="S140" s="43">
        <f t="shared" si="84"/>
        <v>2100</v>
      </c>
      <c r="T140" s="43">
        <f t="shared" si="84"/>
        <v>2100</v>
      </c>
      <c r="U140" s="43">
        <f t="shared" si="84"/>
        <v>2100</v>
      </c>
      <c r="V140" s="43">
        <f t="shared" si="84"/>
        <v>2100</v>
      </c>
      <c r="W140" s="43">
        <f t="shared" si="84"/>
        <v>2100</v>
      </c>
      <c r="X140" s="43">
        <f t="shared" si="84"/>
        <v>2100</v>
      </c>
      <c r="Y140" s="43">
        <f t="shared" si="84"/>
        <v>2100</v>
      </c>
      <c r="Z140" s="43">
        <f t="shared" si="84"/>
        <v>2100</v>
      </c>
      <c r="AA140" s="43">
        <f t="shared" si="84"/>
        <v>2100</v>
      </c>
      <c r="AB140" s="43">
        <f t="shared" si="84"/>
        <v>2100</v>
      </c>
      <c r="AC140" s="43">
        <f t="shared" si="84"/>
        <v>2100</v>
      </c>
      <c r="AD140" s="43">
        <f t="shared" si="84"/>
        <v>2100</v>
      </c>
      <c r="AE140" s="43">
        <f t="shared" si="84"/>
        <v>2100</v>
      </c>
      <c r="AF140" s="43">
        <f t="shared" si="84"/>
        <v>2100</v>
      </c>
      <c r="AG140" s="43">
        <f t="shared" si="84"/>
        <v>2100</v>
      </c>
      <c r="AH140" s="43">
        <f t="shared" si="84"/>
        <v>2100</v>
      </c>
      <c r="AI140" s="43">
        <f t="shared" si="84"/>
        <v>2100</v>
      </c>
      <c r="AJ140" s="43">
        <f t="shared" si="84"/>
        <v>2100</v>
      </c>
      <c r="AK140" s="43">
        <f t="shared" si="84"/>
        <v>2100</v>
      </c>
      <c r="AL140" s="43">
        <f t="shared" si="84"/>
        <v>2100</v>
      </c>
      <c r="AM140" s="43">
        <f t="shared" si="84"/>
        <v>2100</v>
      </c>
      <c r="AN140" s="43">
        <f t="shared" si="85"/>
        <v>2100</v>
      </c>
      <c r="AO140" s="43">
        <f t="shared" si="85"/>
        <v>2100</v>
      </c>
      <c r="AP140" s="43">
        <f t="shared" si="85"/>
        <v>2100</v>
      </c>
      <c r="AQ140" s="43">
        <f t="shared" si="85"/>
        <v>2100</v>
      </c>
      <c r="AR140" s="43">
        <f t="shared" si="85"/>
        <v>2100</v>
      </c>
      <c r="AS140" s="43">
        <f t="shared" si="85"/>
        <v>2100</v>
      </c>
      <c r="AT140" s="43">
        <f t="shared" si="85"/>
        <v>2100</v>
      </c>
      <c r="AU140" s="43">
        <f t="shared" si="85"/>
        <v>2100</v>
      </c>
      <c r="AV140" s="43">
        <f t="shared" si="85"/>
        <v>2100</v>
      </c>
      <c r="AW140" s="43">
        <f t="shared" si="85"/>
        <v>2100</v>
      </c>
      <c r="AX140" s="43">
        <f t="shared" si="85"/>
        <v>2100</v>
      </c>
      <c r="AY140" s="43">
        <f t="shared" si="85"/>
        <v>2100</v>
      </c>
      <c r="AZ140" s="43">
        <f t="shared" si="85"/>
        <v>2100</v>
      </c>
      <c r="BA140" s="43">
        <f t="shared" si="85"/>
        <v>2100</v>
      </c>
      <c r="BB140" s="43">
        <f t="shared" si="85"/>
        <v>2100</v>
      </c>
      <c r="BC140" s="43">
        <f t="shared" si="85"/>
        <v>2100</v>
      </c>
      <c r="BD140" s="43">
        <f t="shared" si="85"/>
        <v>2100</v>
      </c>
      <c r="BE140" s="43">
        <f t="shared" si="85"/>
        <v>2100</v>
      </c>
      <c r="BF140" s="43">
        <f t="shared" si="85"/>
        <v>2100</v>
      </c>
      <c r="BG140" s="43">
        <f t="shared" si="85"/>
        <v>2100</v>
      </c>
      <c r="BH140" s="43">
        <f t="shared" si="85"/>
        <v>2100</v>
      </c>
      <c r="BI140" s="43">
        <f t="shared" si="85"/>
        <v>2100</v>
      </c>
      <c r="BJ140" s="43">
        <f t="shared" si="85"/>
        <v>2100</v>
      </c>
      <c r="BK140" s="43">
        <f t="shared" si="85"/>
        <v>2100</v>
      </c>
    </row>
    <row r="141" spans="2:63" x14ac:dyDescent="0.25">
      <c r="B141" t="str">
        <f t="shared" si="83"/>
        <v>Prodotto 4</v>
      </c>
      <c r="C141" s="47">
        <v>0.04</v>
      </c>
      <c r="D141" s="43">
        <f t="shared" si="86"/>
        <v>560</v>
      </c>
      <c r="E141" s="43">
        <f t="shared" si="86"/>
        <v>560</v>
      </c>
      <c r="F141" s="43">
        <f t="shared" si="84"/>
        <v>560</v>
      </c>
      <c r="G141" s="43">
        <f t="shared" si="84"/>
        <v>560</v>
      </c>
      <c r="H141" s="43">
        <f t="shared" si="84"/>
        <v>560</v>
      </c>
      <c r="I141" s="43">
        <f t="shared" si="84"/>
        <v>560</v>
      </c>
      <c r="J141" s="43">
        <f t="shared" si="84"/>
        <v>560</v>
      </c>
      <c r="K141" s="43">
        <f t="shared" si="84"/>
        <v>560</v>
      </c>
      <c r="L141" s="43">
        <f t="shared" si="84"/>
        <v>560</v>
      </c>
      <c r="M141" s="43">
        <f t="shared" si="84"/>
        <v>560</v>
      </c>
      <c r="N141" s="43">
        <f t="shared" si="84"/>
        <v>560</v>
      </c>
      <c r="O141" s="43">
        <f t="shared" si="84"/>
        <v>560</v>
      </c>
      <c r="P141" s="43">
        <f t="shared" si="84"/>
        <v>560</v>
      </c>
      <c r="Q141" s="43">
        <f t="shared" si="84"/>
        <v>560</v>
      </c>
      <c r="R141" s="43">
        <f t="shared" si="84"/>
        <v>560</v>
      </c>
      <c r="S141" s="43">
        <f t="shared" si="84"/>
        <v>560</v>
      </c>
      <c r="T141" s="43">
        <f t="shared" si="84"/>
        <v>560</v>
      </c>
      <c r="U141" s="43">
        <f t="shared" si="84"/>
        <v>560</v>
      </c>
      <c r="V141" s="43">
        <f t="shared" si="84"/>
        <v>560</v>
      </c>
      <c r="W141" s="43">
        <f t="shared" si="84"/>
        <v>560</v>
      </c>
      <c r="X141" s="43">
        <f t="shared" si="84"/>
        <v>560</v>
      </c>
      <c r="Y141" s="43">
        <f t="shared" si="84"/>
        <v>560</v>
      </c>
      <c r="Z141" s="43">
        <f t="shared" si="84"/>
        <v>560</v>
      </c>
      <c r="AA141" s="43">
        <f t="shared" si="84"/>
        <v>560</v>
      </c>
      <c r="AB141" s="43">
        <f t="shared" si="84"/>
        <v>560</v>
      </c>
      <c r="AC141" s="43">
        <f t="shared" si="84"/>
        <v>560</v>
      </c>
      <c r="AD141" s="43">
        <f t="shared" si="84"/>
        <v>560</v>
      </c>
      <c r="AE141" s="43">
        <f t="shared" si="84"/>
        <v>560</v>
      </c>
      <c r="AF141" s="43">
        <f t="shared" si="84"/>
        <v>560</v>
      </c>
      <c r="AG141" s="43">
        <f t="shared" si="84"/>
        <v>560</v>
      </c>
      <c r="AH141" s="43">
        <f t="shared" si="84"/>
        <v>560</v>
      </c>
      <c r="AI141" s="43">
        <f t="shared" si="84"/>
        <v>560</v>
      </c>
      <c r="AJ141" s="43">
        <f t="shared" si="84"/>
        <v>560</v>
      </c>
      <c r="AK141" s="43">
        <f t="shared" si="84"/>
        <v>560</v>
      </c>
      <c r="AL141" s="43">
        <f t="shared" si="84"/>
        <v>560</v>
      </c>
      <c r="AM141" s="43">
        <f t="shared" si="84"/>
        <v>560</v>
      </c>
      <c r="AN141" s="43">
        <f t="shared" si="85"/>
        <v>560</v>
      </c>
      <c r="AO141" s="43">
        <f t="shared" si="85"/>
        <v>560</v>
      </c>
      <c r="AP141" s="43">
        <f t="shared" si="85"/>
        <v>560</v>
      </c>
      <c r="AQ141" s="43">
        <f t="shared" si="85"/>
        <v>560</v>
      </c>
      <c r="AR141" s="43">
        <f t="shared" si="85"/>
        <v>560</v>
      </c>
      <c r="AS141" s="43">
        <f t="shared" si="85"/>
        <v>560</v>
      </c>
      <c r="AT141" s="43">
        <f t="shared" si="85"/>
        <v>560</v>
      </c>
      <c r="AU141" s="43">
        <f t="shared" si="85"/>
        <v>560</v>
      </c>
      <c r="AV141" s="43">
        <f t="shared" si="85"/>
        <v>560</v>
      </c>
      <c r="AW141" s="43">
        <f t="shared" si="85"/>
        <v>560</v>
      </c>
      <c r="AX141" s="43">
        <f t="shared" si="85"/>
        <v>560</v>
      </c>
      <c r="AY141" s="43">
        <f t="shared" si="85"/>
        <v>560</v>
      </c>
      <c r="AZ141" s="43">
        <f t="shared" si="85"/>
        <v>560</v>
      </c>
      <c r="BA141" s="43">
        <f t="shared" si="85"/>
        <v>560</v>
      </c>
      <c r="BB141" s="43">
        <f t="shared" si="85"/>
        <v>560</v>
      </c>
      <c r="BC141" s="43">
        <f t="shared" si="85"/>
        <v>560</v>
      </c>
      <c r="BD141" s="43">
        <f t="shared" si="85"/>
        <v>560</v>
      </c>
      <c r="BE141" s="43">
        <f t="shared" si="85"/>
        <v>560</v>
      </c>
      <c r="BF141" s="43">
        <f t="shared" si="85"/>
        <v>560</v>
      </c>
      <c r="BG141" s="43">
        <f t="shared" si="85"/>
        <v>560</v>
      </c>
      <c r="BH141" s="43">
        <f t="shared" si="85"/>
        <v>560</v>
      </c>
      <c r="BI141" s="43">
        <f t="shared" si="85"/>
        <v>560</v>
      </c>
      <c r="BJ141" s="43">
        <f t="shared" si="85"/>
        <v>560</v>
      </c>
      <c r="BK141" s="43">
        <f t="shared" si="85"/>
        <v>560</v>
      </c>
    </row>
    <row r="142" spans="2:63" x14ac:dyDescent="0.25">
      <c r="B142" t="str">
        <f t="shared" si="83"/>
        <v>Prodotto 5</v>
      </c>
      <c r="C142" s="47">
        <v>0.21</v>
      </c>
      <c r="D142" s="43">
        <f t="shared" si="86"/>
        <v>420</v>
      </c>
      <c r="E142" s="43">
        <f t="shared" si="86"/>
        <v>420</v>
      </c>
      <c r="F142" s="43">
        <f t="shared" si="84"/>
        <v>420</v>
      </c>
      <c r="G142" s="43">
        <f t="shared" si="84"/>
        <v>420</v>
      </c>
      <c r="H142" s="43">
        <f t="shared" si="84"/>
        <v>420</v>
      </c>
      <c r="I142" s="43">
        <f t="shared" si="84"/>
        <v>420</v>
      </c>
      <c r="J142" s="43">
        <f t="shared" si="84"/>
        <v>420</v>
      </c>
      <c r="K142" s="43">
        <f t="shared" si="84"/>
        <v>420</v>
      </c>
      <c r="L142" s="43">
        <f t="shared" si="84"/>
        <v>420</v>
      </c>
      <c r="M142" s="43">
        <f t="shared" si="84"/>
        <v>420</v>
      </c>
      <c r="N142" s="43">
        <f t="shared" si="84"/>
        <v>420</v>
      </c>
      <c r="O142" s="43">
        <f t="shared" si="84"/>
        <v>420</v>
      </c>
      <c r="P142" s="43">
        <f t="shared" si="84"/>
        <v>420</v>
      </c>
      <c r="Q142" s="43">
        <f t="shared" si="84"/>
        <v>420</v>
      </c>
      <c r="R142" s="43">
        <f t="shared" si="84"/>
        <v>420</v>
      </c>
      <c r="S142" s="43">
        <f t="shared" si="84"/>
        <v>420</v>
      </c>
      <c r="T142" s="43">
        <f t="shared" si="84"/>
        <v>420</v>
      </c>
      <c r="U142" s="43">
        <f t="shared" si="84"/>
        <v>420</v>
      </c>
      <c r="V142" s="43">
        <f t="shared" si="84"/>
        <v>420</v>
      </c>
      <c r="W142" s="43">
        <f t="shared" si="84"/>
        <v>420</v>
      </c>
      <c r="X142" s="43">
        <f t="shared" si="84"/>
        <v>420</v>
      </c>
      <c r="Y142" s="43">
        <f t="shared" si="84"/>
        <v>420</v>
      </c>
      <c r="Z142" s="43">
        <f t="shared" si="84"/>
        <v>420</v>
      </c>
      <c r="AA142" s="43">
        <f t="shared" si="84"/>
        <v>420</v>
      </c>
      <c r="AB142" s="43">
        <f t="shared" si="84"/>
        <v>420</v>
      </c>
      <c r="AC142" s="43">
        <f t="shared" si="84"/>
        <v>420</v>
      </c>
      <c r="AD142" s="43">
        <f t="shared" si="84"/>
        <v>420</v>
      </c>
      <c r="AE142" s="43">
        <f t="shared" si="84"/>
        <v>420</v>
      </c>
      <c r="AF142" s="43">
        <f t="shared" si="84"/>
        <v>420</v>
      </c>
      <c r="AG142" s="43">
        <f t="shared" si="84"/>
        <v>420</v>
      </c>
      <c r="AH142" s="43">
        <f t="shared" si="84"/>
        <v>420</v>
      </c>
      <c r="AI142" s="43">
        <f t="shared" si="84"/>
        <v>420</v>
      </c>
      <c r="AJ142" s="43">
        <f t="shared" si="84"/>
        <v>420</v>
      </c>
      <c r="AK142" s="43">
        <f t="shared" si="84"/>
        <v>420</v>
      </c>
      <c r="AL142" s="43">
        <f t="shared" si="84"/>
        <v>420</v>
      </c>
      <c r="AM142" s="43">
        <f t="shared" si="84"/>
        <v>420</v>
      </c>
      <c r="AN142" s="43">
        <f t="shared" si="85"/>
        <v>420</v>
      </c>
      <c r="AO142" s="43">
        <f t="shared" si="85"/>
        <v>420</v>
      </c>
      <c r="AP142" s="43">
        <f t="shared" si="85"/>
        <v>420</v>
      </c>
      <c r="AQ142" s="43">
        <f t="shared" si="85"/>
        <v>420</v>
      </c>
      <c r="AR142" s="43">
        <f t="shared" si="85"/>
        <v>420</v>
      </c>
      <c r="AS142" s="43">
        <f t="shared" si="85"/>
        <v>420</v>
      </c>
      <c r="AT142" s="43">
        <f t="shared" si="85"/>
        <v>420</v>
      </c>
      <c r="AU142" s="43">
        <f t="shared" si="85"/>
        <v>420</v>
      </c>
      <c r="AV142" s="43">
        <f t="shared" si="85"/>
        <v>420</v>
      </c>
      <c r="AW142" s="43">
        <f t="shared" si="85"/>
        <v>420</v>
      </c>
      <c r="AX142" s="43">
        <f t="shared" si="85"/>
        <v>420</v>
      </c>
      <c r="AY142" s="43">
        <f t="shared" si="85"/>
        <v>420</v>
      </c>
      <c r="AZ142" s="43">
        <f t="shared" si="85"/>
        <v>420</v>
      </c>
      <c r="BA142" s="43">
        <f t="shared" si="85"/>
        <v>420</v>
      </c>
      <c r="BB142" s="43">
        <f t="shared" si="85"/>
        <v>420</v>
      </c>
      <c r="BC142" s="43">
        <f t="shared" si="85"/>
        <v>420</v>
      </c>
      <c r="BD142" s="43">
        <f t="shared" si="85"/>
        <v>420</v>
      </c>
      <c r="BE142" s="43">
        <f t="shared" si="85"/>
        <v>420</v>
      </c>
      <c r="BF142" s="43">
        <f t="shared" si="85"/>
        <v>420</v>
      </c>
      <c r="BG142" s="43">
        <f t="shared" si="85"/>
        <v>420</v>
      </c>
      <c r="BH142" s="43">
        <f t="shared" si="85"/>
        <v>420</v>
      </c>
      <c r="BI142" s="43">
        <f t="shared" si="85"/>
        <v>420</v>
      </c>
      <c r="BJ142" s="43">
        <f t="shared" si="85"/>
        <v>420</v>
      </c>
      <c r="BK142" s="43">
        <f t="shared" si="85"/>
        <v>420</v>
      </c>
    </row>
    <row r="143" spans="2:63" x14ac:dyDescent="0.25">
      <c r="B143" t="str">
        <f t="shared" si="83"/>
        <v>Prodotto 6</v>
      </c>
      <c r="C143" s="47">
        <v>0.1</v>
      </c>
      <c r="D143" s="43">
        <f t="shared" si="86"/>
        <v>1800</v>
      </c>
      <c r="E143" s="43">
        <f t="shared" si="86"/>
        <v>1800</v>
      </c>
      <c r="F143" s="43">
        <f t="shared" si="84"/>
        <v>1800</v>
      </c>
      <c r="G143" s="43">
        <f t="shared" si="84"/>
        <v>1800</v>
      </c>
      <c r="H143" s="43">
        <f t="shared" si="84"/>
        <v>1800</v>
      </c>
      <c r="I143" s="43">
        <f t="shared" si="84"/>
        <v>1800</v>
      </c>
      <c r="J143" s="43">
        <f t="shared" si="84"/>
        <v>1800</v>
      </c>
      <c r="K143" s="43">
        <f t="shared" si="84"/>
        <v>1800</v>
      </c>
      <c r="L143" s="43">
        <f t="shared" si="84"/>
        <v>1800</v>
      </c>
      <c r="M143" s="43">
        <f t="shared" si="84"/>
        <v>1800</v>
      </c>
      <c r="N143" s="43">
        <f t="shared" si="84"/>
        <v>1800</v>
      </c>
      <c r="O143" s="43">
        <f t="shared" si="84"/>
        <v>1800</v>
      </c>
      <c r="P143" s="43">
        <f t="shared" si="84"/>
        <v>1800</v>
      </c>
      <c r="Q143" s="43">
        <f t="shared" si="84"/>
        <v>1800</v>
      </c>
      <c r="R143" s="43">
        <f t="shared" si="84"/>
        <v>1800</v>
      </c>
      <c r="S143" s="43">
        <f t="shared" si="84"/>
        <v>1800</v>
      </c>
      <c r="T143" s="43">
        <f t="shared" si="84"/>
        <v>1800</v>
      </c>
      <c r="U143" s="43">
        <f t="shared" si="84"/>
        <v>1800</v>
      </c>
      <c r="V143" s="43">
        <f t="shared" si="84"/>
        <v>1800</v>
      </c>
      <c r="W143" s="43">
        <f t="shared" si="84"/>
        <v>1800</v>
      </c>
      <c r="X143" s="43">
        <f t="shared" si="84"/>
        <v>1800</v>
      </c>
      <c r="Y143" s="43">
        <f t="shared" si="84"/>
        <v>1800</v>
      </c>
      <c r="Z143" s="43">
        <f t="shared" si="84"/>
        <v>1800</v>
      </c>
      <c r="AA143" s="43">
        <f t="shared" si="84"/>
        <v>1800</v>
      </c>
      <c r="AB143" s="43">
        <f t="shared" si="84"/>
        <v>1800</v>
      </c>
      <c r="AC143" s="43">
        <f t="shared" si="84"/>
        <v>1800</v>
      </c>
      <c r="AD143" s="43">
        <f t="shared" si="84"/>
        <v>1800</v>
      </c>
      <c r="AE143" s="43">
        <f t="shared" si="84"/>
        <v>1800</v>
      </c>
      <c r="AF143" s="43">
        <f t="shared" si="84"/>
        <v>1800</v>
      </c>
      <c r="AG143" s="43">
        <f t="shared" si="84"/>
        <v>1800</v>
      </c>
      <c r="AH143" s="43">
        <f t="shared" si="84"/>
        <v>1800</v>
      </c>
      <c r="AI143" s="43">
        <f t="shared" si="84"/>
        <v>1800</v>
      </c>
      <c r="AJ143" s="43">
        <f t="shared" si="84"/>
        <v>1800</v>
      </c>
      <c r="AK143" s="43">
        <f t="shared" si="84"/>
        <v>1800</v>
      </c>
      <c r="AL143" s="43">
        <f t="shared" si="84"/>
        <v>1800</v>
      </c>
      <c r="AM143" s="43">
        <f t="shared" si="84"/>
        <v>1800</v>
      </c>
      <c r="AN143" s="43">
        <f t="shared" si="85"/>
        <v>1800</v>
      </c>
      <c r="AO143" s="43">
        <f t="shared" si="85"/>
        <v>1800</v>
      </c>
      <c r="AP143" s="43">
        <f t="shared" si="85"/>
        <v>1800</v>
      </c>
      <c r="AQ143" s="43">
        <f t="shared" si="85"/>
        <v>1800</v>
      </c>
      <c r="AR143" s="43">
        <f t="shared" si="85"/>
        <v>1800</v>
      </c>
      <c r="AS143" s="43">
        <f t="shared" si="85"/>
        <v>1800</v>
      </c>
      <c r="AT143" s="43">
        <f t="shared" si="85"/>
        <v>1800</v>
      </c>
      <c r="AU143" s="43">
        <f t="shared" si="85"/>
        <v>1800</v>
      </c>
      <c r="AV143" s="43">
        <f t="shared" si="85"/>
        <v>1800</v>
      </c>
      <c r="AW143" s="43">
        <f t="shared" si="85"/>
        <v>1800</v>
      </c>
      <c r="AX143" s="43">
        <f t="shared" si="85"/>
        <v>1800</v>
      </c>
      <c r="AY143" s="43">
        <f t="shared" si="85"/>
        <v>1800</v>
      </c>
      <c r="AZ143" s="43">
        <f t="shared" si="85"/>
        <v>1800</v>
      </c>
      <c r="BA143" s="43">
        <f t="shared" si="85"/>
        <v>1800</v>
      </c>
      <c r="BB143" s="43">
        <f t="shared" si="85"/>
        <v>1800</v>
      </c>
      <c r="BC143" s="43">
        <f t="shared" si="85"/>
        <v>1800</v>
      </c>
      <c r="BD143" s="43">
        <f t="shared" si="85"/>
        <v>1800</v>
      </c>
      <c r="BE143" s="43">
        <f t="shared" si="85"/>
        <v>1800</v>
      </c>
      <c r="BF143" s="43">
        <f t="shared" si="85"/>
        <v>1800</v>
      </c>
      <c r="BG143" s="43">
        <f t="shared" si="85"/>
        <v>1800</v>
      </c>
      <c r="BH143" s="43">
        <f t="shared" si="85"/>
        <v>1800</v>
      </c>
      <c r="BI143" s="43">
        <f t="shared" si="85"/>
        <v>1800</v>
      </c>
      <c r="BJ143" s="43">
        <f t="shared" si="85"/>
        <v>1800</v>
      </c>
      <c r="BK143" s="43">
        <f t="shared" si="85"/>
        <v>1800</v>
      </c>
    </row>
    <row r="144" spans="2:63" x14ac:dyDescent="0.25">
      <c r="B144" t="str">
        <f t="shared" si="83"/>
        <v>Prodotto 7</v>
      </c>
      <c r="C144" s="47">
        <v>0.04</v>
      </c>
      <c r="D144" s="43">
        <f t="shared" si="86"/>
        <v>1120</v>
      </c>
      <c r="E144" s="43">
        <f t="shared" si="86"/>
        <v>1120</v>
      </c>
      <c r="F144" s="43">
        <f t="shared" si="84"/>
        <v>1120</v>
      </c>
      <c r="G144" s="43">
        <f t="shared" si="84"/>
        <v>1120</v>
      </c>
      <c r="H144" s="43">
        <f t="shared" si="84"/>
        <v>1120</v>
      </c>
      <c r="I144" s="43">
        <f t="shared" si="84"/>
        <v>1120</v>
      </c>
      <c r="J144" s="43">
        <f t="shared" si="84"/>
        <v>1120</v>
      </c>
      <c r="K144" s="43">
        <f t="shared" si="84"/>
        <v>1120</v>
      </c>
      <c r="L144" s="43">
        <f t="shared" si="84"/>
        <v>1120</v>
      </c>
      <c r="M144" s="43">
        <f t="shared" si="84"/>
        <v>1120</v>
      </c>
      <c r="N144" s="43">
        <f t="shared" si="84"/>
        <v>1120</v>
      </c>
      <c r="O144" s="43">
        <f t="shared" si="84"/>
        <v>1120</v>
      </c>
      <c r="P144" s="43">
        <f t="shared" si="84"/>
        <v>1120</v>
      </c>
      <c r="Q144" s="43">
        <f t="shared" si="84"/>
        <v>1120</v>
      </c>
      <c r="R144" s="43">
        <f t="shared" si="84"/>
        <v>1120</v>
      </c>
      <c r="S144" s="43">
        <f t="shared" si="84"/>
        <v>1120</v>
      </c>
      <c r="T144" s="43">
        <f t="shared" si="84"/>
        <v>1120</v>
      </c>
      <c r="U144" s="43">
        <f t="shared" si="84"/>
        <v>1120</v>
      </c>
      <c r="V144" s="43">
        <f t="shared" si="84"/>
        <v>1120</v>
      </c>
      <c r="W144" s="43">
        <f t="shared" si="84"/>
        <v>1120</v>
      </c>
      <c r="X144" s="43">
        <f t="shared" si="84"/>
        <v>1120</v>
      </c>
      <c r="Y144" s="43">
        <f t="shared" si="84"/>
        <v>1120</v>
      </c>
      <c r="Z144" s="43">
        <f t="shared" si="84"/>
        <v>1120</v>
      </c>
      <c r="AA144" s="43">
        <f t="shared" si="84"/>
        <v>1120</v>
      </c>
      <c r="AB144" s="43">
        <f t="shared" si="84"/>
        <v>1120</v>
      </c>
      <c r="AC144" s="43">
        <f t="shared" si="84"/>
        <v>1120</v>
      </c>
      <c r="AD144" s="43">
        <f t="shared" si="84"/>
        <v>1120</v>
      </c>
      <c r="AE144" s="43">
        <f t="shared" si="84"/>
        <v>1120</v>
      </c>
      <c r="AF144" s="43">
        <f t="shared" si="84"/>
        <v>1120</v>
      </c>
      <c r="AG144" s="43">
        <f t="shared" si="84"/>
        <v>1120</v>
      </c>
      <c r="AH144" s="43">
        <f t="shared" si="84"/>
        <v>1120</v>
      </c>
      <c r="AI144" s="43">
        <f t="shared" si="84"/>
        <v>1120</v>
      </c>
      <c r="AJ144" s="43">
        <f t="shared" si="84"/>
        <v>1120</v>
      </c>
      <c r="AK144" s="43">
        <f t="shared" si="84"/>
        <v>1120</v>
      </c>
      <c r="AL144" s="43">
        <f t="shared" si="84"/>
        <v>1120</v>
      </c>
      <c r="AM144" s="43">
        <f t="shared" si="84"/>
        <v>1120</v>
      </c>
      <c r="AN144" s="43">
        <f t="shared" si="85"/>
        <v>1120</v>
      </c>
      <c r="AO144" s="43">
        <f t="shared" si="85"/>
        <v>1120</v>
      </c>
      <c r="AP144" s="43">
        <f t="shared" si="85"/>
        <v>1120</v>
      </c>
      <c r="AQ144" s="43">
        <f t="shared" si="85"/>
        <v>1120</v>
      </c>
      <c r="AR144" s="43">
        <f t="shared" si="85"/>
        <v>1120</v>
      </c>
      <c r="AS144" s="43">
        <f t="shared" si="85"/>
        <v>1120</v>
      </c>
      <c r="AT144" s="43">
        <f t="shared" si="85"/>
        <v>1120</v>
      </c>
      <c r="AU144" s="43">
        <f t="shared" si="85"/>
        <v>1120</v>
      </c>
      <c r="AV144" s="43">
        <f t="shared" si="85"/>
        <v>1120</v>
      </c>
      <c r="AW144" s="43">
        <f t="shared" si="85"/>
        <v>1120</v>
      </c>
      <c r="AX144" s="43">
        <f t="shared" si="85"/>
        <v>1120</v>
      </c>
      <c r="AY144" s="43">
        <f t="shared" si="85"/>
        <v>1120</v>
      </c>
      <c r="AZ144" s="43">
        <f t="shared" si="85"/>
        <v>1120</v>
      </c>
      <c r="BA144" s="43">
        <f t="shared" si="85"/>
        <v>1120</v>
      </c>
      <c r="BB144" s="43">
        <f t="shared" si="85"/>
        <v>1120</v>
      </c>
      <c r="BC144" s="43">
        <f t="shared" si="85"/>
        <v>1120</v>
      </c>
      <c r="BD144" s="43">
        <f t="shared" si="85"/>
        <v>1120</v>
      </c>
      <c r="BE144" s="43">
        <f t="shared" si="85"/>
        <v>1120</v>
      </c>
      <c r="BF144" s="43">
        <f t="shared" si="85"/>
        <v>1120</v>
      </c>
      <c r="BG144" s="43">
        <f t="shared" si="85"/>
        <v>1120</v>
      </c>
      <c r="BH144" s="43">
        <f t="shared" si="85"/>
        <v>1120</v>
      </c>
      <c r="BI144" s="43">
        <f t="shared" si="85"/>
        <v>1120</v>
      </c>
      <c r="BJ144" s="43">
        <f t="shared" si="85"/>
        <v>1120</v>
      </c>
      <c r="BK144" s="43">
        <f t="shared" si="85"/>
        <v>1120</v>
      </c>
    </row>
    <row r="145" spans="2:63" x14ac:dyDescent="0.25">
      <c r="B145" t="str">
        <f t="shared" si="83"/>
        <v>Prodotto 8</v>
      </c>
      <c r="C145" s="47">
        <v>0.21</v>
      </c>
      <c r="D145" s="43">
        <f t="shared" si="86"/>
        <v>1680</v>
      </c>
      <c r="E145" s="43">
        <f t="shared" si="86"/>
        <v>1680</v>
      </c>
      <c r="F145" s="43">
        <f t="shared" si="84"/>
        <v>1680</v>
      </c>
      <c r="G145" s="43">
        <f t="shared" si="84"/>
        <v>1680</v>
      </c>
      <c r="H145" s="43">
        <f t="shared" si="84"/>
        <v>1680</v>
      </c>
      <c r="I145" s="43">
        <f t="shared" si="84"/>
        <v>1680</v>
      </c>
      <c r="J145" s="43">
        <f t="shared" si="84"/>
        <v>1680</v>
      </c>
      <c r="K145" s="43">
        <f t="shared" si="84"/>
        <v>1680</v>
      </c>
      <c r="L145" s="43">
        <f t="shared" si="84"/>
        <v>1680</v>
      </c>
      <c r="M145" s="43">
        <f t="shared" si="84"/>
        <v>1680</v>
      </c>
      <c r="N145" s="43">
        <f t="shared" si="84"/>
        <v>1680</v>
      </c>
      <c r="O145" s="43">
        <f t="shared" si="84"/>
        <v>1680</v>
      </c>
      <c r="P145" s="43">
        <f t="shared" si="84"/>
        <v>1680</v>
      </c>
      <c r="Q145" s="43">
        <f t="shared" si="84"/>
        <v>1680</v>
      </c>
      <c r="R145" s="43">
        <f t="shared" si="84"/>
        <v>1680</v>
      </c>
      <c r="S145" s="43">
        <f t="shared" si="84"/>
        <v>1680</v>
      </c>
      <c r="T145" s="43">
        <f t="shared" si="84"/>
        <v>1680</v>
      </c>
      <c r="U145" s="43">
        <f t="shared" si="84"/>
        <v>1680</v>
      </c>
      <c r="V145" s="43">
        <f t="shared" si="84"/>
        <v>1680</v>
      </c>
      <c r="W145" s="43">
        <f t="shared" ref="W145:AM145" si="87">+W99*$C145</f>
        <v>1680</v>
      </c>
      <c r="X145" s="43">
        <f t="shared" si="87"/>
        <v>1680</v>
      </c>
      <c r="Y145" s="43">
        <f t="shared" si="87"/>
        <v>1680</v>
      </c>
      <c r="Z145" s="43">
        <f t="shared" si="87"/>
        <v>1680</v>
      </c>
      <c r="AA145" s="43">
        <f t="shared" si="87"/>
        <v>1680</v>
      </c>
      <c r="AB145" s="43">
        <f t="shared" si="87"/>
        <v>1680</v>
      </c>
      <c r="AC145" s="43">
        <f t="shared" si="87"/>
        <v>1680</v>
      </c>
      <c r="AD145" s="43">
        <f t="shared" si="87"/>
        <v>1680</v>
      </c>
      <c r="AE145" s="43">
        <f t="shared" si="87"/>
        <v>1680</v>
      </c>
      <c r="AF145" s="43">
        <f t="shared" si="87"/>
        <v>1680</v>
      </c>
      <c r="AG145" s="43">
        <f t="shared" si="87"/>
        <v>1680</v>
      </c>
      <c r="AH145" s="43">
        <f t="shared" si="87"/>
        <v>1680</v>
      </c>
      <c r="AI145" s="43">
        <f t="shared" si="87"/>
        <v>1680</v>
      </c>
      <c r="AJ145" s="43">
        <f t="shared" si="87"/>
        <v>1680</v>
      </c>
      <c r="AK145" s="43">
        <f t="shared" si="87"/>
        <v>1680</v>
      </c>
      <c r="AL145" s="43">
        <f t="shared" si="87"/>
        <v>1680</v>
      </c>
      <c r="AM145" s="43">
        <f t="shared" si="87"/>
        <v>1680</v>
      </c>
      <c r="AN145" s="43">
        <f t="shared" ref="AN145:BK145" si="88">+AN99*$C145</f>
        <v>1680</v>
      </c>
      <c r="AO145" s="43">
        <f t="shared" si="88"/>
        <v>1680</v>
      </c>
      <c r="AP145" s="43">
        <f t="shared" si="88"/>
        <v>1680</v>
      </c>
      <c r="AQ145" s="43">
        <f t="shared" si="88"/>
        <v>1680</v>
      </c>
      <c r="AR145" s="43">
        <f t="shared" si="88"/>
        <v>1680</v>
      </c>
      <c r="AS145" s="43">
        <f t="shared" si="88"/>
        <v>1680</v>
      </c>
      <c r="AT145" s="43">
        <f t="shared" si="88"/>
        <v>1680</v>
      </c>
      <c r="AU145" s="43">
        <f t="shared" si="88"/>
        <v>1680</v>
      </c>
      <c r="AV145" s="43">
        <f t="shared" si="88"/>
        <v>1680</v>
      </c>
      <c r="AW145" s="43">
        <f t="shared" si="88"/>
        <v>1680</v>
      </c>
      <c r="AX145" s="43">
        <f t="shared" si="88"/>
        <v>1680</v>
      </c>
      <c r="AY145" s="43">
        <f t="shared" si="88"/>
        <v>1680</v>
      </c>
      <c r="AZ145" s="43">
        <f t="shared" si="88"/>
        <v>1680</v>
      </c>
      <c r="BA145" s="43">
        <f t="shared" si="88"/>
        <v>1680</v>
      </c>
      <c r="BB145" s="43">
        <f t="shared" si="88"/>
        <v>1680</v>
      </c>
      <c r="BC145" s="43">
        <f t="shared" si="88"/>
        <v>1680</v>
      </c>
      <c r="BD145" s="43">
        <f t="shared" si="88"/>
        <v>1680</v>
      </c>
      <c r="BE145" s="43">
        <f t="shared" si="88"/>
        <v>1680</v>
      </c>
      <c r="BF145" s="43">
        <f t="shared" si="88"/>
        <v>1680</v>
      </c>
      <c r="BG145" s="43">
        <f t="shared" si="88"/>
        <v>1680</v>
      </c>
      <c r="BH145" s="43">
        <f t="shared" si="88"/>
        <v>1680</v>
      </c>
      <c r="BI145" s="43">
        <f t="shared" si="88"/>
        <v>1680</v>
      </c>
      <c r="BJ145" s="43">
        <f t="shared" si="88"/>
        <v>1680</v>
      </c>
      <c r="BK145" s="43">
        <f t="shared" si="88"/>
        <v>1680</v>
      </c>
    </row>
    <row r="146" spans="2:63" x14ac:dyDescent="0.25">
      <c r="B146" t="str">
        <f t="shared" si="83"/>
        <v>Prodotto 9</v>
      </c>
      <c r="C146" s="47">
        <v>0.21</v>
      </c>
      <c r="D146" s="43">
        <f t="shared" si="86"/>
        <v>315</v>
      </c>
      <c r="E146" s="43">
        <f t="shared" si="86"/>
        <v>315</v>
      </c>
      <c r="F146" s="43">
        <f t="shared" si="86"/>
        <v>315</v>
      </c>
      <c r="G146" s="43">
        <f t="shared" si="86"/>
        <v>315</v>
      </c>
      <c r="H146" s="43">
        <f t="shared" si="86"/>
        <v>315</v>
      </c>
      <c r="I146" s="43">
        <f t="shared" si="86"/>
        <v>315</v>
      </c>
      <c r="J146" s="43">
        <f t="shared" si="86"/>
        <v>315</v>
      </c>
      <c r="K146" s="43">
        <f t="shared" si="86"/>
        <v>315</v>
      </c>
      <c r="L146" s="43">
        <f t="shared" si="86"/>
        <v>315</v>
      </c>
      <c r="M146" s="43">
        <f t="shared" si="86"/>
        <v>315</v>
      </c>
      <c r="N146" s="43">
        <f t="shared" si="86"/>
        <v>315</v>
      </c>
      <c r="O146" s="43">
        <f t="shared" si="86"/>
        <v>315</v>
      </c>
      <c r="P146" s="43">
        <f t="shared" si="86"/>
        <v>315</v>
      </c>
      <c r="Q146" s="43">
        <f t="shared" si="86"/>
        <v>315</v>
      </c>
      <c r="R146" s="43">
        <f t="shared" si="86"/>
        <v>315</v>
      </c>
      <c r="S146" s="43">
        <f t="shared" si="86"/>
        <v>315</v>
      </c>
      <c r="T146" s="43">
        <f t="shared" ref="T146:AM154" si="89">+T100*$C146</f>
        <v>315</v>
      </c>
      <c r="U146" s="43">
        <f t="shared" si="89"/>
        <v>315</v>
      </c>
      <c r="V146" s="43">
        <f t="shared" si="89"/>
        <v>315</v>
      </c>
      <c r="W146" s="43">
        <f t="shared" si="89"/>
        <v>315</v>
      </c>
      <c r="X146" s="43">
        <f t="shared" si="89"/>
        <v>315</v>
      </c>
      <c r="Y146" s="43">
        <f t="shared" si="89"/>
        <v>315</v>
      </c>
      <c r="Z146" s="43">
        <f t="shared" si="89"/>
        <v>315</v>
      </c>
      <c r="AA146" s="43">
        <f t="shared" si="89"/>
        <v>315</v>
      </c>
      <c r="AB146" s="43">
        <f t="shared" si="89"/>
        <v>315</v>
      </c>
      <c r="AC146" s="43">
        <f t="shared" si="89"/>
        <v>315</v>
      </c>
      <c r="AD146" s="43">
        <f t="shared" si="89"/>
        <v>315</v>
      </c>
      <c r="AE146" s="43">
        <f t="shared" si="89"/>
        <v>315</v>
      </c>
      <c r="AF146" s="43">
        <f t="shared" si="89"/>
        <v>315</v>
      </c>
      <c r="AG146" s="43">
        <f t="shared" si="89"/>
        <v>315</v>
      </c>
      <c r="AH146" s="43">
        <f t="shared" si="89"/>
        <v>315</v>
      </c>
      <c r="AI146" s="43">
        <f t="shared" si="89"/>
        <v>315</v>
      </c>
      <c r="AJ146" s="43">
        <f t="shared" si="89"/>
        <v>315</v>
      </c>
      <c r="AK146" s="43">
        <f t="shared" si="89"/>
        <v>315</v>
      </c>
      <c r="AL146" s="43">
        <f t="shared" si="89"/>
        <v>315</v>
      </c>
      <c r="AM146" s="43">
        <f t="shared" si="89"/>
        <v>315</v>
      </c>
      <c r="AN146" s="43">
        <f t="shared" ref="AN146:BK146" si="90">+AN100*$C146</f>
        <v>315</v>
      </c>
      <c r="AO146" s="43">
        <f t="shared" si="90"/>
        <v>315</v>
      </c>
      <c r="AP146" s="43">
        <f t="shared" si="90"/>
        <v>315</v>
      </c>
      <c r="AQ146" s="43">
        <f t="shared" si="90"/>
        <v>315</v>
      </c>
      <c r="AR146" s="43">
        <f t="shared" si="90"/>
        <v>315</v>
      </c>
      <c r="AS146" s="43">
        <f t="shared" si="90"/>
        <v>315</v>
      </c>
      <c r="AT146" s="43">
        <f t="shared" si="90"/>
        <v>315</v>
      </c>
      <c r="AU146" s="43">
        <f t="shared" si="90"/>
        <v>315</v>
      </c>
      <c r="AV146" s="43">
        <f t="shared" si="90"/>
        <v>315</v>
      </c>
      <c r="AW146" s="43">
        <f t="shared" si="90"/>
        <v>315</v>
      </c>
      <c r="AX146" s="43">
        <f t="shared" si="90"/>
        <v>315</v>
      </c>
      <c r="AY146" s="43">
        <f t="shared" si="90"/>
        <v>315</v>
      </c>
      <c r="AZ146" s="43">
        <f t="shared" si="90"/>
        <v>315</v>
      </c>
      <c r="BA146" s="43">
        <f t="shared" si="90"/>
        <v>315</v>
      </c>
      <c r="BB146" s="43">
        <f t="shared" si="90"/>
        <v>315</v>
      </c>
      <c r="BC146" s="43">
        <f t="shared" si="90"/>
        <v>315</v>
      </c>
      <c r="BD146" s="43">
        <f t="shared" si="90"/>
        <v>315</v>
      </c>
      <c r="BE146" s="43">
        <f t="shared" si="90"/>
        <v>315</v>
      </c>
      <c r="BF146" s="43">
        <f t="shared" si="90"/>
        <v>315</v>
      </c>
      <c r="BG146" s="43">
        <f t="shared" si="90"/>
        <v>315</v>
      </c>
      <c r="BH146" s="43">
        <f t="shared" si="90"/>
        <v>315</v>
      </c>
      <c r="BI146" s="43">
        <f t="shared" si="90"/>
        <v>315</v>
      </c>
      <c r="BJ146" s="43">
        <f t="shared" si="90"/>
        <v>315</v>
      </c>
      <c r="BK146" s="43">
        <f t="shared" si="90"/>
        <v>315</v>
      </c>
    </row>
    <row r="147" spans="2:63" x14ac:dyDescent="0.25">
      <c r="B147" t="str">
        <f t="shared" si="83"/>
        <v>Prodotto 10</v>
      </c>
      <c r="C147" s="47">
        <v>0.21</v>
      </c>
      <c r="D147" s="43">
        <f t="shared" si="86"/>
        <v>5040</v>
      </c>
      <c r="E147" s="43">
        <f t="shared" si="86"/>
        <v>5040</v>
      </c>
      <c r="F147" s="43">
        <f t="shared" si="86"/>
        <v>5040</v>
      </c>
      <c r="G147" s="43">
        <f t="shared" si="86"/>
        <v>5040</v>
      </c>
      <c r="H147" s="43">
        <f t="shared" si="86"/>
        <v>5040</v>
      </c>
      <c r="I147" s="43">
        <f t="shared" si="86"/>
        <v>5040</v>
      </c>
      <c r="J147" s="43">
        <f t="shared" si="86"/>
        <v>5040</v>
      </c>
      <c r="K147" s="43">
        <f t="shared" si="86"/>
        <v>5040</v>
      </c>
      <c r="L147" s="43">
        <f t="shared" si="86"/>
        <v>5040</v>
      </c>
      <c r="M147" s="43">
        <f t="shared" si="86"/>
        <v>5040</v>
      </c>
      <c r="N147" s="43">
        <f t="shared" si="86"/>
        <v>5040</v>
      </c>
      <c r="O147" s="43">
        <f t="shared" si="86"/>
        <v>5040</v>
      </c>
      <c r="P147" s="43">
        <f t="shared" si="86"/>
        <v>5040</v>
      </c>
      <c r="Q147" s="43">
        <f t="shared" si="86"/>
        <v>5040</v>
      </c>
      <c r="R147" s="43">
        <f t="shared" si="86"/>
        <v>5040</v>
      </c>
      <c r="S147" s="43">
        <f t="shared" si="86"/>
        <v>5040</v>
      </c>
      <c r="T147" s="43">
        <f t="shared" si="89"/>
        <v>5040</v>
      </c>
      <c r="U147" s="43">
        <f t="shared" si="89"/>
        <v>5040</v>
      </c>
      <c r="V147" s="43">
        <f t="shared" si="89"/>
        <v>5040</v>
      </c>
      <c r="W147" s="43">
        <f t="shared" si="89"/>
        <v>5040</v>
      </c>
      <c r="X147" s="43">
        <f t="shared" si="89"/>
        <v>5040</v>
      </c>
      <c r="Y147" s="43">
        <f t="shared" si="89"/>
        <v>5040</v>
      </c>
      <c r="Z147" s="43">
        <f t="shared" si="89"/>
        <v>5040</v>
      </c>
      <c r="AA147" s="43">
        <f t="shared" si="89"/>
        <v>5040</v>
      </c>
      <c r="AB147" s="43">
        <f t="shared" si="89"/>
        <v>5040</v>
      </c>
      <c r="AC147" s="43">
        <f t="shared" si="89"/>
        <v>5040</v>
      </c>
      <c r="AD147" s="43">
        <f t="shared" si="89"/>
        <v>5040</v>
      </c>
      <c r="AE147" s="43">
        <f t="shared" si="89"/>
        <v>5040</v>
      </c>
      <c r="AF147" s="43">
        <f t="shared" si="89"/>
        <v>5040</v>
      </c>
      <c r="AG147" s="43">
        <f t="shared" si="89"/>
        <v>5040</v>
      </c>
      <c r="AH147" s="43">
        <f t="shared" si="89"/>
        <v>5040</v>
      </c>
      <c r="AI147" s="43">
        <f t="shared" si="89"/>
        <v>5040</v>
      </c>
      <c r="AJ147" s="43">
        <f t="shared" si="89"/>
        <v>5040</v>
      </c>
      <c r="AK147" s="43">
        <f t="shared" si="89"/>
        <v>5040</v>
      </c>
      <c r="AL147" s="43">
        <f t="shared" si="89"/>
        <v>5040</v>
      </c>
      <c r="AM147" s="43">
        <f t="shared" si="89"/>
        <v>5040</v>
      </c>
      <c r="AN147" s="43">
        <f t="shared" ref="AN147:BK147" si="91">+AN101*$C147</f>
        <v>5040</v>
      </c>
      <c r="AO147" s="43">
        <f t="shared" si="91"/>
        <v>5040</v>
      </c>
      <c r="AP147" s="43">
        <f t="shared" si="91"/>
        <v>5040</v>
      </c>
      <c r="AQ147" s="43">
        <f t="shared" si="91"/>
        <v>5040</v>
      </c>
      <c r="AR147" s="43">
        <f t="shared" si="91"/>
        <v>5040</v>
      </c>
      <c r="AS147" s="43">
        <f t="shared" si="91"/>
        <v>5040</v>
      </c>
      <c r="AT147" s="43">
        <f t="shared" si="91"/>
        <v>5040</v>
      </c>
      <c r="AU147" s="43">
        <f t="shared" si="91"/>
        <v>5040</v>
      </c>
      <c r="AV147" s="43">
        <f t="shared" si="91"/>
        <v>5040</v>
      </c>
      <c r="AW147" s="43">
        <f t="shared" si="91"/>
        <v>5040</v>
      </c>
      <c r="AX147" s="43">
        <f t="shared" si="91"/>
        <v>5040</v>
      </c>
      <c r="AY147" s="43">
        <f t="shared" si="91"/>
        <v>5040</v>
      </c>
      <c r="AZ147" s="43">
        <f t="shared" si="91"/>
        <v>5040</v>
      </c>
      <c r="BA147" s="43">
        <f t="shared" si="91"/>
        <v>5040</v>
      </c>
      <c r="BB147" s="43">
        <f t="shared" si="91"/>
        <v>5040</v>
      </c>
      <c r="BC147" s="43">
        <f t="shared" si="91"/>
        <v>5040</v>
      </c>
      <c r="BD147" s="43">
        <f t="shared" si="91"/>
        <v>5040</v>
      </c>
      <c r="BE147" s="43">
        <f t="shared" si="91"/>
        <v>5040</v>
      </c>
      <c r="BF147" s="43">
        <f t="shared" si="91"/>
        <v>5040</v>
      </c>
      <c r="BG147" s="43">
        <f t="shared" si="91"/>
        <v>5040</v>
      </c>
      <c r="BH147" s="43">
        <f t="shared" si="91"/>
        <v>5040</v>
      </c>
      <c r="BI147" s="43">
        <f t="shared" si="91"/>
        <v>5040</v>
      </c>
      <c r="BJ147" s="43">
        <f t="shared" si="91"/>
        <v>5040</v>
      </c>
      <c r="BK147" s="43">
        <f t="shared" si="91"/>
        <v>5040</v>
      </c>
    </row>
    <row r="148" spans="2:63" x14ac:dyDescent="0.25">
      <c r="B148" t="str">
        <f t="shared" si="83"/>
        <v>Prodotto 11</v>
      </c>
      <c r="C148" s="47">
        <v>0.1</v>
      </c>
      <c r="D148" s="43">
        <f t="shared" si="86"/>
        <v>1200</v>
      </c>
      <c r="E148" s="43">
        <f t="shared" si="86"/>
        <v>1200</v>
      </c>
      <c r="F148" s="43">
        <f t="shared" si="86"/>
        <v>1200</v>
      </c>
      <c r="G148" s="43">
        <f t="shared" si="86"/>
        <v>1200</v>
      </c>
      <c r="H148" s="43">
        <f t="shared" si="86"/>
        <v>1200</v>
      </c>
      <c r="I148" s="43">
        <f t="shared" si="86"/>
        <v>1200</v>
      </c>
      <c r="J148" s="43">
        <f t="shared" si="86"/>
        <v>1200</v>
      </c>
      <c r="K148" s="43">
        <f t="shared" si="86"/>
        <v>1200</v>
      </c>
      <c r="L148" s="43">
        <f t="shared" si="86"/>
        <v>1200</v>
      </c>
      <c r="M148" s="43">
        <f t="shared" si="86"/>
        <v>1200</v>
      </c>
      <c r="N148" s="43">
        <f t="shared" si="86"/>
        <v>1200</v>
      </c>
      <c r="O148" s="43">
        <f t="shared" si="86"/>
        <v>1200</v>
      </c>
      <c r="P148" s="43">
        <f t="shared" si="86"/>
        <v>1200</v>
      </c>
      <c r="Q148" s="43">
        <f t="shared" si="86"/>
        <v>1200</v>
      </c>
      <c r="R148" s="43">
        <f t="shared" si="86"/>
        <v>1200</v>
      </c>
      <c r="S148" s="43">
        <f t="shared" si="86"/>
        <v>1200</v>
      </c>
      <c r="T148" s="43">
        <f t="shared" si="89"/>
        <v>1200</v>
      </c>
      <c r="U148" s="43">
        <f t="shared" si="89"/>
        <v>1200</v>
      </c>
      <c r="V148" s="43">
        <f t="shared" si="89"/>
        <v>1200</v>
      </c>
      <c r="W148" s="43">
        <f t="shared" si="89"/>
        <v>1200</v>
      </c>
      <c r="X148" s="43">
        <f t="shared" si="89"/>
        <v>1200</v>
      </c>
      <c r="Y148" s="43">
        <f t="shared" si="89"/>
        <v>1200</v>
      </c>
      <c r="Z148" s="43">
        <f t="shared" si="89"/>
        <v>1200</v>
      </c>
      <c r="AA148" s="43">
        <f t="shared" si="89"/>
        <v>1200</v>
      </c>
      <c r="AB148" s="43">
        <f t="shared" si="89"/>
        <v>1200</v>
      </c>
      <c r="AC148" s="43">
        <f t="shared" si="89"/>
        <v>1200</v>
      </c>
      <c r="AD148" s="43">
        <f t="shared" si="89"/>
        <v>1200</v>
      </c>
      <c r="AE148" s="43">
        <f t="shared" si="89"/>
        <v>1200</v>
      </c>
      <c r="AF148" s="43">
        <f t="shared" si="89"/>
        <v>1200</v>
      </c>
      <c r="AG148" s="43">
        <f t="shared" si="89"/>
        <v>1200</v>
      </c>
      <c r="AH148" s="43">
        <f t="shared" si="89"/>
        <v>1200</v>
      </c>
      <c r="AI148" s="43">
        <f t="shared" si="89"/>
        <v>1200</v>
      </c>
      <c r="AJ148" s="43">
        <f t="shared" si="89"/>
        <v>1200</v>
      </c>
      <c r="AK148" s="43">
        <f t="shared" si="89"/>
        <v>1200</v>
      </c>
      <c r="AL148" s="43">
        <f t="shared" si="89"/>
        <v>1200</v>
      </c>
      <c r="AM148" s="43">
        <f t="shared" si="89"/>
        <v>1200</v>
      </c>
      <c r="AN148" s="43">
        <f t="shared" ref="AN148:BK148" si="92">+AN102*$C148</f>
        <v>1200</v>
      </c>
      <c r="AO148" s="43">
        <f t="shared" si="92"/>
        <v>1200</v>
      </c>
      <c r="AP148" s="43">
        <f t="shared" si="92"/>
        <v>1200</v>
      </c>
      <c r="AQ148" s="43">
        <f t="shared" si="92"/>
        <v>1200</v>
      </c>
      <c r="AR148" s="43">
        <f t="shared" si="92"/>
        <v>1200</v>
      </c>
      <c r="AS148" s="43">
        <f t="shared" si="92"/>
        <v>1200</v>
      </c>
      <c r="AT148" s="43">
        <f t="shared" si="92"/>
        <v>1200</v>
      </c>
      <c r="AU148" s="43">
        <f t="shared" si="92"/>
        <v>1200</v>
      </c>
      <c r="AV148" s="43">
        <f t="shared" si="92"/>
        <v>1200</v>
      </c>
      <c r="AW148" s="43">
        <f t="shared" si="92"/>
        <v>1200</v>
      </c>
      <c r="AX148" s="43">
        <f t="shared" si="92"/>
        <v>1200</v>
      </c>
      <c r="AY148" s="43">
        <f t="shared" si="92"/>
        <v>1200</v>
      </c>
      <c r="AZ148" s="43">
        <f t="shared" si="92"/>
        <v>1200</v>
      </c>
      <c r="BA148" s="43">
        <f t="shared" si="92"/>
        <v>1200</v>
      </c>
      <c r="BB148" s="43">
        <f t="shared" si="92"/>
        <v>1200</v>
      </c>
      <c r="BC148" s="43">
        <f t="shared" si="92"/>
        <v>1200</v>
      </c>
      <c r="BD148" s="43">
        <f t="shared" si="92"/>
        <v>1200</v>
      </c>
      <c r="BE148" s="43">
        <f t="shared" si="92"/>
        <v>1200</v>
      </c>
      <c r="BF148" s="43">
        <f t="shared" si="92"/>
        <v>1200</v>
      </c>
      <c r="BG148" s="43">
        <f t="shared" si="92"/>
        <v>1200</v>
      </c>
      <c r="BH148" s="43">
        <f t="shared" si="92"/>
        <v>1200</v>
      </c>
      <c r="BI148" s="43">
        <f t="shared" si="92"/>
        <v>1200</v>
      </c>
      <c r="BJ148" s="43">
        <f t="shared" si="92"/>
        <v>1200</v>
      </c>
      <c r="BK148" s="43">
        <f t="shared" si="92"/>
        <v>1200</v>
      </c>
    </row>
    <row r="149" spans="2:63" x14ac:dyDescent="0.25">
      <c r="B149" t="str">
        <f t="shared" si="83"/>
        <v>Prodotto 12</v>
      </c>
      <c r="C149" s="47">
        <v>0.21</v>
      </c>
      <c r="D149" s="43">
        <f t="shared" si="86"/>
        <v>2100</v>
      </c>
      <c r="E149" s="43">
        <f t="shared" si="86"/>
        <v>2100</v>
      </c>
      <c r="F149" s="43">
        <f t="shared" si="86"/>
        <v>2100</v>
      </c>
      <c r="G149" s="43">
        <f t="shared" si="86"/>
        <v>2100</v>
      </c>
      <c r="H149" s="43">
        <f t="shared" si="86"/>
        <v>2100</v>
      </c>
      <c r="I149" s="43">
        <f t="shared" si="86"/>
        <v>2100</v>
      </c>
      <c r="J149" s="43">
        <f t="shared" si="86"/>
        <v>2100</v>
      </c>
      <c r="K149" s="43">
        <f t="shared" si="86"/>
        <v>2100</v>
      </c>
      <c r="L149" s="43">
        <f t="shared" si="86"/>
        <v>2100</v>
      </c>
      <c r="M149" s="43">
        <f t="shared" si="86"/>
        <v>2100</v>
      </c>
      <c r="N149" s="43">
        <f t="shared" si="86"/>
        <v>2100</v>
      </c>
      <c r="O149" s="43">
        <f t="shared" si="86"/>
        <v>2100</v>
      </c>
      <c r="P149" s="43">
        <f t="shared" si="86"/>
        <v>2100</v>
      </c>
      <c r="Q149" s="43">
        <f t="shared" si="86"/>
        <v>2100</v>
      </c>
      <c r="R149" s="43">
        <f t="shared" si="86"/>
        <v>2100</v>
      </c>
      <c r="S149" s="43">
        <f t="shared" si="86"/>
        <v>2100</v>
      </c>
      <c r="T149" s="43">
        <f t="shared" si="89"/>
        <v>2100</v>
      </c>
      <c r="U149" s="43">
        <f t="shared" si="89"/>
        <v>2100</v>
      </c>
      <c r="V149" s="43">
        <f t="shared" si="89"/>
        <v>2100</v>
      </c>
      <c r="W149" s="43">
        <f t="shared" si="89"/>
        <v>2100</v>
      </c>
      <c r="X149" s="43">
        <f t="shared" si="89"/>
        <v>2100</v>
      </c>
      <c r="Y149" s="43">
        <f t="shared" si="89"/>
        <v>2100</v>
      </c>
      <c r="Z149" s="43">
        <f t="shared" si="89"/>
        <v>2100</v>
      </c>
      <c r="AA149" s="43">
        <f t="shared" si="89"/>
        <v>2100</v>
      </c>
      <c r="AB149" s="43">
        <f t="shared" si="89"/>
        <v>2100</v>
      </c>
      <c r="AC149" s="43">
        <f t="shared" si="89"/>
        <v>2100</v>
      </c>
      <c r="AD149" s="43">
        <f t="shared" si="89"/>
        <v>2100</v>
      </c>
      <c r="AE149" s="43">
        <f t="shared" si="89"/>
        <v>2100</v>
      </c>
      <c r="AF149" s="43">
        <f t="shared" si="89"/>
        <v>2100</v>
      </c>
      <c r="AG149" s="43">
        <f t="shared" si="89"/>
        <v>2100</v>
      </c>
      <c r="AH149" s="43">
        <f t="shared" si="89"/>
        <v>2100</v>
      </c>
      <c r="AI149" s="43">
        <f t="shared" si="89"/>
        <v>2100</v>
      </c>
      <c r="AJ149" s="43">
        <f t="shared" si="89"/>
        <v>2100</v>
      </c>
      <c r="AK149" s="43">
        <f t="shared" si="89"/>
        <v>2100</v>
      </c>
      <c r="AL149" s="43">
        <f t="shared" si="89"/>
        <v>2100</v>
      </c>
      <c r="AM149" s="43">
        <f t="shared" si="89"/>
        <v>2100</v>
      </c>
      <c r="AN149" s="43">
        <f t="shared" ref="AN149:BK149" si="93">+AN103*$C149</f>
        <v>2100</v>
      </c>
      <c r="AO149" s="43">
        <f t="shared" si="93"/>
        <v>2100</v>
      </c>
      <c r="AP149" s="43">
        <f t="shared" si="93"/>
        <v>2100</v>
      </c>
      <c r="AQ149" s="43">
        <f t="shared" si="93"/>
        <v>2100</v>
      </c>
      <c r="AR149" s="43">
        <f t="shared" si="93"/>
        <v>2100</v>
      </c>
      <c r="AS149" s="43">
        <f t="shared" si="93"/>
        <v>2100</v>
      </c>
      <c r="AT149" s="43">
        <f t="shared" si="93"/>
        <v>2100</v>
      </c>
      <c r="AU149" s="43">
        <f t="shared" si="93"/>
        <v>2100</v>
      </c>
      <c r="AV149" s="43">
        <f t="shared" si="93"/>
        <v>2100</v>
      </c>
      <c r="AW149" s="43">
        <f t="shared" si="93"/>
        <v>2100</v>
      </c>
      <c r="AX149" s="43">
        <f t="shared" si="93"/>
        <v>2100</v>
      </c>
      <c r="AY149" s="43">
        <f t="shared" si="93"/>
        <v>2100</v>
      </c>
      <c r="AZ149" s="43">
        <f t="shared" si="93"/>
        <v>2100</v>
      </c>
      <c r="BA149" s="43">
        <f t="shared" si="93"/>
        <v>2100</v>
      </c>
      <c r="BB149" s="43">
        <f t="shared" si="93"/>
        <v>2100</v>
      </c>
      <c r="BC149" s="43">
        <f t="shared" si="93"/>
        <v>2100</v>
      </c>
      <c r="BD149" s="43">
        <f t="shared" si="93"/>
        <v>2100</v>
      </c>
      <c r="BE149" s="43">
        <f t="shared" si="93"/>
        <v>2100</v>
      </c>
      <c r="BF149" s="43">
        <f t="shared" si="93"/>
        <v>2100</v>
      </c>
      <c r="BG149" s="43">
        <f t="shared" si="93"/>
        <v>2100</v>
      </c>
      <c r="BH149" s="43">
        <f t="shared" si="93"/>
        <v>2100</v>
      </c>
      <c r="BI149" s="43">
        <f t="shared" si="93"/>
        <v>2100</v>
      </c>
      <c r="BJ149" s="43">
        <f t="shared" si="93"/>
        <v>2100</v>
      </c>
      <c r="BK149" s="43">
        <f t="shared" si="93"/>
        <v>2100</v>
      </c>
    </row>
    <row r="150" spans="2:63" x14ac:dyDescent="0.25">
      <c r="B150" t="str">
        <f t="shared" si="83"/>
        <v>Prodotto 13</v>
      </c>
      <c r="C150" s="47">
        <v>0.1</v>
      </c>
      <c r="D150" s="43">
        <f t="shared" si="86"/>
        <v>1000</v>
      </c>
      <c r="E150" s="43">
        <f t="shared" si="86"/>
        <v>1000</v>
      </c>
      <c r="F150" s="43">
        <f t="shared" si="86"/>
        <v>1000</v>
      </c>
      <c r="G150" s="43">
        <f t="shared" si="86"/>
        <v>1000</v>
      </c>
      <c r="H150" s="43">
        <f t="shared" si="86"/>
        <v>1000</v>
      </c>
      <c r="I150" s="43">
        <f t="shared" si="86"/>
        <v>1000</v>
      </c>
      <c r="J150" s="43">
        <f t="shared" si="86"/>
        <v>1000</v>
      </c>
      <c r="K150" s="43">
        <f t="shared" si="86"/>
        <v>1000</v>
      </c>
      <c r="L150" s="43">
        <f t="shared" si="86"/>
        <v>1000</v>
      </c>
      <c r="M150" s="43">
        <f t="shared" si="86"/>
        <v>1000</v>
      </c>
      <c r="N150" s="43">
        <f t="shared" si="86"/>
        <v>1000</v>
      </c>
      <c r="O150" s="43">
        <f t="shared" si="86"/>
        <v>1000</v>
      </c>
      <c r="P150" s="43">
        <f t="shared" si="86"/>
        <v>1000</v>
      </c>
      <c r="Q150" s="43">
        <f t="shared" si="86"/>
        <v>1000</v>
      </c>
      <c r="R150" s="43">
        <f t="shared" si="86"/>
        <v>1000</v>
      </c>
      <c r="S150" s="43">
        <f t="shared" si="86"/>
        <v>1000</v>
      </c>
      <c r="T150" s="43">
        <f t="shared" si="89"/>
        <v>1000</v>
      </c>
      <c r="U150" s="43">
        <f t="shared" si="89"/>
        <v>1000</v>
      </c>
      <c r="V150" s="43">
        <f t="shared" si="89"/>
        <v>1000</v>
      </c>
      <c r="W150" s="43">
        <f t="shared" si="89"/>
        <v>1000</v>
      </c>
      <c r="X150" s="43">
        <f t="shared" si="89"/>
        <v>1000</v>
      </c>
      <c r="Y150" s="43">
        <f t="shared" si="89"/>
        <v>1000</v>
      </c>
      <c r="Z150" s="43">
        <f t="shared" si="89"/>
        <v>1000</v>
      </c>
      <c r="AA150" s="43">
        <f t="shared" si="89"/>
        <v>1000</v>
      </c>
      <c r="AB150" s="43">
        <f t="shared" si="89"/>
        <v>1000</v>
      </c>
      <c r="AC150" s="43">
        <f t="shared" si="89"/>
        <v>1000</v>
      </c>
      <c r="AD150" s="43">
        <f t="shared" si="89"/>
        <v>1000</v>
      </c>
      <c r="AE150" s="43">
        <f t="shared" si="89"/>
        <v>1000</v>
      </c>
      <c r="AF150" s="43">
        <f t="shared" si="89"/>
        <v>1000</v>
      </c>
      <c r="AG150" s="43">
        <f t="shared" si="89"/>
        <v>1000</v>
      </c>
      <c r="AH150" s="43">
        <f t="shared" si="89"/>
        <v>1000</v>
      </c>
      <c r="AI150" s="43">
        <f t="shared" si="89"/>
        <v>1000</v>
      </c>
      <c r="AJ150" s="43">
        <f t="shared" si="89"/>
        <v>1000</v>
      </c>
      <c r="AK150" s="43">
        <f t="shared" si="89"/>
        <v>1000</v>
      </c>
      <c r="AL150" s="43">
        <f t="shared" si="89"/>
        <v>1000</v>
      </c>
      <c r="AM150" s="43">
        <f t="shared" si="89"/>
        <v>1000</v>
      </c>
      <c r="AN150" s="43">
        <f t="shared" ref="AN150:BK150" si="94">+AN104*$C150</f>
        <v>1000</v>
      </c>
      <c r="AO150" s="43">
        <f t="shared" si="94"/>
        <v>1000</v>
      </c>
      <c r="AP150" s="43">
        <f t="shared" si="94"/>
        <v>1000</v>
      </c>
      <c r="AQ150" s="43">
        <f t="shared" si="94"/>
        <v>1000</v>
      </c>
      <c r="AR150" s="43">
        <f t="shared" si="94"/>
        <v>1000</v>
      </c>
      <c r="AS150" s="43">
        <f t="shared" si="94"/>
        <v>1000</v>
      </c>
      <c r="AT150" s="43">
        <f t="shared" si="94"/>
        <v>1000</v>
      </c>
      <c r="AU150" s="43">
        <f t="shared" si="94"/>
        <v>1000</v>
      </c>
      <c r="AV150" s="43">
        <f t="shared" si="94"/>
        <v>1000</v>
      </c>
      <c r="AW150" s="43">
        <f t="shared" si="94"/>
        <v>1000</v>
      </c>
      <c r="AX150" s="43">
        <f t="shared" si="94"/>
        <v>1000</v>
      </c>
      <c r="AY150" s="43">
        <f t="shared" si="94"/>
        <v>1000</v>
      </c>
      <c r="AZ150" s="43">
        <f t="shared" si="94"/>
        <v>1000</v>
      </c>
      <c r="BA150" s="43">
        <f t="shared" si="94"/>
        <v>1000</v>
      </c>
      <c r="BB150" s="43">
        <f t="shared" si="94"/>
        <v>1000</v>
      </c>
      <c r="BC150" s="43">
        <f t="shared" si="94"/>
        <v>1000</v>
      </c>
      <c r="BD150" s="43">
        <f t="shared" si="94"/>
        <v>1000</v>
      </c>
      <c r="BE150" s="43">
        <f t="shared" si="94"/>
        <v>1000</v>
      </c>
      <c r="BF150" s="43">
        <f t="shared" si="94"/>
        <v>1000</v>
      </c>
      <c r="BG150" s="43">
        <f t="shared" si="94"/>
        <v>1000</v>
      </c>
      <c r="BH150" s="43">
        <f t="shared" si="94"/>
        <v>1000</v>
      </c>
      <c r="BI150" s="43">
        <f t="shared" si="94"/>
        <v>1000</v>
      </c>
      <c r="BJ150" s="43">
        <f t="shared" si="94"/>
        <v>1000</v>
      </c>
      <c r="BK150" s="43">
        <f t="shared" si="94"/>
        <v>1000</v>
      </c>
    </row>
    <row r="151" spans="2:63" x14ac:dyDescent="0.25">
      <c r="B151" t="str">
        <f t="shared" si="83"/>
        <v>Prodotto 14</v>
      </c>
      <c r="C151" s="47">
        <v>0.1</v>
      </c>
      <c r="D151" s="43">
        <f t="shared" si="86"/>
        <v>350</v>
      </c>
      <c r="E151" s="43">
        <f t="shared" si="86"/>
        <v>350</v>
      </c>
      <c r="F151" s="43">
        <f t="shared" si="86"/>
        <v>350</v>
      </c>
      <c r="G151" s="43">
        <f t="shared" si="86"/>
        <v>350</v>
      </c>
      <c r="H151" s="43">
        <f t="shared" si="86"/>
        <v>350</v>
      </c>
      <c r="I151" s="43">
        <f t="shared" si="86"/>
        <v>350</v>
      </c>
      <c r="J151" s="43">
        <f t="shared" si="86"/>
        <v>350</v>
      </c>
      <c r="K151" s="43">
        <f t="shared" si="86"/>
        <v>350</v>
      </c>
      <c r="L151" s="43">
        <f t="shared" si="86"/>
        <v>350</v>
      </c>
      <c r="M151" s="43">
        <f t="shared" si="86"/>
        <v>350</v>
      </c>
      <c r="N151" s="43">
        <f t="shared" si="86"/>
        <v>350</v>
      </c>
      <c r="O151" s="43">
        <f t="shared" si="86"/>
        <v>350</v>
      </c>
      <c r="P151" s="43">
        <f t="shared" si="86"/>
        <v>350</v>
      </c>
      <c r="Q151" s="43">
        <f t="shared" si="86"/>
        <v>350</v>
      </c>
      <c r="R151" s="43">
        <f t="shared" si="86"/>
        <v>350</v>
      </c>
      <c r="S151" s="43">
        <f t="shared" si="86"/>
        <v>350</v>
      </c>
      <c r="T151" s="43">
        <f t="shared" si="89"/>
        <v>350</v>
      </c>
      <c r="U151" s="43">
        <f t="shared" si="89"/>
        <v>350</v>
      </c>
      <c r="V151" s="43">
        <f t="shared" si="89"/>
        <v>350</v>
      </c>
      <c r="W151" s="43">
        <f t="shared" si="89"/>
        <v>350</v>
      </c>
      <c r="X151" s="43">
        <f t="shared" si="89"/>
        <v>350</v>
      </c>
      <c r="Y151" s="43">
        <f t="shared" si="89"/>
        <v>350</v>
      </c>
      <c r="Z151" s="43">
        <f t="shared" si="89"/>
        <v>350</v>
      </c>
      <c r="AA151" s="43">
        <f t="shared" si="89"/>
        <v>350</v>
      </c>
      <c r="AB151" s="43">
        <f t="shared" si="89"/>
        <v>350</v>
      </c>
      <c r="AC151" s="43">
        <f t="shared" si="89"/>
        <v>350</v>
      </c>
      <c r="AD151" s="43">
        <f t="shared" si="89"/>
        <v>350</v>
      </c>
      <c r="AE151" s="43">
        <f t="shared" si="89"/>
        <v>350</v>
      </c>
      <c r="AF151" s="43">
        <f t="shared" si="89"/>
        <v>350</v>
      </c>
      <c r="AG151" s="43">
        <f t="shared" si="89"/>
        <v>350</v>
      </c>
      <c r="AH151" s="43">
        <f t="shared" si="89"/>
        <v>350</v>
      </c>
      <c r="AI151" s="43">
        <f t="shared" si="89"/>
        <v>350</v>
      </c>
      <c r="AJ151" s="43">
        <f t="shared" si="89"/>
        <v>350</v>
      </c>
      <c r="AK151" s="43">
        <f t="shared" si="89"/>
        <v>350</v>
      </c>
      <c r="AL151" s="43">
        <f t="shared" si="89"/>
        <v>350</v>
      </c>
      <c r="AM151" s="43">
        <f t="shared" si="89"/>
        <v>350</v>
      </c>
      <c r="AN151" s="43">
        <f t="shared" ref="AN151:BK151" si="95">+AN105*$C151</f>
        <v>350</v>
      </c>
      <c r="AO151" s="43">
        <f t="shared" si="95"/>
        <v>350</v>
      </c>
      <c r="AP151" s="43">
        <f t="shared" si="95"/>
        <v>350</v>
      </c>
      <c r="AQ151" s="43">
        <f t="shared" si="95"/>
        <v>350</v>
      </c>
      <c r="AR151" s="43">
        <f t="shared" si="95"/>
        <v>350</v>
      </c>
      <c r="AS151" s="43">
        <f t="shared" si="95"/>
        <v>350</v>
      </c>
      <c r="AT151" s="43">
        <f t="shared" si="95"/>
        <v>350</v>
      </c>
      <c r="AU151" s="43">
        <f t="shared" si="95"/>
        <v>350</v>
      </c>
      <c r="AV151" s="43">
        <f t="shared" si="95"/>
        <v>350</v>
      </c>
      <c r="AW151" s="43">
        <f t="shared" si="95"/>
        <v>350</v>
      </c>
      <c r="AX151" s="43">
        <f t="shared" si="95"/>
        <v>350</v>
      </c>
      <c r="AY151" s="43">
        <f t="shared" si="95"/>
        <v>350</v>
      </c>
      <c r="AZ151" s="43">
        <f t="shared" si="95"/>
        <v>350</v>
      </c>
      <c r="BA151" s="43">
        <f t="shared" si="95"/>
        <v>350</v>
      </c>
      <c r="BB151" s="43">
        <f t="shared" si="95"/>
        <v>350</v>
      </c>
      <c r="BC151" s="43">
        <f t="shared" si="95"/>
        <v>350</v>
      </c>
      <c r="BD151" s="43">
        <f t="shared" si="95"/>
        <v>350</v>
      </c>
      <c r="BE151" s="43">
        <f t="shared" si="95"/>
        <v>350</v>
      </c>
      <c r="BF151" s="43">
        <f t="shared" si="95"/>
        <v>350</v>
      </c>
      <c r="BG151" s="43">
        <f t="shared" si="95"/>
        <v>350</v>
      </c>
      <c r="BH151" s="43">
        <f t="shared" si="95"/>
        <v>350</v>
      </c>
      <c r="BI151" s="43">
        <f t="shared" si="95"/>
        <v>350</v>
      </c>
      <c r="BJ151" s="43">
        <f t="shared" si="95"/>
        <v>350</v>
      </c>
      <c r="BK151" s="43">
        <f t="shared" si="95"/>
        <v>350</v>
      </c>
    </row>
    <row r="152" spans="2:63" x14ac:dyDescent="0.25">
      <c r="B152" t="str">
        <f t="shared" si="83"/>
        <v>Prodotto 15</v>
      </c>
      <c r="C152" s="47">
        <v>0.21</v>
      </c>
      <c r="D152" s="43">
        <f t="shared" si="86"/>
        <v>420</v>
      </c>
      <c r="E152" s="43">
        <f t="shared" si="86"/>
        <v>420</v>
      </c>
      <c r="F152" s="43">
        <f t="shared" si="86"/>
        <v>420</v>
      </c>
      <c r="G152" s="43">
        <f t="shared" si="86"/>
        <v>420</v>
      </c>
      <c r="H152" s="43">
        <f t="shared" si="86"/>
        <v>420</v>
      </c>
      <c r="I152" s="43">
        <f t="shared" si="86"/>
        <v>420</v>
      </c>
      <c r="J152" s="43">
        <f t="shared" si="86"/>
        <v>420</v>
      </c>
      <c r="K152" s="43">
        <f t="shared" si="86"/>
        <v>420</v>
      </c>
      <c r="L152" s="43">
        <f t="shared" si="86"/>
        <v>420</v>
      </c>
      <c r="M152" s="43">
        <f t="shared" si="86"/>
        <v>420</v>
      </c>
      <c r="N152" s="43">
        <f t="shared" si="86"/>
        <v>420</v>
      </c>
      <c r="O152" s="43">
        <f t="shared" si="86"/>
        <v>420</v>
      </c>
      <c r="P152" s="43">
        <f t="shared" si="86"/>
        <v>420</v>
      </c>
      <c r="Q152" s="43">
        <f t="shared" si="86"/>
        <v>420</v>
      </c>
      <c r="R152" s="43">
        <f t="shared" si="86"/>
        <v>420</v>
      </c>
      <c r="S152" s="43">
        <f t="shared" si="86"/>
        <v>420</v>
      </c>
      <c r="T152" s="43">
        <f t="shared" si="89"/>
        <v>420</v>
      </c>
      <c r="U152" s="43">
        <f t="shared" si="89"/>
        <v>420</v>
      </c>
      <c r="V152" s="43">
        <f t="shared" si="89"/>
        <v>420</v>
      </c>
      <c r="W152" s="43">
        <f t="shared" si="89"/>
        <v>420</v>
      </c>
      <c r="X152" s="43">
        <f t="shared" si="89"/>
        <v>420</v>
      </c>
      <c r="Y152" s="43">
        <f t="shared" si="89"/>
        <v>420</v>
      </c>
      <c r="Z152" s="43">
        <f t="shared" si="89"/>
        <v>420</v>
      </c>
      <c r="AA152" s="43">
        <f t="shared" si="89"/>
        <v>420</v>
      </c>
      <c r="AB152" s="43">
        <f t="shared" si="89"/>
        <v>420</v>
      </c>
      <c r="AC152" s="43">
        <f t="shared" si="89"/>
        <v>420</v>
      </c>
      <c r="AD152" s="43">
        <f t="shared" si="89"/>
        <v>420</v>
      </c>
      <c r="AE152" s="43">
        <f t="shared" si="89"/>
        <v>420</v>
      </c>
      <c r="AF152" s="43">
        <f t="shared" si="89"/>
        <v>420</v>
      </c>
      <c r="AG152" s="43">
        <f t="shared" si="89"/>
        <v>420</v>
      </c>
      <c r="AH152" s="43">
        <f t="shared" si="89"/>
        <v>420</v>
      </c>
      <c r="AI152" s="43">
        <f t="shared" si="89"/>
        <v>420</v>
      </c>
      <c r="AJ152" s="43">
        <f t="shared" si="89"/>
        <v>420</v>
      </c>
      <c r="AK152" s="43">
        <f t="shared" si="89"/>
        <v>420</v>
      </c>
      <c r="AL152" s="43">
        <f t="shared" si="89"/>
        <v>420</v>
      </c>
      <c r="AM152" s="43">
        <f t="shared" si="89"/>
        <v>420</v>
      </c>
      <c r="AN152" s="43">
        <f t="shared" ref="AN152:BK152" si="96">+AN106*$C152</f>
        <v>420</v>
      </c>
      <c r="AO152" s="43">
        <f t="shared" si="96"/>
        <v>420</v>
      </c>
      <c r="AP152" s="43">
        <f t="shared" si="96"/>
        <v>420</v>
      </c>
      <c r="AQ152" s="43">
        <f t="shared" si="96"/>
        <v>420</v>
      </c>
      <c r="AR152" s="43">
        <f t="shared" si="96"/>
        <v>420</v>
      </c>
      <c r="AS152" s="43">
        <f t="shared" si="96"/>
        <v>420</v>
      </c>
      <c r="AT152" s="43">
        <f t="shared" si="96"/>
        <v>420</v>
      </c>
      <c r="AU152" s="43">
        <f t="shared" si="96"/>
        <v>420</v>
      </c>
      <c r="AV152" s="43">
        <f t="shared" si="96"/>
        <v>420</v>
      </c>
      <c r="AW152" s="43">
        <f t="shared" si="96"/>
        <v>420</v>
      </c>
      <c r="AX152" s="43">
        <f t="shared" si="96"/>
        <v>420</v>
      </c>
      <c r="AY152" s="43">
        <f t="shared" si="96"/>
        <v>420</v>
      </c>
      <c r="AZ152" s="43">
        <f t="shared" si="96"/>
        <v>420</v>
      </c>
      <c r="BA152" s="43">
        <f t="shared" si="96"/>
        <v>420</v>
      </c>
      <c r="BB152" s="43">
        <f t="shared" si="96"/>
        <v>420</v>
      </c>
      <c r="BC152" s="43">
        <f t="shared" si="96"/>
        <v>420</v>
      </c>
      <c r="BD152" s="43">
        <f t="shared" si="96"/>
        <v>420</v>
      </c>
      <c r="BE152" s="43">
        <f t="shared" si="96"/>
        <v>420</v>
      </c>
      <c r="BF152" s="43">
        <f t="shared" si="96"/>
        <v>420</v>
      </c>
      <c r="BG152" s="43">
        <f t="shared" si="96"/>
        <v>420</v>
      </c>
      <c r="BH152" s="43">
        <f t="shared" si="96"/>
        <v>420</v>
      </c>
      <c r="BI152" s="43">
        <f t="shared" si="96"/>
        <v>420</v>
      </c>
      <c r="BJ152" s="43">
        <f t="shared" si="96"/>
        <v>420</v>
      </c>
      <c r="BK152" s="43">
        <f t="shared" si="96"/>
        <v>420</v>
      </c>
    </row>
    <row r="153" spans="2:63" x14ac:dyDescent="0.25">
      <c r="B153" t="str">
        <f t="shared" si="83"/>
        <v>Prodotto 16</v>
      </c>
      <c r="C153" s="47">
        <v>0.21</v>
      </c>
      <c r="D153" s="43">
        <f t="shared" si="86"/>
        <v>315</v>
      </c>
      <c r="E153" s="43">
        <f t="shared" si="86"/>
        <v>315</v>
      </c>
      <c r="F153" s="43">
        <f t="shared" si="86"/>
        <v>315</v>
      </c>
      <c r="G153" s="43">
        <f t="shared" si="86"/>
        <v>315</v>
      </c>
      <c r="H153" s="43">
        <f t="shared" si="86"/>
        <v>315</v>
      </c>
      <c r="I153" s="43">
        <f t="shared" si="86"/>
        <v>315</v>
      </c>
      <c r="J153" s="43">
        <f t="shared" si="86"/>
        <v>315</v>
      </c>
      <c r="K153" s="43">
        <f t="shared" si="86"/>
        <v>315</v>
      </c>
      <c r="L153" s="43">
        <f t="shared" si="86"/>
        <v>315</v>
      </c>
      <c r="M153" s="43">
        <f t="shared" si="86"/>
        <v>315</v>
      </c>
      <c r="N153" s="43">
        <f t="shared" si="86"/>
        <v>315</v>
      </c>
      <c r="O153" s="43">
        <f t="shared" si="86"/>
        <v>315</v>
      </c>
      <c r="P153" s="43">
        <f t="shared" si="86"/>
        <v>315</v>
      </c>
      <c r="Q153" s="43">
        <f t="shared" si="86"/>
        <v>315</v>
      </c>
      <c r="R153" s="43">
        <f t="shared" si="86"/>
        <v>315</v>
      </c>
      <c r="S153" s="43">
        <f t="shared" si="86"/>
        <v>315</v>
      </c>
      <c r="T153" s="43">
        <f t="shared" si="89"/>
        <v>315</v>
      </c>
      <c r="U153" s="43">
        <f t="shared" si="89"/>
        <v>315</v>
      </c>
      <c r="V153" s="43">
        <f t="shared" si="89"/>
        <v>315</v>
      </c>
      <c r="W153" s="43">
        <f t="shared" si="89"/>
        <v>315</v>
      </c>
      <c r="X153" s="43">
        <f t="shared" si="89"/>
        <v>315</v>
      </c>
      <c r="Y153" s="43">
        <f t="shared" si="89"/>
        <v>315</v>
      </c>
      <c r="Z153" s="43">
        <f t="shared" si="89"/>
        <v>315</v>
      </c>
      <c r="AA153" s="43">
        <f t="shared" si="89"/>
        <v>315</v>
      </c>
      <c r="AB153" s="43">
        <f t="shared" si="89"/>
        <v>315</v>
      </c>
      <c r="AC153" s="43">
        <f t="shared" si="89"/>
        <v>315</v>
      </c>
      <c r="AD153" s="43">
        <f t="shared" si="89"/>
        <v>315</v>
      </c>
      <c r="AE153" s="43">
        <f t="shared" si="89"/>
        <v>315</v>
      </c>
      <c r="AF153" s="43">
        <f t="shared" si="89"/>
        <v>315</v>
      </c>
      <c r="AG153" s="43">
        <f t="shared" si="89"/>
        <v>315</v>
      </c>
      <c r="AH153" s="43">
        <f t="shared" si="89"/>
        <v>315</v>
      </c>
      <c r="AI153" s="43">
        <f t="shared" si="89"/>
        <v>315</v>
      </c>
      <c r="AJ153" s="43">
        <f t="shared" si="89"/>
        <v>315</v>
      </c>
      <c r="AK153" s="43">
        <f t="shared" si="89"/>
        <v>315</v>
      </c>
      <c r="AL153" s="43">
        <f t="shared" si="89"/>
        <v>315</v>
      </c>
      <c r="AM153" s="43">
        <f t="shared" si="89"/>
        <v>315</v>
      </c>
      <c r="AN153" s="43">
        <f t="shared" ref="AN153:BK153" si="97">+AN107*$C153</f>
        <v>315</v>
      </c>
      <c r="AO153" s="43">
        <f t="shared" si="97"/>
        <v>315</v>
      </c>
      <c r="AP153" s="43">
        <f t="shared" si="97"/>
        <v>315</v>
      </c>
      <c r="AQ153" s="43">
        <f t="shared" si="97"/>
        <v>315</v>
      </c>
      <c r="AR153" s="43">
        <f t="shared" si="97"/>
        <v>315</v>
      </c>
      <c r="AS153" s="43">
        <f t="shared" si="97"/>
        <v>315</v>
      </c>
      <c r="AT153" s="43">
        <f t="shared" si="97"/>
        <v>315</v>
      </c>
      <c r="AU153" s="43">
        <f t="shared" si="97"/>
        <v>315</v>
      </c>
      <c r="AV153" s="43">
        <f t="shared" si="97"/>
        <v>315</v>
      </c>
      <c r="AW153" s="43">
        <f t="shared" si="97"/>
        <v>315</v>
      </c>
      <c r="AX153" s="43">
        <f t="shared" si="97"/>
        <v>315</v>
      </c>
      <c r="AY153" s="43">
        <f t="shared" si="97"/>
        <v>315</v>
      </c>
      <c r="AZ153" s="43">
        <f t="shared" si="97"/>
        <v>315</v>
      </c>
      <c r="BA153" s="43">
        <f t="shared" si="97"/>
        <v>315</v>
      </c>
      <c r="BB153" s="43">
        <f t="shared" si="97"/>
        <v>315</v>
      </c>
      <c r="BC153" s="43">
        <f t="shared" si="97"/>
        <v>315</v>
      </c>
      <c r="BD153" s="43">
        <f t="shared" si="97"/>
        <v>315</v>
      </c>
      <c r="BE153" s="43">
        <f t="shared" si="97"/>
        <v>315</v>
      </c>
      <c r="BF153" s="43">
        <f t="shared" si="97"/>
        <v>315</v>
      </c>
      <c r="BG153" s="43">
        <f t="shared" si="97"/>
        <v>315</v>
      </c>
      <c r="BH153" s="43">
        <f t="shared" si="97"/>
        <v>315</v>
      </c>
      <c r="BI153" s="43">
        <f t="shared" si="97"/>
        <v>315</v>
      </c>
      <c r="BJ153" s="43">
        <f t="shared" si="97"/>
        <v>315</v>
      </c>
      <c r="BK153" s="43">
        <f t="shared" si="97"/>
        <v>315</v>
      </c>
    </row>
    <row r="154" spans="2:63" x14ac:dyDescent="0.25">
      <c r="B154" t="str">
        <f t="shared" si="83"/>
        <v>Prodotto 17</v>
      </c>
      <c r="C154" s="47">
        <v>0.21</v>
      </c>
      <c r="D154" s="43">
        <f t="shared" si="86"/>
        <v>525</v>
      </c>
      <c r="E154" s="43">
        <f t="shared" si="86"/>
        <v>525</v>
      </c>
      <c r="F154" s="43">
        <f t="shared" si="86"/>
        <v>525</v>
      </c>
      <c r="G154" s="43">
        <f t="shared" si="86"/>
        <v>525</v>
      </c>
      <c r="H154" s="43">
        <f t="shared" si="86"/>
        <v>525</v>
      </c>
      <c r="I154" s="43">
        <f t="shared" si="86"/>
        <v>525</v>
      </c>
      <c r="J154" s="43">
        <f t="shared" si="86"/>
        <v>525</v>
      </c>
      <c r="K154" s="43">
        <f t="shared" si="86"/>
        <v>525</v>
      </c>
      <c r="L154" s="43">
        <f t="shared" si="86"/>
        <v>525</v>
      </c>
      <c r="M154" s="43">
        <f t="shared" si="86"/>
        <v>525</v>
      </c>
      <c r="N154" s="43">
        <f t="shared" si="86"/>
        <v>525</v>
      </c>
      <c r="O154" s="43">
        <f t="shared" si="86"/>
        <v>525</v>
      </c>
      <c r="P154" s="43">
        <f t="shared" si="86"/>
        <v>525</v>
      </c>
      <c r="Q154" s="43">
        <f t="shared" si="86"/>
        <v>525</v>
      </c>
      <c r="R154" s="43">
        <f t="shared" si="86"/>
        <v>525</v>
      </c>
      <c r="S154" s="43">
        <f t="shared" si="86"/>
        <v>525</v>
      </c>
      <c r="T154" s="43">
        <f t="shared" si="89"/>
        <v>525</v>
      </c>
      <c r="U154" s="43">
        <f t="shared" si="89"/>
        <v>525</v>
      </c>
      <c r="V154" s="43">
        <f t="shared" si="89"/>
        <v>525</v>
      </c>
      <c r="W154" s="43">
        <f t="shared" si="89"/>
        <v>525</v>
      </c>
      <c r="X154" s="43">
        <f t="shared" si="89"/>
        <v>525</v>
      </c>
      <c r="Y154" s="43">
        <f t="shared" si="89"/>
        <v>525</v>
      </c>
      <c r="Z154" s="43">
        <f t="shared" si="89"/>
        <v>525</v>
      </c>
      <c r="AA154" s="43">
        <f t="shared" si="89"/>
        <v>525</v>
      </c>
      <c r="AB154" s="43">
        <f t="shared" si="89"/>
        <v>525</v>
      </c>
      <c r="AC154" s="43">
        <f t="shared" si="89"/>
        <v>525</v>
      </c>
      <c r="AD154" s="43">
        <f t="shared" si="89"/>
        <v>525</v>
      </c>
      <c r="AE154" s="43">
        <f t="shared" si="89"/>
        <v>525</v>
      </c>
      <c r="AF154" s="43">
        <f t="shared" si="89"/>
        <v>525</v>
      </c>
      <c r="AG154" s="43">
        <f t="shared" si="89"/>
        <v>525</v>
      </c>
      <c r="AH154" s="43">
        <f t="shared" si="89"/>
        <v>525</v>
      </c>
      <c r="AI154" s="43">
        <f t="shared" si="89"/>
        <v>525</v>
      </c>
      <c r="AJ154" s="43">
        <f t="shared" si="89"/>
        <v>525</v>
      </c>
      <c r="AK154" s="43">
        <f t="shared" si="89"/>
        <v>525</v>
      </c>
      <c r="AL154" s="43">
        <f t="shared" si="89"/>
        <v>525</v>
      </c>
      <c r="AM154" s="43">
        <f t="shared" si="89"/>
        <v>525</v>
      </c>
      <c r="AN154" s="43">
        <f t="shared" ref="AN154:BK154" si="98">+AN108*$C154</f>
        <v>525</v>
      </c>
      <c r="AO154" s="43">
        <f t="shared" si="98"/>
        <v>525</v>
      </c>
      <c r="AP154" s="43">
        <f t="shared" si="98"/>
        <v>525</v>
      </c>
      <c r="AQ154" s="43">
        <f t="shared" si="98"/>
        <v>525</v>
      </c>
      <c r="AR154" s="43">
        <f t="shared" si="98"/>
        <v>525</v>
      </c>
      <c r="AS154" s="43">
        <f t="shared" si="98"/>
        <v>525</v>
      </c>
      <c r="AT154" s="43">
        <f t="shared" si="98"/>
        <v>525</v>
      </c>
      <c r="AU154" s="43">
        <f t="shared" si="98"/>
        <v>525</v>
      </c>
      <c r="AV154" s="43">
        <f t="shared" si="98"/>
        <v>525</v>
      </c>
      <c r="AW154" s="43">
        <f t="shared" si="98"/>
        <v>525</v>
      </c>
      <c r="AX154" s="43">
        <f t="shared" si="98"/>
        <v>525</v>
      </c>
      <c r="AY154" s="43">
        <f t="shared" si="98"/>
        <v>525</v>
      </c>
      <c r="AZ154" s="43">
        <f t="shared" si="98"/>
        <v>525</v>
      </c>
      <c r="BA154" s="43">
        <f t="shared" si="98"/>
        <v>525</v>
      </c>
      <c r="BB154" s="43">
        <f t="shared" si="98"/>
        <v>525</v>
      </c>
      <c r="BC154" s="43">
        <f t="shared" si="98"/>
        <v>525</v>
      </c>
      <c r="BD154" s="43">
        <f t="shared" si="98"/>
        <v>525</v>
      </c>
      <c r="BE154" s="43">
        <f t="shared" si="98"/>
        <v>525</v>
      </c>
      <c r="BF154" s="43">
        <f t="shared" si="98"/>
        <v>525</v>
      </c>
      <c r="BG154" s="43">
        <f t="shared" si="98"/>
        <v>525</v>
      </c>
      <c r="BH154" s="43">
        <f t="shared" si="98"/>
        <v>525</v>
      </c>
      <c r="BI154" s="43">
        <f t="shared" si="98"/>
        <v>525</v>
      </c>
      <c r="BJ154" s="43">
        <f t="shared" si="98"/>
        <v>525</v>
      </c>
      <c r="BK154" s="43">
        <f t="shared" si="98"/>
        <v>525</v>
      </c>
    </row>
    <row r="155" spans="2:63" x14ac:dyDescent="0.25">
      <c r="B155" t="str">
        <f t="shared" si="83"/>
        <v>Prodotto 18</v>
      </c>
      <c r="C155" s="47">
        <v>0.04</v>
      </c>
      <c r="D155" s="43">
        <f t="shared" ref="D155:AM157" si="99">+D109*$C155</f>
        <v>1000</v>
      </c>
      <c r="E155" s="43">
        <f t="shared" si="99"/>
        <v>1000</v>
      </c>
      <c r="F155" s="43">
        <f t="shared" si="99"/>
        <v>1000</v>
      </c>
      <c r="G155" s="43">
        <f t="shared" si="99"/>
        <v>1000</v>
      </c>
      <c r="H155" s="43">
        <f t="shared" si="99"/>
        <v>1000</v>
      </c>
      <c r="I155" s="43">
        <f t="shared" si="99"/>
        <v>1000</v>
      </c>
      <c r="J155" s="43">
        <f t="shared" si="99"/>
        <v>1000</v>
      </c>
      <c r="K155" s="43">
        <f t="shared" si="99"/>
        <v>1000</v>
      </c>
      <c r="L155" s="43">
        <f t="shared" si="99"/>
        <v>1000</v>
      </c>
      <c r="M155" s="43">
        <f t="shared" si="99"/>
        <v>1000</v>
      </c>
      <c r="N155" s="43">
        <f t="shared" si="99"/>
        <v>1000</v>
      </c>
      <c r="O155" s="43">
        <f t="shared" si="99"/>
        <v>1000</v>
      </c>
      <c r="P155" s="43">
        <f t="shared" si="99"/>
        <v>1000</v>
      </c>
      <c r="Q155" s="43">
        <f t="shared" si="99"/>
        <v>1000</v>
      </c>
      <c r="R155" s="43">
        <f t="shared" si="99"/>
        <v>1000</v>
      </c>
      <c r="S155" s="43">
        <f t="shared" si="99"/>
        <v>1000</v>
      </c>
      <c r="T155" s="43">
        <f t="shared" si="99"/>
        <v>1000</v>
      </c>
      <c r="U155" s="43">
        <f t="shared" si="99"/>
        <v>1000</v>
      </c>
      <c r="V155" s="43">
        <f t="shared" si="99"/>
        <v>1000</v>
      </c>
      <c r="W155" s="43">
        <f t="shared" si="99"/>
        <v>1000</v>
      </c>
      <c r="X155" s="43">
        <f t="shared" si="99"/>
        <v>1000</v>
      </c>
      <c r="Y155" s="43">
        <f t="shared" si="99"/>
        <v>1000</v>
      </c>
      <c r="Z155" s="43">
        <f t="shared" si="99"/>
        <v>1000</v>
      </c>
      <c r="AA155" s="43">
        <f t="shared" si="99"/>
        <v>1000</v>
      </c>
      <c r="AB155" s="43">
        <f t="shared" si="99"/>
        <v>1000</v>
      </c>
      <c r="AC155" s="43">
        <f t="shared" si="99"/>
        <v>1000</v>
      </c>
      <c r="AD155" s="43">
        <f t="shared" si="99"/>
        <v>1000</v>
      </c>
      <c r="AE155" s="43">
        <f t="shared" si="99"/>
        <v>1000</v>
      </c>
      <c r="AF155" s="43">
        <f t="shared" si="99"/>
        <v>1000</v>
      </c>
      <c r="AG155" s="43">
        <f t="shared" si="99"/>
        <v>1000</v>
      </c>
      <c r="AH155" s="43">
        <f t="shared" si="99"/>
        <v>1000</v>
      </c>
      <c r="AI155" s="43">
        <f t="shared" si="99"/>
        <v>1000</v>
      </c>
      <c r="AJ155" s="43">
        <f t="shared" si="99"/>
        <v>1000</v>
      </c>
      <c r="AK155" s="43">
        <f t="shared" si="99"/>
        <v>1000</v>
      </c>
      <c r="AL155" s="43">
        <f t="shared" si="99"/>
        <v>1000</v>
      </c>
      <c r="AM155" s="43">
        <f t="shared" si="99"/>
        <v>1000</v>
      </c>
      <c r="AN155" s="43">
        <f t="shared" ref="AN155:BK155" si="100">+AN109*$C155</f>
        <v>1000</v>
      </c>
      <c r="AO155" s="43">
        <f t="shared" si="100"/>
        <v>1000</v>
      </c>
      <c r="AP155" s="43">
        <f t="shared" si="100"/>
        <v>1000</v>
      </c>
      <c r="AQ155" s="43">
        <f t="shared" si="100"/>
        <v>1000</v>
      </c>
      <c r="AR155" s="43">
        <f t="shared" si="100"/>
        <v>1000</v>
      </c>
      <c r="AS155" s="43">
        <f t="shared" si="100"/>
        <v>1000</v>
      </c>
      <c r="AT155" s="43">
        <f t="shared" si="100"/>
        <v>1000</v>
      </c>
      <c r="AU155" s="43">
        <f t="shared" si="100"/>
        <v>1000</v>
      </c>
      <c r="AV155" s="43">
        <f t="shared" si="100"/>
        <v>1000</v>
      </c>
      <c r="AW155" s="43">
        <f t="shared" si="100"/>
        <v>1000</v>
      </c>
      <c r="AX155" s="43">
        <f t="shared" si="100"/>
        <v>1000</v>
      </c>
      <c r="AY155" s="43">
        <f t="shared" si="100"/>
        <v>1000</v>
      </c>
      <c r="AZ155" s="43">
        <f t="shared" si="100"/>
        <v>1000</v>
      </c>
      <c r="BA155" s="43">
        <f t="shared" si="100"/>
        <v>1000</v>
      </c>
      <c r="BB155" s="43">
        <f t="shared" si="100"/>
        <v>1000</v>
      </c>
      <c r="BC155" s="43">
        <f t="shared" si="100"/>
        <v>1000</v>
      </c>
      <c r="BD155" s="43">
        <f t="shared" si="100"/>
        <v>1000</v>
      </c>
      <c r="BE155" s="43">
        <f t="shared" si="100"/>
        <v>1000</v>
      </c>
      <c r="BF155" s="43">
        <f t="shared" si="100"/>
        <v>1000</v>
      </c>
      <c r="BG155" s="43">
        <f t="shared" si="100"/>
        <v>1000</v>
      </c>
      <c r="BH155" s="43">
        <f t="shared" si="100"/>
        <v>1000</v>
      </c>
      <c r="BI155" s="43">
        <f t="shared" si="100"/>
        <v>1000</v>
      </c>
      <c r="BJ155" s="43">
        <f t="shared" si="100"/>
        <v>1000</v>
      </c>
      <c r="BK155" s="43">
        <f t="shared" si="100"/>
        <v>1000</v>
      </c>
    </row>
    <row r="156" spans="2:63" x14ac:dyDescent="0.25">
      <c r="B156" t="str">
        <f t="shared" si="83"/>
        <v>Prodotto 19</v>
      </c>
      <c r="C156" s="47">
        <v>0.21</v>
      </c>
      <c r="D156" s="43">
        <f t="shared" si="99"/>
        <v>3150</v>
      </c>
      <c r="E156" s="43">
        <f t="shared" si="99"/>
        <v>3150</v>
      </c>
      <c r="F156" s="43">
        <f t="shared" si="99"/>
        <v>3150</v>
      </c>
      <c r="G156" s="43">
        <f t="shared" si="99"/>
        <v>3150</v>
      </c>
      <c r="H156" s="43">
        <f t="shared" si="99"/>
        <v>3150</v>
      </c>
      <c r="I156" s="43">
        <f t="shared" si="99"/>
        <v>3150</v>
      </c>
      <c r="J156" s="43">
        <f t="shared" si="99"/>
        <v>3150</v>
      </c>
      <c r="K156" s="43">
        <f t="shared" si="99"/>
        <v>3150</v>
      </c>
      <c r="L156" s="43">
        <f t="shared" si="99"/>
        <v>3150</v>
      </c>
      <c r="M156" s="43">
        <f t="shared" si="99"/>
        <v>3150</v>
      </c>
      <c r="N156" s="43">
        <f t="shared" si="99"/>
        <v>3150</v>
      </c>
      <c r="O156" s="43">
        <f t="shared" si="99"/>
        <v>3150</v>
      </c>
      <c r="P156" s="43">
        <f t="shared" si="99"/>
        <v>3150</v>
      </c>
      <c r="Q156" s="43">
        <f t="shared" si="99"/>
        <v>3150</v>
      </c>
      <c r="R156" s="43">
        <f t="shared" si="99"/>
        <v>3150</v>
      </c>
      <c r="S156" s="43">
        <f t="shared" si="99"/>
        <v>3150</v>
      </c>
      <c r="T156" s="43">
        <f t="shared" si="99"/>
        <v>3150</v>
      </c>
      <c r="U156" s="43">
        <f t="shared" si="99"/>
        <v>3150</v>
      </c>
      <c r="V156" s="43">
        <f t="shared" si="99"/>
        <v>3150</v>
      </c>
      <c r="W156" s="43">
        <f t="shared" si="99"/>
        <v>3150</v>
      </c>
      <c r="X156" s="43">
        <f t="shared" si="99"/>
        <v>3150</v>
      </c>
      <c r="Y156" s="43">
        <f t="shared" si="99"/>
        <v>3150</v>
      </c>
      <c r="Z156" s="43">
        <f t="shared" si="99"/>
        <v>3150</v>
      </c>
      <c r="AA156" s="43">
        <f t="shared" si="99"/>
        <v>3150</v>
      </c>
      <c r="AB156" s="43">
        <f t="shared" si="99"/>
        <v>3150</v>
      </c>
      <c r="AC156" s="43">
        <f t="shared" si="99"/>
        <v>3150</v>
      </c>
      <c r="AD156" s="43">
        <f t="shared" si="99"/>
        <v>3150</v>
      </c>
      <c r="AE156" s="43">
        <f t="shared" si="99"/>
        <v>3150</v>
      </c>
      <c r="AF156" s="43">
        <f t="shared" si="99"/>
        <v>3150</v>
      </c>
      <c r="AG156" s="43">
        <f t="shared" si="99"/>
        <v>3150</v>
      </c>
      <c r="AH156" s="43">
        <f t="shared" si="99"/>
        <v>3150</v>
      </c>
      <c r="AI156" s="43">
        <f t="shared" si="99"/>
        <v>3150</v>
      </c>
      <c r="AJ156" s="43">
        <f t="shared" si="99"/>
        <v>3150</v>
      </c>
      <c r="AK156" s="43">
        <f t="shared" si="99"/>
        <v>3150</v>
      </c>
      <c r="AL156" s="43">
        <f t="shared" si="99"/>
        <v>3150</v>
      </c>
      <c r="AM156" s="43">
        <f t="shared" si="99"/>
        <v>3150</v>
      </c>
      <c r="AN156" s="43">
        <f t="shared" ref="AN156:BK156" si="101">+AN110*$C156</f>
        <v>3150</v>
      </c>
      <c r="AO156" s="43">
        <f t="shared" si="101"/>
        <v>3150</v>
      </c>
      <c r="AP156" s="43">
        <f t="shared" si="101"/>
        <v>3150</v>
      </c>
      <c r="AQ156" s="43">
        <f t="shared" si="101"/>
        <v>3150</v>
      </c>
      <c r="AR156" s="43">
        <f t="shared" si="101"/>
        <v>3150</v>
      </c>
      <c r="AS156" s="43">
        <f t="shared" si="101"/>
        <v>3150</v>
      </c>
      <c r="AT156" s="43">
        <f t="shared" si="101"/>
        <v>3150</v>
      </c>
      <c r="AU156" s="43">
        <f t="shared" si="101"/>
        <v>3150</v>
      </c>
      <c r="AV156" s="43">
        <f t="shared" si="101"/>
        <v>3150</v>
      </c>
      <c r="AW156" s="43">
        <f t="shared" si="101"/>
        <v>3150</v>
      </c>
      <c r="AX156" s="43">
        <f t="shared" si="101"/>
        <v>3150</v>
      </c>
      <c r="AY156" s="43">
        <f t="shared" si="101"/>
        <v>3150</v>
      </c>
      <c r="AZ156" s="43">
        <f t="shared" si="101"/>
        <v>3150</v>
      </c>
      <c r="BA156" s="43">
        <f t="shared" si="101"/>
        <v>3150</v>
      </c>
      <c r="BB156" s="43">
        <f t="shared" si="101"/>
        <v>3150</v>
      </c>
      <c r="BC156" s="43">
        <f t="shared" si="101"/>
        <v>3150</v>
      </c>
      <c r="BD156" s="43">
        <f t="shared" si="101"/>
        <v>3150</v>
      </c>
      <c r="BE156" s="43">
        <f t="shared" si="101"/>
        <v>3150</v>
      </c>
      <c r="BF156" s="43">
        <f t="shared" si="101"/>
        <v>3150</v>
      </c>
      <c r="BG156" s="43">
        <f t="shared" si="101"/>
        <v>3150</v>
      </c>
      <c r="BH156" s="43">
        <f t="shared" si="101"/>
        <v>3150</v>
      </c>
      <c r="BI156" s="43">
        <f t="shared" si="101"/>
        <v>3150</v>
      </c>
      <c r="BJ156" s="43">
        <f t="shared" si="101"/>
        <v>3150</v>
      </c>
      <c r="BK156" s="43">
        <f t="shared" si="101"/>
        <v>3150</v>
      </c>
    </row>
    <row r="157" spans="2:63" x14ac:dyDescent="0.25">
      <c r="B157" t="str">
        <f t="shared" si="83"/>
        <v>Prodotto 20</v>
      </c>
      <c r="C157" s="47">
        <v>0.21</v>
      </c>
      <c r="D157" s="43">
        <f t="shared" si="99"/>
        <v>7350</v>
      </c>
      <c r="E157" s="43">
        <f t="shared" si="99"/>
        <v>7350</v>
      </c>
      <c r="F157" s="43">
        <f t="shared" si="99"/>
        <v>7350</v>
      </c>
      <c r="G157" s="43">
        <f t="shared" si="99"/>
        <v>7350</v>
      </c>
      <c r="H157" s="43">
        <f t="shared" si="99"/>
        <v>7350</v>
      </c>
      <c r="I157" s="43">
        <f t="shared" si="99"/>
        <v>7350</v>
      </c>
      <c r="J157" s="43">
        <f t="shared" si="99"/>
        <v>7350</v>
      </c>
      <c r="K157" s="43">
        <f t="shared" si="99"/>
        <v>7350</v>
      </c>
      <c r="L157" s="43">
        <f t="shared" si="99"/>
        <v>7350</v>
      </c>
      <c r="M157" s="43">
        <f t="shared" si="99"/>
        <v>7350</v>
      </c>
      <c r="N157" s="43">
        <f t="shared" si="99"/>
        <v>7350</v>
      </c>
      <c r="O157" s="43">
        <f t="shared" si="99"/>
        <v>7350</v>
      </c>
      <c r="P157" s="43">
        <f t="shared" si="99"/>
        <v>7350</v>
      </c>
      <c r="Q157" s="43">
        <f t="shared" si="99"/>
        <v>7350</v>
      </c>
      <c r="R157" s="43">
        <f t="shared" si="99"/>
        <v>7350</v>
      </c>
      <c r="S157" s="43">
        <f t="shared" si="99"/>
        <v>7350</v>
      </c>
      <c r="T157" s="43">
        <f t="shared" si="99"/>
        <v>7350</v>
      </c>
      <c r="U157" s="43">
        <f t="shared" si="99"/>
        <v>7350</v>
      </c>
      <c r="V157" s="43">
        <f t="shared" si="99"/>
        <v>7350</v>
      </c>
      <c r="W157" s="43">
        <f t="shared" si="99"/>
        <v>7350</v>
      </c>
      <c r="X157" s="43">
        <f t="shared" si="99"/>
        <v>7350</v>
      </c>
      <c r="Y157" s="43">
        <f t="shared" si="99"/>
        <v>7350</v>
      </c>
      <c r="Z157" s="43">
        <f t="shared" si="99"/>
        <v>7350</v>
      </c>
      <c r="AA157" s="43">
        <f t="shared" si="99"/>
        <v>7350</v>
      </c>
      <c r="AB157" s="43">
        <f t="shared" si="99"/>
        <v>7350</v>
      </c>
      <c r="AC157" s="43">
        <f t="shared" si="99"/>
        <v>7350</v>
      </c>
      <c r="AD157" s="43">
        <f t="shared" si="99"/>
        <v>7350</v>
      </c>
      <c r="AE157" s="43">
        <f t="shared" si="99"/>
        <v>7350</v>
      </c>
      <c r="AF157" s="43">
        <f t="shared" si="99"/>
        <v>7350</v>
      </c>
      <c r="AG157" s="43">
        <f t="shared" si="99"/>
        <v>7350</v>
      </c>
      <c r="AH157" s="43">
        <f t="shared" si="99"/>
        <v>7350</v>
      </c>
      <c r="AI157" s="43">
        <f t="shared" si="99"/>
        <v>7350</v>
      </c>
      <c r="AJ157" s="43">
        <f t="shared" si="99"/>
        <v>7350</v>
      </c>
      <c r="AK157" s="43">
        <f t="shared" si="99"/>
        <v>7350</v>
      </c>
      <c r="AL157" s="43">
        <f t="shared" si="99"/>
        <v>7350</v>
      </c>
      <c r="AM157" s="43">
        <f t="shared" si="99"/>
        <v>7350</v>
      </c>
      <c r="AN157" s="43">
        <f t="shared" ref="AN157:BK157" si="102">+AN111*$C157</f>
        <v>7350</v>
      </c>
      <c r="AO157" s="43">
        <f t="shared" si="102"/>
        <v>7350</v>
      </c>
      <c r="AP157" s="43">
        <f t="shared" si="102"/>
        <v>7350</v>
      </c>
      <c r="AQ157" s="43">
        <f t="shared" si="102"/>
        <v>7350</v>
      </c>
      <c r="AR157" s="43">
        <f t="shared" si="102"/>
        <v>7350</v>
      </c>
      <c r="AS157" s="43">
        <f t="shared" si="102"/>
        <v>7350</v>
      </c>
      <c r="AT157" s="43">
        <f t="shared" si="102"/>
        <v>7350</v>
      </c>
      <c r="AU157" s="43">
        <f t="shared" si="102"/>
        <v>7350</v>
      </c>
      <c r="AV157" s="43">
        <f t="shared" si="102"/>
        <v>7350</v>
      </c>
      <c r="AW157" s="43">
        <f t="shared" si="102"/>
        <v>7350</v>
      </c>
      <c r="AX157" s="43">
        <f t="shared" si="102"/>
        <v>7350</v>
      </c>
      <c r="AY157" s="43">
        <f t="shared" si="102"/>
        <v>7350</v>
      </c>
      <c r="AZ157" s="43">
        <f t="shared" si="102"/>
        <v>7350</v>
      </c>
      <c r="BA157" s="43">
        <f t="shared" si="102"/>
        <v>7350</v>
      </c>
      <c r="BB157" s="43">
        <f t="shared" si="102"/>
        <v>7350</v>
      </c>
      <c r="BC157" s="43">
        <f t="shared" si="102"/>
        <v>7350</v>
      </c>
      <c r="BD157" s="43">
        <f t="shared" si="102"/>
        <v>7350</v>
      </c>
      <c r="BE157" s="43">
        <f t="shared" si="102"/>
        <v>7350</v>
      </c>
      <c r="BF157" s="43">
        <f t="shared" si="102"/>
        <v>7350</v>
      </c>
      <c r="BG157" s="43">
        <f t="shared" si="102"/>
        <v>7350</v>
      </c>
      <c r="BH157" s="43">
        <f t="shared" si="102"/>
        <v>7350</v>
      </c>
      <c r="BI157" s="43">
        <f t="shared" si="102"/>
        <v>7350</v>
      </c>
      <c r="BJ157" s="43">
        <f t="shared" si="102"/>
        <v>7350</v>
      </c>
      <c r="BK157" s="43">
        <f t="shared" si="102"/>
        <v>7350</v>
      </c>
    </row>
    <row r="158" spans="2:63" x14ac:dyDescent="0.25">
      <c r="B158" s="48" t="s">
        <v>232</v>
      </c>
      <c r="C158" s="48"/>
      <c r="D158" s="49">
        <f>SUM(D138:D157)</f>
        <v>38215</v>
      </c>
      <c r="E158" s="49">
        <f t="shared" ref="E158:AM158" si="103">SUM(E138:E157)</f>
        <v>38215</v>
      </c>
      <c r="F158" s="49">
        <f t="shared" si="103"/>
        <v>38215</v>
      </c>
      <c r="G158" s="49">
        <f t="shared" si="103"/>
        <v>38215</v>
      </c>
      <c r="H158" s="49">
        <f t="shared" si="103"/>
        <v>38215</v>
      </c>
      <c r="I158" s="49">
        <f t="shared" si="103"/>
        <v>38215</v>
      </c>
      <c r="J158" s="49">
        <f t="shared" si="103"/>
        <v>38215</v>
      </c>
      <c r="K158" s="49">
        <f t="shared" si="103"/>
        <v>38215</v>
      </c>
      <c r="L158" s="49">
        <f t="shared" si="103"/>
        <v>38215</v>
      </c>
      <c r="M158" s="49">
        <f t="shared" si="103"/>
        <v>38215</v>
      </c>
      <c r="N158" s="49">
        <f t="shared" si="103"/>
        <v>38215</v>
      </c>
      <c r="O158" s="49">
        <f t="shared" si="103"/>
        <v>38215</v>
      </c>
      <c r="P158" s="49">
        <f t="shared" si="103"/>
        <v>38215</v>
      </c>
      <c r="Q158" s="49">
        <f t="shared" si="103"/>
        <v>38215</v>
      </c>
      <c r="R158" s="49">
        <f t="shared" si="103"/>
        <v>38215</v>
      </c>
      <c r="S158" s="49">
        <f t="shared" si="103"/>
        <v>38215</v>
      </c>
      <c r="T158" s="49">
        <f t="shared" si="103"/>
        <v>38215</v>
      </c>
      <c r="U158" s="49">
        <f t="shared" si="103"/>
        <v>38215</v>
      </c>
      <c r="V158" s="49">
        <f t="shared" si="103"/>
        <v>38215</v>
      </c>
      <c r="W158" s="49">
        <f t="shared" si="103"/>
        <v>38215</v>
      </c>
      <c r="X158" s="49">
        <f t="shared" si="103"/>
        <v>38215</v>
      </c>
      <c r="Y158" s="49">
        <f t="shared" si="103"/>
        <v>38215</v>
      </c>
      <c r="Z158" s="49">
        <f t="shared" si="103"/>
        <v>38215</v>
      </c>
      <c r="AA158" s="49">
        <f t="shared" si="103"/>
        <v>38215</v>
      </c>
      <c r="AB158" s="49">
        <f t="shared" si="103"/>
        <v>38215</v>
      </c>
      <c r="AC158" s="49">
        <f t="shared" si="103"/>
        <v>38215</v>
      </c>
      <c r="AD158" s="49">
        <f t="shared" si="103"/>
        <v>38215</v>
      </c>
      <c r="AE158" s="49">
        <f t="shared" si="103"/>
        <v>38215</v>
      </c>
      <c r="AF158" s="49">
        <f t="shared" si="103"/>
        <v>38215</v>
      </c>
      <c r="AG158" s="49">
        <f t="shared" si="103"/>
        <v>38215</v>
      </c>
      <c r="AH158" s="49">
        <f t="shared" si="103"/>
        <v>38215</v>
      </c>
      <c r="AI158" s="49">
        <f t="shared" si="103"/>
        <v>38215</v>
      </c>
      <c r="AJ158" s="49">
        <f t="shared" si="103"/>
        <v>38215</v>
      </c>
      <c r="AK158" s="49">
        <f t="shared" si="103"/>
        <v>38215</v>
      </c>
      <c r="AL158" s="49">
        <f t="shared" si="103"/>
        <v>38215</v>
      </c>
      <c r="AM158" s="49">
        <f t="shared" si="103"/>
        <v>38215</v>
      </c>
      <c r="AN158" s="49">
        <f t="shared" ref="AN158:BK158" si="104">SUM(AN138:AN157)</f>
        <v>38215</v>
      </c>
      <c r="AO158" s="49">
        <f t="shared" si="104"/>
        <v>38215</v>
      </c>
      <c r="AP158" s="49">
        <f t="shared" si="104"/>
        <v>38215</v>
      </c>
      <c r="AQ158" s="49">
        <f t="shared" si="104"/>
        <v>38215</v>
      </c>
      <c r="AR158" s="49">
        <f t="shared" si="104"/>
        <v>38215</v>
      </c>
      <c r="AS158" s="49">
        <f t="shared" si="104"/>
        <v>38215</v>
      </c>
      <c r="AT158" s="49">
        <f t="shared" si="104"/>
        <v>38215</v>
      </c>
      <c r="AU158" s="49">
        <f t="shared" si="104"/>
        <v>38215</v>
      </c>
      <c r="AV158" s="49">
        <f t="shared" si="104"/>
        <v>38215</v>
      </c>
      <c r="AW158" s="49">
        <f t="shared" si="104"/>
        <v>38215</v>
      </c>
      <c r="AX158" s="49">
        <f t="shared" si="104"/>
        <v>38215</v>
      </c>
      <c r="AY158" s="49">
        <f t="shared" si="104"/>
        <v>38215</v>
      </c>
      <c r="AZ158" s="49">
        <f t="shared" si="104"/>
        <v>38215</v>
      </c>
      <c r="BA158" s="49">
        <f t="shared" si="104"/>
        <v>38215</v>
      </c>
      <c r="BB158" s="49">
        <f t="shared" si="104"/>
        <v>38215</v>
      </c>
      <c r="BC158" s="49">
        <f t="shared" si="104"/>
        <v>38215</v>
      </c>
      <c r="BD158" s="49">
        <f t="shared" si="104"/>
        <v>38215</v>
      </c>
      <c r="BE158" s="49">
        <f t="shared" si="104"/>
        <v>38215</v>
      </c>
      <c r="BF158" s="49">
        <f t="shared" si="104"/>
        <v>38215</v>
      </c>
      <c r="BG158" s="49">
        <f t="shared" si="104"/>
        <v>38215</v>
      </c>
      <c r="BH158" s="49">
        <f t="shared" si="104"/>
        <v>38215</v>
      </c>
      <c r="BI158" s="49">
        <f t="shared" si="104"/>
        <v>38215</v>
      </c>
      <c r="BJ158" s="49">
        <f t="shared" si="104"/>
        <v>38215</v>
      </c>
      <c r="BK158" s="49">
        <f t="shared" si="104"/>
        <v>38215</v>
      </c>
    </row>
    <row r="160" spans="2:63" x14ac:dyDescent="0.25">
      <c r="B160" s="26" t="s">
        <v>235</v>
      </c>
      <c r="C160" s="26" t="s">
        <v>236</v>
      </c>
      <c r="D160" s="37" t="str">
        <f>+D3</f>
        <v>A1 m1</v>
      </c>
      <c r="E160" s="37" t="str">
        <f>+E3</f>
        <v>A1 m2</v>
      </c>
      <c r="F160" s="37" t="str">
        <f t="shared" ref="F160:AM160" si="105">+F3</f>
        <v>A1 m3</v>
      </c>
      <c r="G160" s="37" t="str">
        <f t="shared" si="105"/>
        <v>A1 m4</v>
      </c>
      <c r="H160" s="37" t="str">
        <f t="shared" si="105"/>
        <v>A1 m5</v>
      </c>
      <c r="I160" s="37" t="str">
        <f t="shared" si="105"/>
        <v>A1 m6</v>
      </c>
      <c r="J160" s="37" t="str">
        <f t="shared" si="105"/>
        <v>A1 m7</v>
      </c>
      <c r="K160" s="37" t="str">
        <f t="shared" si="105"/>
        <v>A1 m8</v>
      </c>
      <c r="L160" s="37" t="str">
        <f t="shared" si="105"/>
        <v>A1 m9</v>
      </c>
      <c r="M160" s="37" t="str">
        <f t="shared" si="105"/>
        <v>A1 m10</v>
      </c>
      <c r="N160" s="37" t="str">
        <f t="shared" si="105"/>
        <v>A1 m11</v>
      </c>
      <c r="O160" s="37" t="str">
        <f t="shared" si="105"/>
        <v>A1 m12</v>
      </c>
      <c r="P160" s="37" t="str">
        <f t="shared" si="105"/>
        <v>A2 m1</v>
      </c>
      <c r="Q160" s="37" t="str">
        <f t="shared" si="105"/>
        <v>A2 m2</v>
      </c>
      <c r="R160" s="37" t="str">
        <f t="shared" si="105"/>
        <v>A2 m3</v>
      </c>
      <c r="S160" s="37" t="str">
        <f t="shared" si="105"/>
        <v>A2 m4</v>
      </c>
      <c r="T160" s="37" t="str">
        <f t="shared" si="105"/>
        <v>A2 m5</v>
      </c>
      <c r="U160" s="37" t="str">
        <f t="shared" si="105"/>
        <v>A2 m6</v>
      </c>
      <c r="V160" s="37" t="str">
        <f t="shared" si="105"/>
        <v>A2 m7</v>
      </c>
      <c r="W160" s="37" t="str">
        <f t="shared" si="105"/>
        <v>A2 m8</v>
      </c>
      <c r="X160" s="37" t="str">
        <f t="shared" si="105"/>
        <v>A2 m9</v>
      </c>
      <c r="Y160" s="37" t="str">
        <f t="shared" si="105"/>
        <v>A2 m10</v>
      </c>
      <c r="Z160" s="37" t="str">
        <f t="shared" si="105"/>
        <v>A2 m11</v>
      </c>
      <c r="AA160" s="37" t="str">
        <f t="shared" si="105"/>
        <v>A2 m12</v>
      </c>
      <c r="AB160" s="37" t="str">
        <f t="shared" si="105"/>
        <v>A3 m1</v>
      </c>
      <c r="AC160" s="37" t="str">
        <f t="shared" si="105"/>
        <v>A3 m2</v>
      </c>
      <c r="AD160" s="37" t="str">
        <f t="shared" si="105"/>
        <v>A3 m3</v>
      </c>
      <c r="AE160" s="37" t="str">
        <f t="shared" si="105"/>
        <v>A3 m4</v>
      </c>
      <c r="AF160" s="37" t="str">
        <f t="shared" si="105"/>
        <v>A3 m5</v>
      </c>
      <c r="AG160" s="37" t="str">
        <f t="shared" si="105"/>
        <v>A3 m6</v>
      </c>
      <c r="AH160" s="37" t="str">
        <f t="shared" si="105"/>
        <v>A3 m7</v>
      </c>
      <c r="AI160" s="37" t="str">
        <f t="shared" si="105"/>
        <v>A3 m8</v>
      </c>
      <c r="AJ160" s="37" t="str">
        <f t="shared" si="105"/>
        <v>A3 m9</v>
      </c>
      <c r="AK160" s="37" t="str">
        <f t="shared" si="105"/>
        <v>A3 m10</v>
      </c>
      <c r="AL160" s="37" t="str">
        <f t="shared" si="105"/>
        <v>A3 m11</v>
      </c>
      <c r="AM160" s="37" t="str">
        <f t="shared" si="105"/>
        <v>A3 m12</v>
      </c>
      <c r="AN160" s="37" t="str">
        <f t="shared" ref="AN160:BK160" si="106">+AN3</f>
        <v>A4 m1</v>
      </c>
      <c r="AO160" s="37" t="str">
        <f t="shared" si="106"/>
        <v>A4 m2</v>
      </c>
      <c r="AP160" s="37" t="str">
        <f t="shared" si="106"/>
        <v>A4 m3</v>
      </c>
      <c r="AQ160" s="37" t="str">
        <f t="shared" si="106"/>
        <v>A4 m4</v>
      </c>
      <c r="AR160" s="37" t="str">
        <f t="shared" si="106"/>
        <v>A4 m5</v>
      </c>
      <c r="AS160" s="37" t="str">
        <f t="shared" si="106"/>
        <v>A4 m6</v>
      </c>
      <c r="AT160" s="37" t="str">
        <f t="shared" si="106"/>
        <v>A4 m7</v>
      </c>
      <c r="AU160" s="37" t="str">
        <f t="shared" si="106"/>
        <v>A4 m8</v>
      </c>
      <c r="AV160" s="37" t="str">
        <f t="shared" si="106"/>
        <v>A4 m9</v>
      </c>
      <c r="AW160" s="37" t="str">
        <f t="shared" si="106"/>
        <v>A4 m10</v>
      </c>
      <c r="AX160" s="37" t="str">
        <f t="shared" si="106"/>
        <v>A4 m11</v>
      </c>
      <c r="AY160" s="37" t="str">
        <f t="shared" si="106"/>
        <v>A4 m12</v>
      </c>
      <c r="AZ160" s="37" t="str">
        <f t="shared" si="106"/>
        <v>A5 m1</v>
      </c>
      <c r="BA160" s="37" t="str">
        <f t="shared" si="106"/>
        <v>A5 m2</v>
      </c>
      <c r="BB160" s="37" t="str">
        <f t="shared" si="106"/>
        <v>A5 m3</v>
      </c>
      <c r="BC160" s="37" t="str">
        <f t="shared" si="106"/>
        <v>A5 m4</v>
      </c>
      <c r="BD160" s="37" t="str">
        <f t="shared" si="106"/>
        <v>A5 m5</v>
      </c>
      <c r="BE160" s="37" t="str">
        <f t="shared" si="106"/>
        <v>A5 m6</v>
      </c>
      <c r="BF160" s="37" t="str">
        <f t="shared" si="106"/>
        <v>A5 m7</v>
      </c>
      <c r="BG160" s="37" t="str">
        <f t="shared" si="106"/>
        <v>A5 m8</v>
      </c>
      <c r="BH160" s="37" t="str">
        <f t="shared" si="106"/>
        <v>A5 m9</v>
      </c>
      <c r="BI160" s="37" t="str">
        <f t="shared" si="106"/>
        <v>A5 m10</v>
      </c>
      <c r="BJ160" s="37" t="str">
        <f t="shared" si="106"/>
        <v>A5 m11</v>
      </c>
      <c r="BK160" s="37" t="str">
        <f t="shared" si="106"/>
        <v>A5 m12</v>
      </c>
    </row>
    <row r="161" spans="2:63" x14ac:dyDescent="0.25">
      <c r="B161" t="str">
        <f t="shared" ref="B161:B180" si="107">+B4</f>
        <v>Prodotto 1</v>
      </c>
      <c r="C161" s="41">
        <v>30</v>
      </c>
      <c r="D161" s="43">
        <f>+IF($C161=0,0,(D92+D138))</f>
        <v>30250</v>
      </c>
      <c r="E161" s="43">
        <f>+IF($C161=0,0,IF($C161=30,(E92+E138),(SUM(D92:E92)+SUM(D138:E138))))</f>
        <v>30250</v>
      </c>
      <c r="F161" s="43">
        <f>+IF($C161=0,0,IF($C161=30,(F92+F138),IF($C161=60,(SUM(E92:F92)+SUM(E138:F138)),(SUM(D92:F92)+SUM(D138:F138)))))</f>
        <v>30250</v>
      </c>
      <c r="G161" s="43">
        <f t="shared" ref="G161:AM168" si="108">+IF($C161=0,0,IF($C161=30,(G92+G138),IF($C161=60,(SUM(F92:G92)+SUM(F138:G138)),(SUM(E92:G92)+SUM(E138:G138)))))</f>
        <v>30250</v>
      </c>
      <c r="H161" s="43">
        <f t="shared" si="108"/>
        <v>30250</v>
      </c>
      <c r="I161" s="43">
        <f t="shared" si="108"/>
        <v>30250</v>
      </c>
      <c r="J161" s="43">
        <f t="shared" si="108"/>
        <v>30250</v>
      </c>
      <c r="K161" s="43">
        <f t="shared" si="108"/>
        <v>30250</v>
      </c>
      <c r="L161" s="43">
        <f t="shared" si="108"/>
        <v>30250</v>
      </c>
      <c r="M161" s="43">
        <f t="shared" si="108"/>
        <v>30250</v>
      </c>
      <c r="N161" s="43">
        <f t="shared" si="108"/>
        <v>30250</v>
      </c>
      <c r="O161" s="43">
        <f t="shared" si="108"/>
        <v>30250</v>
      </c>
      <c r="P161" s="43">
        <f t="shared" si="108"/>
        <v>30250</v>
      </c>
      <c r="Q161" s="43">
        <f t="shared" si="108"/>
        <v>30250</v>
      </c>
      <c r="R161" s="43">
        <f t="shared" si="108"/>
        <v>30250</v>
      </c>
      <c r="S161" s="43">
        <f t="shared" si="108"/>
        <v>30250</v>
      </c>
      <c r="T161" s="43">
        <f t="shared" si="108"/>
        <v>30250</v>
      </c>
      <c r="U161" s="43">
        <f t="shared" si="108"/>
        <v>30250</v>
      </c>
      <c r="V161" s="43">
        <f t="shared" si="108"/>
        <v>30250</v>
      </c>
      <c r="W161" s="43">
        <f t="shared" si="108"/>
        <v>30250</v>
      </c>
      <c r="X161" s="43">
        <f t="shared" si="108"/>
        <v>30250</v>
      </c>
      <c r="Y161" s="43">
        <f t="shared" si="108"/>
        <v>30250</v>
      </c>
      <c r="Z161" s="43">
        <f t="shared" si="108"/>
        <v>30250</v>
      </c>
      <c r="AA161" s="43">
        <f t="shared" si="108"/>
        <v>30250</v>
      </c>
      <c r="AB161" s="43">
        <f t="shared" si="108"/>
        <v>30250</v>
      </c>
      <c r="AC161" s="43">
        <f t="shared" si="108"/>
        <v>30250</v>
      </c>
      <c r="AD161" s="43">
        <f t="shared" si="108"/>
        <v>30250</v>
      </c>
      <c r="AE161" s="43">
        <f t="shared" si="108"/>
        <v>30250</v>
      </c>
      <c r="AF161" s="43">
        <f t="shared" si="108"/>
        <v>30250</v>
      </c>
      <c r="AG161" s="43">
        <f t="shared" si="108"/>
        <v>30250</v>
      </c>
      <c r="AH161" s="43">
        <f t="shared" si="108"/>
        <v>30250</v>
      </c>
      <c r="AI161" s="43">
        <f t="shared" si="108"/>
        <v>30250</v>
      </c>
      <c r="AJ161" s="43">
        <f t="shared" si="108"/>
        <v>30250</v>
      </c>
      <c r="AK161" s="43">
        <f t="shared" si="108"/>
        <v>30250</v>
      </c>
      <c r="AL161" s="43">
        <f t="shared" si="108"/>
        <v>30250</v>
      </c>
      <c r="AM161" s="43">
        <f t="shared" si="108"/>
        <v>30250</v>
      </c>
      <c r="AN161" s="43">
        <f t="shared" ref="AN161:BK167" si="109">+IF($C161=0,0,IF($C161=30,(AN92+AN138),IF($C161=60,(SUM(AM92:AN92)+SUM(AM138:AN138)),(SUM(AL92:AN92)+SUM(AL138:AN138)))))</f>
        <v>30250</v>
      </c>
      <c r="AO161" s="43">
        <f t="shared" si="109"/>
        <v>30250</v>
      </c>
      <c r="AP161" s="43">
        <f t="shared" si="109"/>
        <v>30250</v>
      </c>
      <c r="AQ161" s="43">
        <f t="shared" si="109"/>
        <v>30250</v>
      </c>
      <c r="AR161" s="43">
        <f t="shared" si="109"/>
        <v>30250</v>
      </c>
      <c r="AS161" s="43">
        <f t="shared" si="109"/>
        <v>30250</v>
      </c>
      <c r="AT161" s="43">
        <f t="shared" si="109"/>
        <v>30250</v>
      </c>
      <c r="AU161" s="43">
        <f t="shared" si="109"/>
        <v>30250</v>
      </c>
      <c r="AV161" s="43">
        <f t="shared" si="109"/>
        <v>30250</v>
      </c>
      <c r="AW161" s="43">
        <f t="shared" si="109"/>
        <v>30250</v>
      </c>
      <c r="AX161" s="43">
        <f t="shared" si="109"/>
        <v>30250</v>
      </c>
      <c r="AY161" s="43">
        <f t="shared" si="109"/>
        <v>30250</v>
      </c>
      <c r="AZ161" s="43">
        <f t="shared" si="109"/>
        <v>30250</v>
      </c>
      <c r="BA161" s="43">
        <f t="shared" si="109"/>
        <v>30250</v>
      </c>
      <c r="BB161" s="43">
        <f t="shared" si="109"/>
        <v>30250</v>
      </c>
      <c r="BC161" s="43">
        <f t="shared" si="109"/>
        <v>30250</v>
      </c>
      <c r="BD161" s="43">
        <f t="shared" si="109"/>
        <v>30250</v>
      </c>
      <c r="BE161" s="43">
        <f t="shared" si="109"/>
        <v>30250</v>
      </c>
      <c r="BF161" s="43">
        <f t="shared" si="109"/>
        <v>30250</v>
      </c>
      <c r="BG161" s="43">
        <f t="shared" si="109"/>
        <v>30250</v>
      </c>
      <c r="BH161" s="43">
        <f t="shared" si="109"/>
        <v>30250</v>
      </c>
      <c r="BI161" s="43">
        <f t="shared" si="109"/>
        <v>30250</v>
      </c>
      <c r="BJ161" s="43">
        <f t="shared" si="109"/>
        <v>30250</v>
      </c>
      <c r="BK161" s="43">
        <f t="shared" si="109"/>
        <v>30250</v>
      </c>
    </row>
    <row r="162" spans="2:63" x14ac:dyDescent="0.25">
      <c r="B162" t="str">
        <f t="shared" si="107"/>
        <v>Prodotto 2</v>
      </c>
      <c r="C162" s="41">
        <v>30</v>
      </c>
      <c r="D162" s="43">
        <f t="shared" ref="D162:D180" si="110">+IF($C162=0,0,(D93+D139))</f>
        <v>14520</v>
      </c>
      <c r="E162" s="43">
        <f t="shared" ref="E162:E180" si="111">+IF($C162=0,0,IF($C162=30,(E93+E139),(SUM(D93:E93)+SUM(D139:E139))))</f>
        <v>14520</v>
      </c>
      <c r="F162" s="43">
        <f t="shared" ref="F162:F180" si="112">+IF($C162=0,0,IF($C162=30,(F93+F139),IF($C162=60,(SUM(E93:F93)+SUM(E139:F139)),(SUM(D93:F93)+SUM(D139:F139)))))</f>
        <v>14520</v>
      </c>
      <c r="G162" s="43">
        <f t="shared" si="108"/>
        <v>14520</v>
      </c>
      <c r="H162" s="43">
        <f t="shared" si="108"/>
        <v>14520</v>
      </c>
      <c r="I162" s="43">
        <f t="shared" si="108"/>
        <v>14520</v>
      </c>
      <c r="J162" s="43">
        <f t="shared" si="108"/>
        <v>14520</v>
      </c>
      <c r="K162" s="43">
        <f t="shared" si="108"/>
        <v>14520</v>
      </c>
      <c r="L162" s="43">
        <f t="shared" si="108"/>
        <v>14520</v>
      </c>
      <c r="M162" s="43">
        <f t="shared" si="108"/>
        <v>14520</v>
      </c>
      <c r="N162" s="43">
        <f t="shared" si="108"/>
        <v>14520</v>
      </c>
      <c r="O162" s="43">
        <f t="shared" si="108"/>
        <v>14520</v>
      </c>
      <c r="P162" s="43">
        <f t="shared" si="108"/>
        <v>14520</v>
      </c>
      <c r="Q162" s="43">
        <f t="shared" si="108"/>
        <v>14520</v>
      </c>
      <c r="R162" s="43">
        <f t="shared" si="108"/>
        <v>14520</v>
      </c>
      <c r="S162" s="43">
        <f t="shared" si="108"/>
        <v>14520</v>
      </c>
      <c r="T162" s="43">
        <f t="shared" si="108"/>
        <v>14520</v>
      </c>
      <c r="U162" s="43">
        <f t="shared" si="108"/>
        <v>14520</v>
      </c>
      <c r="V162" s="43">
        <f t="shared" si="108"/>
        <v>14520</v>
      </c>
      <c r="W162" s="43">
        <f t="shared" si="108"/>
        <v>14520</v>
      </c>
      <c r="X162" s="43">
        <f t="shared" si="108"/>
        <v>14520</v>
      </c>
      <c r="Y162" s="43">
        <f t="shared" si="108"/>
        <v>14520</v>
      </c>
      <c r="Z162" s="43">
        <f t="shared" si="108"/>
        <v>14520</v>
      </c>
      <c r="AA162" s="43">
        <f t="shared" si="108"/>
        <v>14520</v>
      </c>
      <c r="AB162" s="43">
        <f t="shared" si="108"/>
        <v>14520</v>
      </c>
      <c r="AC162" s="43">
        <f t="shared" si="108"/>
        <v>14520</v>
      </c>
      <c r="AD162" s="43">
        <f t="shared" si="108"/>
        <v>14520</v>
      </c>
      <c r="AE162" s="43">
        <f t="shared" si="108"/>
        <v>14520</v>
      </c>
      <c r="AF162" s="43">
        <f t="shared" si="108"/>
        <v>14520</v>
      </c>
      <c r="AG162" s="43">
        <f t="shared" si="108"/>
        <v>14520</v>
      </c>
      <c r="AH162" s="43">
        <f t="shared" si="108"/>
        <v>14520</v>
      </c>
      <c r="AI162" s="43">
        <f t="shared" si="108"/>
        <v>14520</v>
      </c>
      <c r="AJ162" s="43">
        <f t="shared" si="108"/>
        <v>14520</v>
      </c>
      <c r="AK162" s="43">
        <f t="shared" si="108"/>
        <v>14520</v>
      </c>
      <c r="AL162" s="43">
        <f t="shared" si="108"/>
        <v>14520</v>
      </c>
      <c r="AM162" s="43">
        <f t="shared" si="108"/>
        <v>14520</v>
      </c>
      <c r="AN162" s="43">
        <f t="shared" si="109"/>
        <v>14520</v>
      </c>
      <c r="AO162" s="43">
        <f t="shared" si="109"/>
        <v>14520</v>
      </c>
      <c r="AP162" s="43">
        <f t="shared" si="109"/>
        <v>14520</v>
      </c>
      <c r="AQ162" s="43">
        <f t="shared" si="109"/>
        <v>14520</v>
      </c>
      <c r="AR162" s="43">
        <f t="shared" si="109"/>
        <v>14520</v>
      </c>
      <c r="AS162" s="43">
        <f t="shared" si="109"/>
        <v>14520</v>
      </c>
      <c r="AT162" s="43">
        <f t="shared" si="109"/>
        <v>14520</v>
      </c>
      <c r="AU162" s="43">
        <f t="shared" si="109"/>
        <v>14520</v>
      </c>
      <c r="AV162" s="43">
        <f t="shared" si="109"/>
        <v>14520</v>
      </c>
      <c r="AW162" s="43">
        <f t="shared" si="109"/>
        <v>14520</v>
      </c>
      <c r="AX162" s="43">
        <f t="shared" si="109"/>
        <v>14520</v>
      </c>
      <c r="AY162" s="43">
        <f t="shared" si="109"/>
        <v>14520</v>
      </c>
      <c r="AZ162" s="43">
        <f t="shared" si="109"/>
        <v>14520</v>
      </c>
      <c r="BA162" s="43">
        <f t="shared" si="109"/>
        <v>14520</v>
      </c>
      <c r="BB162" s="43">
        <f t="shared" si="109"/>
        <v>14520</v>
      </c>
      <c r="BC162" s="43">
        <f t="shared" si="109"/>
        <v>14520</v>
      </c>
      <c r="BD162" s="43">
        <f t="shared" si="109"/>
        <v>14520</v>
      </c>
      <c r="BE162" s="43">
        <f t="shared" si="109"/>
        <v>14520</v>
      </c>
      <c r="BF162" s="43">
        <f t="shared" si="109"/>
        <v>14520</v>
      </c>
      <c r="BG162" s="43">
        <f t="shared" si="109"/>
        <v>14520</v>
      </c>
      <c r="BH162" s="43">
        <f t="shared" si="109"/>
        <v>14520</v>
      </c>
      <c r="BI162" s="43">
        <f t="shared" si="109"/>
        <v>14520</v>
      </c>
      <c r="BJ162" s="43">
        <f t="shared" si="109"/>
        <v>14520</v>
      </c>
      <c r="BK162" s="43">
        <f t="shared" si="109"/>
        <v>14520</v>
      </c>
    </row>
    <row r="163" spans="2:63" x14ac:dyDescent="0.25">
      <c r="B163" t="str">
        <f t="shared" si="107"/>
        <v>Prodotto 3</v>
      </c>
      <c r="C163" s="41">
        <v>30</v>
      </c>
      <c r="D163" s="43">
        <f t="shared" si="110"/>
        <v>23100</v>
      </c>
      <c r="E163" s="43">
        <f t="shared" si="111"/>
        <v>23100</v>
      </c>
      <c r="F163" s="43">
        <f t="shared" si="112"/>
        <v>23100</v>
      </c>
      <c r="G163" s="43">
        <f t="shared" si="108"/>
        <v>23100</v>
      </c>
      <c r="H163" s="43">
        <f t="shared" si="108"/>
        <v>23100</v>
      </c>
      <c r="I163" s="43">
        <f t="shared" si="108"/>
        <v>23100</v>
      </c>
      <c r="J163" s="43">
        <f t="shared" si="108"/>
        <v>23100</v>
      </c>
      <c r="K163" s="43">
        <f t="shared" si="108"/>
        <v>23100</v>
      </c>
      <c r="L163" s="43">
        <f t="shared" si="108"/>
        <v>23100</v>
      </c>
      <c r="M163" s="43">
        <f t="shared" si="108"/>
        <v>23100</v>
      </c>
      <c r="N163" s="43">
        <f t="shared" si="108"/>
        <v>23100</v>
      </c>
      <c r="O163" s="43">
        <f t="shared" si="108"/>
        <v>23100</v>
      </c>
      <c r="P163" s="43">
        <f t="shared" si="108"/>
        <v>23100</v>
      </c>
      <c r="Q163" s="43">
        <f t="shared" si="108"/>
        <v>23100</v>
      </c>
      <c r="R163" s="43">
        <f t="shared" si="108"/>
        <v>23100</v>
      </c>
      <c r="S163" s="43">
        <f t="shared" si="108"/>
        <v>23100</v>
      </c>
      <c r="T163" s="43">
        <f t="shared" si="108"/>
        <v>23100</v>
      </c>
      <c r="U163" s="43">
        <f t="shared" si="108"/>
        <v>23100</v>
      </c>
      <c r="V163" s="43">
        <f t="shared" si="108"/>
        <v>23100</v>
      </c>
      <c r="W163" s="43">
        <f t="shared" si="108"/>
        <v>23100</v>
      </c>
      <c r="X163" s="43">
        <f t="shared" si="108"/>
        <v>23100</v>
      </c>
      <c r="Y163" s="43">
        <f t="shared" si="108"/>
        <v>23100</v>
      </c>
      <c r="Z163" s="43">
        <f t="shared" si="108"/>
        <v>23100</v>
      </c>
      <c r="AA163" s="43">
        <f t="shared" si="108"/>
        <v>23100</v>
      </c>
      <c r="AB163" s="43">
        <f t="shared" si="108"/>
        <v>23100</v>
      </c>
      <c r="AC163" s="43">
        <f t="shared" si="108"/>
        <v>23100</v>
      </c>
      <c r="AD163" s="43">
        <f t="shared" si="108"/>
        <v>23100</v>
      </c>
      <c r="AE163" s="43">
        <f t="shared" si="108"/>
        <v>23100</v>
      </c>
      <c r="AF163" s="43">
        <f t="shared" si="108"/>
        <v>23100</v>
      </c>
      <c r="AG163" s="43">
        <f t="shared" si="108"/>
        <v>23100</v>
      </c>
      <c r="AH163" s="43">
        <f t="shared" si="108"/>
        <v>23100</v>
      </c>
      <c r="AI163" s="43">
        <f t="shared" si="108"/>
        <v>23100</v>
      </c>
      <c r="AJ163" s="43">
        <f t="shared" si="108"/>
        <v>23100</v>
      </c>
      <c r="AK163" s="43">
        <f t="shared" si="108"/>
        <v>23100</v>
      </c>
      <c r="AL163" s="43">
        <f t="shared" si="108"/>
        <v>23100</v>
      </c>
      <c r="AM163" s="43">
        <f t="shared" si="108"/>
        <v>23100</v>
      </c>
      <c r="AN163" s="43">
        <f t="shared" si="109"/>
        <v>23100</v>
      </c>
      <c r="AO163" s="43">
        <f t="shared" si="109"/>
        <v>23100</v>
      </c>
      <c r="AP163" s="43">
        <f t="shared" si="109"/>
        <v>23100</v>
      </c>
      <c r="AQ163" s="43">
        <f t="shared" si="109"/>
        <v>23100</v>
      </c>
      <c r="AR163" s="43">
        <f t="shared" si="109"/>
        <v>23100</v>
      </c>
      <c r="AS163" s="43">
        <f t="shared" si="109"/>
        <v>23100</v>
      </c>
      <c r="AT163" s="43">
        <f t="shared" si="109"/>
        <v>23100</v>
      </c>
      <c r="AU163" s="43">
        <f t="shared" si="109"/>
        <v>23100</v>
      </c>
      <c r="AV163" s="43">
        <f t="shared" si="109"/>
        <v>23100</v>
      </c>
      <c r="AW163" s="43">
        <f t="shared" si="109"/>
        <v>23100</v>
      </c>
      <c r="AX163" s="43">
        <f t="shared" si="109"/>
        <v>23100</v>
      </c>
      <c r="AY163" s="43">
        <f t="shared" si="109"/>
        <v>23100</v>
      </c>
      <c r="AZ163" s="43">
        <f t="shared" si="109"/>
        <v>23100</v>
      </c>
      <c r="BA163" s="43">
        <f t="shared" si="109"/>
        <v>23100</v>
      </c>
      <c r="BB163" s="43">
        <f t="shared" si="109"/>
        <v>23100</v>
      </c>
      <c r="BC163" s="43">
        <f t="shared" si="109"/>
        <v>23100</v>
      </c>
      <c r="BD163" s="43">
        <f t="shared" si="109"/>
        <v>23100</v>
      </c>
      <c r="BE163" s="43">
        <f t="shared" si="109"/>
        <v>23100</v>
      </c>
      <c r="BF163" s="43">
        <f t="shared" si="109"/>
        <v>23100</v>
      </c>
      <c r="BG163" s="43">
        <f t="shared" si="109"/>
        <v>23100</v>
      </c>
      <c r="BH163" s="43">
        <f t="shared" si="109"/>
        <v>23100</v>
      </c>
      <c r="BI163" s="43">
        <f t="shared" si="109"/>
        <v>23100</v>
      </c>
      <c r="BJ163" s="43">
        <f t="shared" si="109"/>
        <v>23100</v>
      </c>
      <c r="BK163" s="43">
        <f t="shared" si="109"/>
        <v>23100</v>
      </c>
    </row>
    <row r="164" spans="2:63" x14ac:dyDescent="0.25">
      <c r="B164" t="str">
        <f t="shared" si="107"/>
        <v>Prodotto 4</v>
      </c>
      <c r="C164" s="41">
        <v>30</v>
      </c>
      <c r="D164" s="43">
        <f t="shared" si="110"/>
        <v>14560</v>
      </c>
      <c r="E164" s="43">
        <f t="shared" si="111"/>
        <v>14560</v>
      </c>
      <c r="F164" s="43">
        <f t="shared" si="112"/>
        <v>14560</v>
      </c>
      <c r="G164" s="43">
        <f t="shared" si="108"/>
        <v>14560</v>
      </c>
      <c r="H164" s="43">
        <f t="shared" si="108"/>
        <v>14560</v>
      </c>
      <c r="I164" s="43">
        <f t="shared" si="108"/>
        <v>14560</v>
      </c>
      <c r="J164" s="43">
        <f t="shared" si="108"/>
        <v>14560</v>
      </c>
      <c r="K164" s="43">
        <f t="shared" si="108"/>
        <v>14560</v>
      </c>
      <c r="L164" s="43">
        <f t="shared" si="108"/>
        <v>14560</v>
      </c>
      <c r="M164" s="43">
        <f t="shared" si="108"/>
        <v>14560</v>
      </c>
      <c r="N164" s="43">
        <f t="shared" si="108"/>
        <v>14560</v>
      </c>
      <c r="O164" s="43">
        <f t="shared" si="108"/>
        <v>14560</v>
      </c>
      <c r="P164" s="43">
        <f t="shared" si="108"/>
        <v>14560</v>
      </c>
      <c r="Q164" s="43">
        <f t="shared" si="108"/>
        <v>14560</v>
      </c>
      <c r="R164" s="43">
        <f t="shared" si="108"/>
        <v>14560</v>
      </c>
      <c r="S164" s="43">
        <f t="shared" si="108"/>
        <v>14560</v>
      </c>
      <c r="T164" s="43">
        <f t="shared" si="108"/>
        <v>14560</v>
      </c>
      <c r="U164" s="43">
        <f t="shared" si="108"/>
        <v>14560</v>
      </c>
      <c r="V164" s="43">
        <f t="shared" si="108"/>
        <v>14560</v>
      </c>
      <c r="W164" s="43">
        <f t="shared" si="108"/>
        <v>14560</v>
      </c>
      <c r="X164" s="43">
        <f t="shared" si="108"/>
        <v>14560</v>
      </c>
      <c r="Y164" s="43">
        <f t="shared" si="108"/>
        <v>14560</v>
      </c>
      <c r="Z164" s="43">
        <f t="shared" si="108"/>
        <v>14560</v>
      </c>
      <c r="AA164" s="43">
        <f t="shared" si="108"/>
        <v>14560</v>
      </c>
      <c r="AB164" s="43">
        <f t="shared" si="108"/>
        <v>14560</v>
      </c>
      <c r="AC164" s="43">
        <f t="shared" si="108"/>
        <v>14560</v>
      </c>
      <c r="AD164" s="43">
        <f t="shared" si="108"/>
        <v>14560</v>
      </c>
      <c r="AE164" s="43">
        <f t="shared" si="108"/>
        <v>14560</v>
      </c>
      <c r="AF164" s="43">
        <f t="shared" si="108"/>
        <v>14560</v>
      </c>
      <c r="AG164" s="43">
        <f t="shared" si="108"/>
        <v>14560</v>
      </c>
      <c r="AH164" s="43">
        <f t="shared" si="108"/>
        <v>14560</v>
      </c>
      <c r="AI164" s="43">
        <f t="shared" si="108"/>
        <v>14560</v>
      </c>
      <c r="AJ164" s="43">
        <f t="shared" si="108"/>
        <v>14560</v>
      </c>
      <c r="AK164" s="43">
        <f t="shared" si="108"/>
        <v>14560</v>
      </c>
      <c r="AL164" s="43">
        <f t="shared" si="108"/>
        <v>14560</v>
      </c>
      <c r="AM164" s="43">
        <f t="shared" si="108"/>
        <v>14560</v>
      </c>
      <c r="AN164" s="43">
        <f t="shared" si="109"/>
        <v>14560</v>
      </c>
      <c r="AO164" s="43">
        <f t="shared" si="109"/>
        <v>14560</v>
      </c>
      <c r="AP164" s="43">
        <f t="shared" si="109"/>
        <v>14560</v>
      </c>
      <c r="AQ164" s="43">
        <f t="shared" si="109"/>
        <v>14560</v>
      </c>
      <c r="AR164" s="43">
        <f t="shared" si="109"/>
        <v>14560</v>
      </c>
      <c r="AS164" s="43">
        <f t="shared" si="109"/>
        <v>14560</v>
      </c>
      <c r="AT164" s="43">
        <f t="shared" si="109"/>
        <v>14560</v>
      </c>
      <c r="AU164" s="43">
        <f t="shared" si="109"/>
        <v>14560</v>
      </c>
      <c r="AV164" s="43">
        <f t="shared" si="109"/>
        <v>14560</v>
      </c>
      <c r="AW164" s="43">
        <f t="shared" si="109"/>
        <v>14560</v>
      </c>
      <c r="AX164" s="43">
        <f t="shared" si="109"/>
        <v>14560</v>
      </c>
      <c r="AY164" s="43">
        <f t="shared" si="109"/>
        <v>14560</v>
      </c>
      <c r="AZ164" s="43">
        <f t="shared" si="109"/>
        <v>14560</v>
      </c>
      <c r="BA164" s="43">
        <f t="shared" si="109"/>
        <v>14560</v>
      </c>
      <c r="BB164" s="43">
        <f t="shared" si="109"/>
        <v>14560</v>
      </c>
      <c r="BC164" s="43">
        <f t="shared" si="109"/>
        <v>14560</v>
      </c>
      <c r="BD164" s="43">
        <f t="shared" si="109"/>
        <v>14560</v>
      </c>
      <c r="BE164" s="43">
        <f t="shared" si="109"/>
        <v>14560</v>
      </c>
      <c r="BF164" s="43">
        <f t="shared" si="109"/>
        <v>14560</v>
      </c>
      <c r="BG164" s="43">
        <f t="shared" si="109"/>
        <v>14560</v>
      </c>
      <c r="BH164" s="43">
        <f t="shared" si="109"/>
        <v>14560</v>
      </c>
      <c r="BI164" s="43">
        <f t="shared" si="109"/>
        <v>14560</v>
      </c>
      <c r="BJ164" s="43">
        <f t="shared" si="109"/>
        <v>14560</v>
      </c>
      <c r="BK164" s="43">
        <f t="shared" si="109"/>
        <v>14560</v>
      </c>
    </row>
    <row r="165" spans="2:63" x14ac:dyDescent="0.25">
      <c r="B165" t="str">
        <f t="shared" si="107"/>
        <v>Prodotto 5</v>
      </c>
      <c r="C165" s="41">
        <v>30</v>
      </c>
      <c r="D165" s="43">
        <f t="shared" si="110"/>
        <v>2420</v>
      </c>
      <c r="E165" s="43">
        <f t="shared" si="111"/>
        <v>2420</v>
      </c>
      <c r="F165" s="43">
        <f t="shared" si="112"/>
        <v>2420</v>
      </c>
      <c r="G165" s="43">
        <f t="shared" si="108"/>
        <v>2420</v>
      </c>
      <c r="H165" s="43">
        <f t="shared" si="108"/>
        <v>2420</v>
      </c>
      <c r="I165" s="43">
        <f t="shared" si="108"/>
        <v>2420</v>
      </c>
      <c r="J165" s="43">
        <f t="shared" si="108"/>
        <v>2420</v>
      </c>
      <c r="K165" s="43">
        <f t="shared" si="108"/>
        <v>2420</v>
      </c>
      <c r="L165" s="43">
        <f t="shared" si="108"/>
        <v>2420</v>
      </c>
      <c r="M165" s="43">
        <f t="shared" si="108"/>
        <v>2420</v>
      </c>
      <c r="N165" s="43">
        <f t="shared" si="108"/>
        <v>2420</v>
      </c>
      <c r="O165" s="43">
        <f t="shared" si="108"/>
        <v>2420</v>
      </c>
      <c r="P165" s="43">
        <f t="shared" si="108"/>
        <v>2420</v>
      </c>
      <c r="Q165" s="43">
        <f t="shared" si="108"/>
        <v>2420</v>
      </c>
      <c r="R165" s="43">
        <f t="shared" si="108"/>
        <v>2420</v>
      </c>
      <c r="S165" s="43">
        <f t="shared" si="108"/>
        <v>2420</v>
      </c>
      <c r="T165" s="43">
        <f t="shared" si="108"/>
        <v>2420</v>
      </c>
      <c r="U165" s="43">
        <f t="shared" si="108"/>
        <v>2420</v>
      </c>
      <c r="V165" s="43">
        <f t="shared" si="108"/>
        <v>2420</v>
      </c>
      <c r="W165" s="43">
        <f t="shared" si="108"/>
        <v>2420</v>
      </c>
      <c r="X165" s="43">
        <f t="shared" si="108"/>
        <v>2420</v>
      </c>
      <c r="Y165" s="43">
        <f t="shared" si="108"/>
        <v>2420</v>
      </c>
      <c r="Z165" s="43">
        <f t="shared" si="108"/>
        <v>2420</v>
      </c>
      <c r="AA165" s="43">
        <f t="shared" si="108"/>
        <v>2420</v>
      </c>
      <c r="AB165" s="43">
        <f t="shared" si="108"/>
        <v>2420</v>
      </c>
      <c r="AC165" s="43">
        <f t="shared" si="108"/>
        <v>2420</v>
      </c>
      <c r="AD165" s="43">
        <f t="shared" si="108"/>
        <v>2420</v>
      </c>
      <c r="AE165" s="43">
        <f t="shared" si="108"/>
        <v>2420</v>
      </c>
      <c r="AF165" s="43">
        <f t="shared" si="108"/>
        <v>2420</v>
      </c>
      <c r="AG165" s="43">
        <f t="shared" si="108"/>
        <v>2420</v>
      </c>
      <c r="AH165" s="43">
        <f t="shared" si="108"/>
        <v>2420</v>
      </c>
      <c r="AI165" s="43">
        <f t="shared" si="108"/>
        <v>2420</v>
      </c>
      <c r="AJ165" s="43">
        <f t="shared" si="108"/>
        <v>2420</v>
      </c>
      <c r="AK165" s="43">
        <f t="shared" si="108"/>
        <v>2420</v>
      </c>
      <c r="AL165" s="43">
        <f t="shared" si="108"/>
        <v>2420</v>
      </c>
      <c r="AM165" s="43">
        <f t="shared" si="108"/>
        <v>2420</v>
      </c>
      <c r="AN165" s="43">
        <f t="shared" si="109"/>
        <v>2420</v>
      </c>
      <c r="AO165" s="43">
        <f t="shared" si="109"/>
        <v>2420</v>
      </c>
      <c r="AP165" s="43">
        <f t="shared" si="109"/>
        <v>2420</v>
      </c>
      <c r="AQ165" s="43">
        <f t="shared" si="109"/>
        <v>2420</v>
      </c>
      <c r="AR165" s="43">
        <f t="shared" si="109"/>
        <v>2420</v>
      </c>
      <c r="AS165" s="43">
        <f t="shared" si="109"/>
        <v>2420</v>
      </c>
      <c r="AT165" s="43">
        <f t="shared" si="109"/>
        <v>2420</v>
      </c>
      <c r="AU165" s="43">
        <f t="shared" si="109"/>
        <v>2420</v>
      </c>
      <c r="AV165" s="43">
        <f t="shared" si="109"/>
        <v>2420</v>
      </c>
      <c r="AW165" s="43">
        <f t="shared" si="109"/>
        <v>2420</v>
      </c>
      <c r="AX165" s="43">
        <f t="shared" si="109"/>
        <v>2420</v>
      </c>
      <c r="AY165" s="43">
        <f t="shared" si="109"/>
        <v>2420</v>
      </c>
      <c r="AZ165" s="43">
        <f t="shared" si="109"/>
        <v>2420</v>
      </c>
      <c r="BA165" s="43">
        <f t="shared" si="109"/>
        <v>2420</v>
      </c>
      <c r="BB165" s="43">
        <f t="shared" si="109"/>
        <v>2420</v>
      </c>
      <c r="BC165" s="43">
        <f t="shared" si="109"/>
        <v>2420</v>
      </c>
      <c r="BD165" s="43">
        <f t="shared" si="109"/>
        <v>2420</v>
      </c>
      <c r="BE165" s="43">
        <f t="shared" si="109"/>
        <v>2420</v>
      </c>
      <c r="BF165" s="43">
        <f t="shared" si="109"/>
        <v>2420</v>
      </c>
      <c r="BG165" s="43">
        <f t="shared" si="109"/>
        <v>2420</v>
      </c>
      <c r="BH165" s="43">
        <f t="shared" si="109"/>
        <v>2420</v>
      </c>
      <c r="BI165" s="43">
        <f t="shared" si="109"/>
        <v>2420</v>
      </c>
      <c r="BJ165" s="43">
        <f t="shared" si="109"/>
        <v>2420</v>
      </c>
      <c r="BK165" s="43">
        <f t="shared" si="109"/>
        <v>2420</v>
      </c>
    </row>
    <row r="166" spans="2:63" x14ac:dyDescent="0.25">
      <c r="B166" t="str">
        <f t="shared" si="107"/>
        <v>Prodotto 6</v>
      </c>
      <c r="C166" s="41">
        <v>30</v>
      </c>
      <c r="D166" s="43">
        <f t="shared" si="110"/>
        <v>19800</v>
      </c>
      <c r="E166" s="43">
        <f t="shared" si="111"/>
        <v>19800</v>
      </c>
      <c r="F166" s="43">
        <f t="shared" si="112"/>
        <v>19800</v>
      </c>
      <c r="G166" s="43">
        <f t="shared" si="108"/>
        <v>19800</v>
      </c>
      <c r="H166" s="43">
        <f t="shared" si="108"/>
        <v>19800</v>
      </c>
      <c r="I166" s="43">
        <f t="shared" si="108"/>
        <v>19800</v>
      </c>
      <c r="J166" s="43">
        <f t="shared" si="108"/>
        <v>19800</v>
      </c>
      <c r="K166" s="43">
        <f t="shared" si="108"/>
        <v>19800</v>
      </c>
      <c r="L166" s="43">
        <f t="shared" si="108"/>
        <v>19800</v>
      </c>
      <c r="M166" s="43">
        <f t="shared" si="108"/>
        <v>19800</v>
      </c>
      <c r="N166" s="43">
        <f t="shared" si="108"/>
        <v>19800</v>
      </c>
      <c r="O166" s="43">
        <f t="shared" si="108"/>
        <v>19800</v>
      </c>
      <c r="P166" s="43">
        <f t="shared" si="108"/>
        <v>19800</v>
      </c>
      <c r="Q166" s="43">
        <f t="shared" si="108"/>
        <v>19800</v>
      </c>
      <c r="R166" s="43">
        <f t="shared" si="108"/>
        <v>19800</v>
      </c>
      <c r="S166" s="43">
        <f t="shared" si="108"/>
        <v>19800</v>
      </c>
      <c r="T166" s="43">
        <f t="shared" si="108"/>
        <v>19800</v>
      </c>
      <c r="U166" s="43">
        <f t="shared" si="108"/>
        <v>19800</v>
      </c>
      <c r="V166" s="43">
        <f t="shared" si="108"/>
        <v>19800</v>
      </c>
      <c r="W166" s="43">
        <f t="shared" si="108"/>
        <v>19800</v>
      </c>
      <c r="X166" s="43">
        <f t="shared" si="108"/>
        <v>19800</v>
      </c>
      <c r="Y166" s="43">
        <f t="shared" si="108"/>
        <v>19800</v>
      </c>
      <c r="Z166" s="43">
        <f t="shared" si="108"/>
        <v>19800</v>
      </c>
      <c r="AA166" s="43">
        <f t="shared" si="108"/>
        <v>19800</v>
      </c>
      <c r="AB166" s="43">
        <f t="shared" si="108"/>
        <v>19800</v>
      </c>
      <c r="AC166" s="43">
        <f t="shared" si="108"/>
        <v>19800</v>
      </c>
      <c r="AD166" s="43">
        <f t="shared" si="108"/>
        <v>19800</v>
      </c>
      <c r="AE166" s="43">
        <f t="shared" si="108"/>
        <v>19800</v>
      </c>
      <c r="AF166" s="43">
        <f t="shared" si="108"/>
        <v>19800</v>
      </c>
      <c r="AG166" s="43">
        <f t="shared" si="108"/>
        <v>19800</v>
      </c>
      <c r="AH166" s="43">
        <f t="shared" si="108"/>
        <v>19800</v>
      </c>
      <c r="AI166" s="43">
        <f t="shared" si="108"/>
        <v>19800</v>
      </c>
      <c r="AJ166" s="43">
        <f t="shared" si="108"/>
        <v>19800</v>
      </c>
      <c r="AK166" s="43">
        <f t="shared" si="108"/>
        <v>19800</v>
      </c>
      <c r="AL166" s="43">
        <f t="shared" si="108"/>
        <v>19800</v>
      </c>
      <c r="AM166" s="43">
        <f t="shared" si="108"/>
        <v>19800</v>
      </c>
      <c r="AN166" s="43">
        <f t="shared" si="109"/>
        <v>19800</v>
      </c>
      <c r="AO166" s="43">
        <f t="shared" si="109"/>
        <v>19800</v>
      </c>
      <c r="AP166" s="43">
        <f t="shared" si="109"/>
        <v>19800</v>
      </c>
      <c r="AQ166" s="43">
        <f t="shared" si="109"/>
        <v>19800</v>
      </c>
      <c r="AR166" s="43">
        <f t="shared" si="109"/>
        <v>19800</v>
      </c>
      <c r="AS166" s="43">
        <f t="shared" si="109"/>
        <v>19800</v>
      </c>
      <c r="AT166" s="43">
        <f t="shared" si="109"/>
        <v>19800</v>
      </c>
      <c r="AU166" s="43">
        <f t="shared" si="109"/>
        <v>19800</v>
      </c>
      <c r="AV166" s="43">
        <f t="shared" si="109"/>
        <v>19800</v>
      </c>
      <c r="AW166" s="43">
        <f t="shared" si="109"/>
        <v>19800</v>
      </c>
      <c r="AX166" s="43">
        <f t="shared" si="109"/>
        <v>19800</v>
      </c>
      <c r="AY166" s="43">
        <f t="shared" si="109"/>
        <v>19800</v>
      </c>
      <c r="AZ166" s="43">
        <f t="shared" si="109"/>
        <v>19800</v>
      </c>
      <c r="BA166" s="43">
        <f t="shared" si="109"/>
        <v>19800</v>
      </c>
      <c r="BB166" s="43">
        <f t="shared" si="109"/>
        <v>19800</v>
      </c>
      <c r="BC166" s="43">
        <f t="shared" si="109"/>
        <v>19800</v>
      </c>
      <c r="BD166" s="43">
        <f t="shared" si="109"/>
        <v>19800</v>
      </c>
      <c r="BE166" s="43">
        <f t="shared" si="109"/>
        <v>19800</v>
      </c>
      <c r="BF166" s="43">
        <f t="shared" si="109"/>
        <v>19800</v>
      </c>
      <c r="BG166" s="43">
        <f t="shared" si="109"/>
        <v>19800</v>
      </c>
      <c r="BH166" s="43">
        <f t="shared" si="109"/>
        <v>19800</v>
      </c>
      <c r="BI166" s="43">
        <f t="shared" si="109"/>
        <v>19800</v>
      </c>
      <c r="BJ166" s="43">
        <f t="shared" si="109"/>
        <v>19800</v>
      </c>
      <c r="BK166" s="43">
        <f t="shared" si="109"/>
        <v>19800</v>
      </c>
    </row>
    <row r="167" spans="2:63" x14ac:dyDescent="0.25">
      <c r="B167" t="str">
        <f t="shared" si="107"/>
        <v>Prodotto 7</v>
      </c>
      <c r="C167" s="41">
        <v>30</v>
      </c>
      <c r="D167" s="43">
        <f t="shared" si="110"/>
        <v>29120</v>
      </c>
      <c r="E167" s="43">
        <f t="shared" si="111"/>
        <v>29120</v>
      </c>
      <c r="F167" s="43">
        <f t="shared" si="112"/>
        <v>29120</v>
      </c>
      <c r="G167" s="43">
        <f t="shared" si="108"/>
        <v>29120</v>
      </c>
      <c r="H167" s="43">
        <f t="shared" si="108"/>
        <v>29120</v>
      </c>
      <c r="I167" s="43">
        <f t="shared" si="108"/>
        <v>29120</v>
      </c>
      <c r="J167" s="43">
        <f t="shared" si="108"/>
        <v>29120</v>
      </c>
      <c r="K167" s="43">
        <f t="shared" si="108"/>
        <v>29120</v>
      </c>
      <c r="L167" s="43">
        <f t="shared" si="108"/>
        <v>29120</v>
      </c>
      <c r="M167" s="43">
        <f t="shared" si="108"/>
        <v>29120</v>
      </c>
      <c r="N167" s="43">
        <f t="shared" si="108"/>
        <v>29120</v>
      </c>
      <c r="O167" s="43">
        <f t="shared" si="108"/>
        <v>29120</v>
      </c>
      <c r="P167" s="43">
        <f t="shared" si="108"/>
        <v>29120</v>
      </c>
      <c r="Q167" s="43">
        <f t="shared" si="108"/>
        <v>29120</v>
      </c>
      <c r="R167" s="43">
        <f t="shared" si="108"/>
        <v>29120</v>
      </c>
      <c r="S167" s="43">
        <f t="shared" si="108"/>
        <v>29120</v>
      </c>
      <c r="T167" s="43">
        <f t="shared" si="108"/>
        <v>29120</v>
      </c>
      <c r="U167" s="43">
        <f t="shared" si="108"/>
        <v>29120</v>
      </c>
      <c r="V167" s="43">
        <f t="shared" si="108"/>
        <v>29120</v>
      </c>
      <c r="W167" s="43">
        <f t="shared" si="108"/>
        <v>29120</v>
      </c>
      <c r="X167" s="43">
        <f t="shared" si="108"/>
        <v>29120</v>
      </c>
      <c r="Y167" s="43">
        <f t="shared" si="108"/>
        <v>29120</v>
      </c>
      <c r="Z167" s="43">
        <f t="shared" si="108"/>
        <v>29120</v>
      </c>
      <c r="AA167" s="43">
        <f t="shared" si="108"/>
        <v>29120</v>
      </c>
      <c r="AB167" s="43">
        <f t="shared" si="108"/>
        <v>29120</v>
      </c>
      <c r="AC167" s="43">
        <f t="shared" si="108"/>
        <v>29120</v>
      </c>
      <c r="AD167" s="43">
        <f t="shared" si="108"/>
        <v>29120</v>
      </c>
      <c r="AE167" s="43">
        <f t="shared" si="108"/>
        <v>29120</v>
      </c>
      <c r="AF167" s="43">
        <f t="shared" si="108"/>
        <v>29120</v>
      </c>
      <c r="AG167" s="43">
        <f t="shared" si="108"/>
        <v>29120</v>
      </c>
      <c r="AH167" s="43">
        <f t="shared" si="108"/>
        <v>29120</v>
      </c>
      <c r="AI167" s="43">
        <f t="shared" si="108"/>
        <v>29120</v>
      </c>
      <c r="AJ167" s="43">
        <f t="shared" si="108"/>
        <v>29120</v>
      </c>
      <c r="AK167" s="43">
        <f t="shared" si="108"/>
        <v>29120</v>
      </c>
      <c r="AL167" s="43">
        <f t="shared" si="108"/>
        <v>29120</v>
      </c>
      <c r="AM167" s="43">
        <f t="shared" si="108"/>
        <v>29120</v>
      </c>
      <c r="AN167" s="43">
        <f t="shared" si="109"/>
        <v>29120</v>
      </c>
      <c r="AO167" s="43">
        <f t="shared" si="109"/>
        <v>29120</v>
      </c>
      <c r="AP167" s="43">
        <f t="shared" si="109"/>
        <v>29120</v>
      </c>
      <c r="AQ167" s="43">
        <f t="shared" si="109"/>
        <v>29120</v>
      </c>
      <c r="AR167" s="43">
        <f t="shared" si="109"/>
        <v>29120</v>
      </c>
      <c r="AS167" s="43">
        <f t="shared" si="109"/>
        <v>29120</v>
      </c>
      <c r="AT167" s="43">
        <f t="shared" si="109"/>
        <v>29120</v>
      </c>
      <c r="AU167" s="43">
        <f t="shared" si="109"/>
        <v>29120</v>
      </c>
      <c r="AV167" s="43">
        <f t="shared" si="109"/>
        <v>29120</v>
      </c>
      <c r="AW167" s="43">
        <f t="shared" si="109"/>
        <v>29120</v>
      </c>
      <c r="AX167" s="43">
        <f t="shared" si="109"/>
        <v>29120</v>
      </c>
      <c r="AY167" s="43">
        <f t="shared" si="109"/>
        <v>29120</v>
      </c>
      <c r="AZ167" s="43">
        <f t="shared" si="109"/>
        <v>29120</v>
      </c>
      <c r="BA167" s="43">
        <f t="shared" si="109"/>
        <v>29120</v>
      </c>
      <c r="BB167" s="43">
        <f t="shared" si="109"/>
        <v>29120</v>
      </c>
      <c r="BC167" s="43">
        <f t="shared" si="109"/>
        <v>29120</v>
      </c>
      <c r="BD167" s="43">
        <f t="shared" si="109"/>
        <v>29120</v>
      </c>
      <c r="BE167" s="43">
        <f t="shared" si="109"/>
        <v>29120</v>
      </c>
      <c r="BF167" s="43">
        <f t="shared" si="109"/>
        <v>29120</v>
      </c>
      <c r="BG167" s="43">
        <f t="shared" si="109"/>
        <v>29120</v>
      </c>
      <c r="BH167" s="43">
        <f t="shared" si="109"/>
        <v>29120</v>
      </c>
      <c r="BI167" s="43">
        <f t="shared" si="109"/>
        <v>29120</v>
      </c>
      <c r="BJ167" s="43">
        <f t="shared" si="109"/>
        <v>29120</v>
      </c>
      <c r="BK167" s="43">
        <f t="shared" si="109"/>
        <v>29120</v>
      </c>
    </row>
    <row r="168" spans="2:63" x14ac:dyDescent="0.25">
      <c r="B168" t="str">
        <f t="shared" si="107"/>
        <v>Prodotto 8</v>
      </c>
      <c r="C168" s="41">
        <v>30</v>
      </c>
      <c r="D168" s="43">
        <f t="shared" si="110"/>
        <v>9680</v>
      </c>
      <c r="E168" s="43">
        <f t="shared" si="111"/>
        <v>9680</v>
      </c>
      <c r="F168" s="43">
        <f t="shared" si="112"/>
        <v>9680</v>
      </c>
      <c r="G168" s="43">
        <f t="shared" si="108"/>
        <v>9680</v>
      </c>
      <c r="H168" s="43">
        <f t="shared" si="108"/>
        <v>9680</v>
      </c>
      <c r="I168" s="43">
        <f t="shared" si="108"/>
        <v>9680</v>
      </c>
      <c r="J168" s="43">
        <f t="shared" si="108"/>
        <v>9680</v>
      </c>
      <c r="K168" s="43">
        <f t="shared" si="108"/>
        <v>9680</v>
      </c>
      <c r="L168" s="43">
        <f t="shared" si="108"/>
        <v>9680</v>
      </c>
      <c r="M168" s="43">
        <f t="shared" si="108"/>
        <v>9680</v>
      </c>
      <c r="N168" s="43">
        <f t="shared" si="108"/>
        <v>9680</v>
      </c>
      <c r="O168" s="43">
        <f t="shared" si="108"/>
        <v>9680</v>
      </c>
      <c r="P168" s="43">
        <f t="shared" si="108"/>
        <v>9680</v>
      </c>
      <c r="Q168" s="43">
        <f t="shared" si="108"/>
        <v>9680</v>
      </c>
      <c r="R168" s="43">
        <f t="shared" si="108"/>
        <v>9680</v>
      </c>
      <c r="S168" s="43">
        <f t="shared" si="108"/>
        <v>9680</v>
      </c>
      <c r="T168" s="43">
        <f t="shared" si="108"/>
        <v>9680</v>
      </c>
      <c r="U168" s="43">
        <f t="shared" si="108"/>
        <v>9680</v>
      </c>
      <c r="V168" s="43">
        <f t="shared" si="108"/>
        <v>9680</v>
      </c>
      <c r="W168" s="43">
        <f t="shared" si="108"/>
        <v>9680</v>
      </c>
      <c r="X168" s="43">
        <f t="shared" si="108"/>
        <v>9680</v>
      </c>
      <c r="Y168" s="43">
        <f t="shared" si="108"/>
        <v>9680</v>
      </c>
      <c r="Z168" s="43">
        <f t="shared" si="108"/>
        <v>9680</v>
      </c>
      <c r="AA168" s="43">
        <f t="shared" si="108"/>
        <v>9680</v>
      </c>
      <c r="AB168" s="43">
        <f t="shared" si="108"/>
        <v>9680</v>
      </c>
      <c r="AC168" s="43">
        <f t="shared" si="108"/>
        <v>9680</v>
      </c>
      <c r="AD168" s="43">
        <f t="shared" si="108"/>
        <v>9680</v>
      </c>
      <c r="AE168" s="43">
        <f t="shared" ref="AE168:AM180" si="113">+IF($C168=0,0,IF($C168=30,(AE99+AE145),IF($C168=60,(SUM(AD99:AE99)+SUM(AD145:AE145)),(SUM(AC99:AE99)+SUM(AC145:AE145)))))</f>
        <v>9680</v>
      </c>
      <c r="AF168" s="43">
        <f t="shared" si="113"/>
        <v>9680</v>
      </c>
      <c r="AG168" s="43">
        <f t="shared" si="113"/>
        <v>9680</v>
      </c>
      <c r="AH168" s="43">
        <f t="shared" si="113"/>
        <v>9680</v>
      </c>
      <c r="AI168" s="43">
        <f t="shared" si="113"/>
        <v>9680</v>
      </c>
      <c r="AJ168" s="43">
        <f t="shared" si="113"/>
        <v>9680</v>
      </c>
      <c r="AK168" s="43">
        <f t="shared" si="113"/>
        <v>9680</v>
      </c>
      <c r="AL168" s="43">
        <f t="shared" si="113"/>
        <v>9680</v>
      </c>
      <c r="AM168" s="43">
        <f t="shared" si="113"/>
        <v>9680</v>
      </c>
      <c r="AN168" s="43">
        <f t="shared" ref="AN168:AN180" si="114">+IF($C168=0,0,IF($C168=30,(AN99+AN145),IF($C168=60,(SUM(AM99:AN99)+SUM(AM145:AN145)),(SUM(AL99:AN99)+SUM(AL145:AN145)))))</f>
        <v>9680</v>
      </c>
      <c r="AO168" s="43">
        <f t="shared" ref="AO168:AO180" si="115">+IF($C168=0,0,IF($C168=30,(AO99+AO145),IF($C168=60,(SUM(AN99:AO99)+SUM(AN145:AO145)),(SUM(AM99:AO99)+SUM(AM145:AO145)))))</f>
        <v>9680</v>
      </c>
      <c r="AP168" s="43">
        <f t="shared" ref="AP168:AP180" si="116">+IF($C168=0,0,IF($C168=30,(AP99+AP145),IF($C168=60,(SUM(AO99:AP99)+SUM(AO145:AP145)),(SUM(AN99:AP99)+SUM(AN145:AP145)))))</f>
        <v>9680</v>
      </c>
      <c r="AQ168" s="43">
        <f t="shared" ref="AQ168:AQ180" si="117">+IF($C168=0,0,IF($C168=30,(AQ99+AQ145),IF($C168=60,(SUM(AP99:AQ99)+SUM(AP145:AQ145)),(SUM(AO99:AQ99)+SUM(AO145:AQ145)))))</f>
        <v>9680</v>
      </c>
      <c r="AR168" s="43">
        <f t="shared" ref="AR168:AR180" si="118">+IF($C168=0,0,IF($C168=30,(AR99+AR145),IF($C168=60,(SUM(AQ99:AR99)+SUM(AQ145:AR145)),(SUM(AP99:AR99)+SUM(AP145:AR145)))))</f>
        <v>9680</v>
      </c>
      <c r="AS168" s="43">
        <f t="shared" ref="AS168:AS180" si="119">+IF($C168=0,0,IF($C168=30,(AS99+AS145),IF($C168=60,(SUM(AR99:AS99)+SUM(AR145:AS145)),(SUM(AQ99:AS99)+SUM(AQ145:AS145)))))</f>
        <v>9680</v>
      </c>
      <c r="AT168" s="43">
        <f t="shared" ref="AT168:AT180" si="120">+IF($C168=0,0,IF($C168=30,(AT99+AT145),IF($C168=60,(SUM(AS99:AT99)+SUM(AS145:AT145)),(SUM(AR99:AT99)+SUM(AR145:AT145)))))</f>
        <v>9680</v>
      </c>
      <c r="AU168" s="43">
        <f t="shared" ref="AU168:AU180" si="121">+IF($C168=0,0,IF($C168=30,(AU99+AU145),IF($C168=60,(SUM(AT99:AU99)+SUM(AT145:AU145)),(SUM(AS99:AU99)+SUM(AS145:AU145)))))</f>
        <v>9680</v>
      </c>
      <c r="AV168" s="43">
        <f t="shared" ref="AV168:AV180" si="122">+IF($C168=0,0,IF($C168=30,(AV99+AV145),IF($C168=60,(SUM(AU99:AV99)+SUM(AU145:AV145)),(SUM(AT99:AV99)+SUM(AT145:AV145)))))</f>
        <v>9680</v>
      </c>
      <c r="AW168" s="43">
        <f t="shared" ref="AW168:AW180" si="123">+IF($C168=0,0,IF($C168=30,(AW99+AW145),IF($C168=60,(SUM(AV99:AW99)+SUM(AV145:AW145)),(SUM(AU99:AW99)+SUM(AU145:AW145)))))</f>
        <v>9680</v>
      </c>
      <c r="AX168" s="43">
        <f t="shared" ref="AX168:AX180" si="124">+IF($C168=0,0,IF($C168=30,(AX99+AX145),IF($C168=60,(SUM(AW99:AX99)+SUM(AW145:AX145)),(SUM(AV99:AX99)+SUM(AV145:AX145)))))</f>
        <v>9680</v>
      </c>
      <c r="AY168" s="43">
        <f t="shared" ref="AY168:AY180" si="125">+IF($C168=0,0,IF($C168=30,(AY99+AY145),IF($C168=60,(SUM(AX99:AY99)+SUM(AX145:AY145)),(SUM(AW99:AY99)+SUM(AW145:AY145)))))</f>
        <v>9680</v>
      </c>
      <c r="AZ168" s="43">
        <f t="shared" ref="AZ168:AZ180" si="126">+IF($C168=0,0,IF($C168=30,(AZ99+AZ145),IF($C168=60,(SUM(AY99:AZ99)+SUM(AY145:AZ145)),(SUM(AX99:AZ99)+SUM(AX145:AZ145)))))</f>
        <v>9680</v>
      </c>
      <c r="BA168" s="43">
        <f t="shared" ref="BA168:BA180" si="127">+IF($C168=0,0,IF($C168=30,(BA99+BA145),IF($C168=60,(SUM(AZ99:BA99)+SUM(AZ145:BA145)),(SUM(AY99:BA99)+SUM(AY145:BA145)))))</f>
        <v>9680</v>
      </c>
      <c r="BB168" s="43">
        <f t="shared" ref="BB168:BB180" si="128">+IF($C168=0,0,IF($C168=30,(BB99+BB145),IF($C168=60,(SUM(BA99:BB99)+SUM(BA145:BB145)),(SUM(AZ99:BB99)+SUM(AZ145:BB145)))))</f>
        <v>9680</v>
      </c>
      <c r="BC168" s="43">
        <f t="shared" ref="BC168:BC180" si="129">+IF($C168=0,0,IF($C168=30,(BC99+BC145),IF($C168=60,(SUM(BB99:BC99)+SUM(BB145:BC145)),(SUM(BA99:BC99)+SUM(BA145:BC145)))))</f>
        <v>9680</v>
      </c>
      <c r="BD168" s="43">
        <f t="shared" ref="BD168:BD180" si="130">+IF($C168=0,0,IF($C168=30,(BD99+BD145),IF($C168=60,(SUM(BC99:BD99)+SUM(BC145:BD145)),(SUM(BB99:BD99)+SUM(BB145:BD145)))))</f>
        <v>9680</v>
      </c>
      <c r="BE168" s="43">
        <f t="shared" ref="BE168:BE180" si="131">+IF($C168=0,0,IF($C168=30,(BE99+BE145),IF($C168=60,(SUM(BD99:BE99)+SUM(BD145:BE145)),(SUM(BC99:BE99)+SUM(BC145:BE145)))))</f>
        <v>9680</v>
      </c>
      <c r="BF168" s="43">
        <f t="shared" ref="BF168:BF180" si="132">+IF($C168=0,0,IF($C168=30,(BF99+BF145),IF($C168=60,(SUM(BE99:BF99)+SUM(BE145:BF145)),(SUM(BD99:BF99)+SUM(BD145:BF145)))))</f>
        <v>9680</v>
      </c>
      <c r="BG168" s="43">
        <f t="shared" ref="BG168:BG180" si="133">+IF($C168=0,0,IF($C168=30,(BG99+BG145),IF($C168=60,(SUM(BF99:BG99)+SUM(BF145:BG145)),(SUM(BE99:BG99)+SUM(BE145:BG145)))))</f>
        <v>9680</v>
      </c>
      <c r="BH168" s="43">
        <f t="shared" ref="BH168:BH180" si="134">+IF($C168=0,0,IF($C168=30,(BH99+BH145),IF($C168=60,(SUM(BG99:BH99)+SUM(BG145:BH145)),(SUM(BF99:BH99)+SUM(BF145:BH145)))))</f>
        <v>9680</v>
      </c>
      <c r="BI168" s="43">
        <f t="shared" ref="BI168:BI180" si="135">+IF($C168=0,0,IF($C168=30,(BI99+BI145),IF($C168=60,(SUM(BH99:BI99)+SUM(BH145:BI145)),(SUM(BG99:BI99)+SUM(BG145:BI145)))))</f>
        <v>9680</v>
      </c>
      <c r="BJ168" s="43">
        <f t="shared" ref="BJ168:BJ180" si="136">+IF($C168=0,0,IF($C168=30,(BJ99+BJ145),IF($C168=60,(SUM(BI99:BJ99)+SUM(BI145:BJ145)),(SUM(BH99:BJ99)+SUM(BH145:BJ145)))))</f>
        <v>9680</v>
      </c>
      <c r="BK168" s="43">
        <f t="shared" ref="BK168:BK180" si="137">+IF($C168=0,0,IF($C168=30,(BK99+BK145),IF($C168=60,(SUM(BJ99:BK99)+SUM(BJ145:BK145)),(SUM(BI99:BK99)+SUM(BI145:BK145)))))</f>
        <v>9680</v>
      </c>
    </row>
    <row r="169" spans="2:63" x14ac:dyDescent="0.25">
      <c r="B169" t="str">
        <f t="shared" si="107"/>
        <v>Prodotto 9</v>
      </c>
      <c r="C169" s="41">
        <v>30</v>
      </c>
      <c r="D169" s="43">
        <f t="shared" si="110"/>
        <v>1815</v>
      </c>
      <c r="E169" s="43">
        <f t="shared" si="111"/>
        <v>1815</v>
      </c>
      <c r="F169" s="43">
        <f t="shared" si="112"/>
        <v>1815</v>
      </c>
      <c r="G169" s="43">
        <f t="shared" ref="G169:AD179" si="138">+IF($C169=0,0,IF($C169=30,(G100+G146),IF($C169=60,(SUM(F100:G100)+SUM(F146:G146)),(SUM(E100:G100)+SUM(E146:G146)))))</f>
        <v>1815</v>
      </c>
      <c r="H169" s="43">
        <f t="shared" si="138"/>
        <v>1815</v>
      </c>
      <c r="I169" s="43">
        <f t="shared" si="138"/>
        <v>1815</v>
      </c>
      <c r="J169" s="43">
        <f t="shared" si="138"/>
        <v>1815</v>
      </c>
      <c r="K169" s="43">
        <f t="shared" si="138"/>
        <v>1815</v>
      </c>
      <c r="L169" s="43">
        <f t="shared" si="138"/>
        <v>1815</v>
      </c>
      <c r="M169" s="43">
        <f t="shared" si="138"/>
        <v>1815</v>
      </c>
      <c r="N169" s="43">
        <f t="shared" si="138"/>
        <v>1815</v>
      </c>
      <c r="O169" s="43">
        <f t="shared" si="138"/>
        <v>1815</v>
      </c>
      <c r="P169" s="43">
        <f t="shared" si="138"/>
        <v>1815</v>
      </c>
      <c r="Q169" s="43">
        <f t="shared" si="138"/>
        <v>1815</v>
      </c>
      <c r="R169" s="43">
        <f t="shared" si="138"/>
        <v>1815</v>
      </c>
      <c r="S169" s="43">
        <f t="shared" si="138"/>
        <v>1815</v>
      </c>
      <c r="T169" s="43">
        <f t="shared" si="138"/>
        <v>1815</v>
      </c>
      <c r="U169" s="43">
        <f t="shared" si="138"/>
        <v>1815</v>
      </c>
      <c r="V169" s="43">
        <f t="shared" si="138"/>
        <v>1815</v>
      </c>
      <c r="W169" s="43">
        <f t="shared" si="138"/>
        <v>1815</v>
      </c>
      <c r="X169" s="43">
        <f t="shared" si="138"/>
        <v>1815</v>
      </c>
      <c r="Y169" s="43">
        <f t="shared" si="138"/>
        <v>1815</v>
      </c>
      <c r="Z169" s="43">
        <f t="shared" si="138"/>
        <v>1815</v>
      </c>
      <c r="AA169" s="43">
        <f t="shared" si="138"/>
        <v>1815</v>
      </c>
      <c r="AB169" s="43">
        <f t="shared" si="138"/>
        <v>1815</v>
      </c>
      <c r="AC169" s="43">
        <f t="shared" si="138"/>
        <v>1815</v>
      </c>
      <c r="AD169" s="43">
        <f t="shared" si="138"/>
        <v>1815</v>
      </c>
      <c r="AE169" s="43">
        <f t="shared" si="113"/>
        <v>1815</v>
      </c>
      <c r="AF169" s="43">
        <f t="shared" si="113"/>
        <v>1815</v>
      </c>
      <c r="AG169" s="43">
        <f t="shared" si="113"/>
        <v>1815</v>
      </c>
      <c r="AH169" s="43">
        <f t="shared" si="113"/>
        <v>1815</v>
      </c>
      <c r="AI169" s="43">
        <f t="shared" si="113"/>
        <v>1815</v>
      </c>
      <c r="AJ169" s="43">
        <f t="shared" si="113"/>
        <v>1815</v>
      </c>
      <c r="AK169" s="43">
        <f t="shared" si="113"/>
        <v>1815</v>
      </c>
      <c r="AL169" s="43">
        <f t="shared" si="113"/>
        <v>1815</v>
      </c>
      <c r="AM169" s="43">
        <f t="shared" si="113"/>
        <v>1815</v>
      </c>
      <c r="AN169" s="43">
        <f t="shared" si="114"/>
        <v>1815</v>
      </c>
      <c r="AO169" s="43">
        <f t="shared" si="115"/>
        <v>1815</v>
      </c>
      <c r="AP169" s="43">
        <f t="shared" si="116"/>
        <v>1815</v>
      </c>
      <c r="AQ169" s="43">
        <f t="shared" si="117"/>
        <v>1815</v>
      </c>
      <c r="AR169" s="43">
        <f t="shared" si="118"/>
        <v>1815</v>
      </c>
      <c r="AS169" s="43">
        <f t="shared" si="119"/>
        <v>1815</v>
      </c>
      <c r="AT169" s="43">
        <f t="shared" si="120"/>
        <v>1815</v>
      </c>
      <c r="AU169" s="43">
        <f t="shared" si="121"/>
        <v>1815</v>
      </c>
      <c r="AV169" s="43">
        <f t="shared" si="122"/>
        <v>1815</v>
      </c>
      <c r="AW169" s="43">
        <f t="shared" si="123"/>
        <v>1815</v>
      </c>
      <c r="AX169" s="43">
        <f t="shared" si="124"/>
        <v>1815</v>
      </c>
      <c r="AY169" s="43">
        <f t="shared" si="125"/>
        <v>1815</v>
      </c>
      <c r="AZ169" s="43">
        <f t="shared" si="126"/>
        <v>1815</v>
      </c>
      <c r="BA169" s="43">
        <f t="shared" si="127"/>
        <v>1815</v>
      </c>
      <c r="BB169" s="43">
        <f t="shared" si="128"/>
        <v>1815</v>
      </c>
      <c r="BC169" s="43">
        <f t="shared" si="129"/>
        <v>1815</v>
      </c>
      <c r="BD169" s="43">
        <f t="shared" si="130"/>
        <v>1815</v>
      </c>
      <c r="BE169" s="43">
        <f t="shared" si="131"/>
        <v>1815</v>
      </c>
      <c r="BF169" s="43">
        <f t="shared" si="132"/>
        <v>1815</v>
      </c>
      <c r="BG169" s="43">
        <f t="shared" si="133"/>
        <v>1815</v>
      </c>
      <c r="BH169" s="43">
        <f t="shared" si="134"/>
        <v>1815</v>
      </c>
      <c r="BI169" s="43">
        <f t="shared" si="135"/>
        <v>1815</v>
      </c>
      <c r="BJ169" s="43">
        <f t="shared" si="136"/>
        <v>1815</v>
      </c>
      <c r="BK169" s="43">
        <f t="shared" si="137"/>
        <v>1815</v>
      </c>
    </row>
    <row r="170" spans="2:63" x14ac:dyDescent="0.25">
      <c r="B170" t="str">
        <f t="shared" si="107"/>
        <v>Prodotto 10</v>
      </c>
      <c r="C170" s="41">
        <v>30</v>
      </c>
      <c r="D170" s="43">
        <f t="shared" si="110"/>
        <v>29040</v>
      </c>
      <c r="E170" s="43">
        <f t="shared" si="111"/>
        <v>29040</v>
      </c>
      <c r="F170" s="43">
        <f t="shared" si="112"/>
        <v>29040</v>
      </c>
      <c r="G170" s="43">
        <f t="shared" si="138"/>
        <v>29040</v>
      </c>
      <c r="H170" s="43">
        <f t="shared" si="138"/>
        <v>29040</v>
      </c>
      <c r="I170" s="43">
        <f t="shared" si="138"/>
        <v>29040</v>
      </c>
      <c r="J170" s="43">
        <f t="shared" si="138"/>
        <v>29040</v>
      </c>
      <c r="K170" s="43">
        <f t="shared" si="138"/>
        <v>29040</v>
      </c>
      <c r="L170" s="43">
        <f t="shared" si="138"/>
        <v>29040</v>
      </c>
      <c r="M170" s="43">
        <f t="shared" si="138"/>
        <v>29040</v>
      </c>
      <c r="N170" s="43">
        <f t="shared" si="138"/>
        <v>29040</v>
      </c>
      <c r="O170" s="43">
        <f t="shared" si="138"/>
        <v>29040</v>
      </c>
      <c r="P170" s="43">
        <f t="shared" si="138"/>
        <v>29040</v>
      </c>
      <c r="Q170" s="43">
        <f t="shared" si="138"/>
        <v>29040</v>
      </c>
      <c r="R170" s="43">
        <f t="shared" si="138"/>
        <v>29040</v>
      </c>
      <c r="S170" s="43">
        <f t="shared" si="138"/>
        <v>29040</v>
      </c>
      <c r="T170" s="43">
        <f t="shared" si="138"/>
        <v>29040</v>
      </c>
      <c r="U170" s="43">
        <f t="shared" si="138"/>
        <v>29040</v>
      </c>
      <c r="V170" s="43">
        <f t="shared" si="138"/>
        <v>29040</v>
      </c>
      <c r="W170" s="43">
        <f t="shared" si="138"/>
        <v>29040</v>
      </c>
      <c r="X170" s="43">
        <f t="shared" si="138"/>
        <v>29040</v>
      </c>
      <c r="Y170" s="43">
        <f t="shared" si="138"/>
        <v>29040</v>
      </c>
      <c r="Z170" s="43">
        <f t="shared" si="138"/>
        <v>29040</v>
      </c>
      <c r="AA170" s="43">
        <f t="shared" si="138"/>
        <v>29040</v>
      </c>
      <c r="AB170" s="43">
        <f t="shared" si="138"/>
        <v>29040</v>
      </c>
      <c r="AC170" s="43">
        <f t="shared" si="138"/>
        <v>29040</v>
      </c>
      <c r="AD170" s="43">
        <f t="shared" si="138"/>
        <v>29040</v>
      </c>
      <c r="AE170" s="43">
        <f t="shared" si="113"/>
        <v>29040</v>
      </c>
      <c r="AF170" s="43">
        <f t="shared" si="113"/>
        <v>29040</v>
      </c>
      <c r="AG170" s="43">
        <f t="shared" si="113"/>
        <v>29040</v>
      </c>
      <c r="AH170" s="43">
        <f t="shared" si="113"/>
        <v>29040</v>
      </c>
      <c r="AI170" s="43">
        <f t="shared" si="113"/>
        <v>29040</v>
      </c>
      <c r="AJ170" s="43">
        <f t="shared" si="113"/>
        <v>29040</v>
      </c>
      <c r="AK170" s="43">
        <f t="shared" si="113"/>
        <v>29040</v>
      </c>
      <c r="AL170" s="43">
        <f t="shared" si="113"/>
        <v>29040</v>
      </c>
      <c r="AM170" s="43">
        <f t="shared" si="113"/>
        <v>29040</v>
      </c>
      <c r="AN170" s="43">
        <f t="shared" si="114"/>
        <v>29040</v>
      </c>
      <c r="AO170" s="43">
        <f t="shared" si="115"/>
        <v>29040</v>
      </c>
      <c r="AP170" s="43">
        <f t="shared" si="116"/>
        <v>29040</v>
      </c>
      <c r="AQ170" s="43">
        <f t="shared" si="117"/>
        <v>29040</v>
      </c>
      <c r="AR170" s="43">
        <f t="shared" si="118"/>
        <v>29040</v>
      </c>
      <c r="AS170" s="43">
        <f t="shared" si="119"/>
        <v>29040</v>
      </c>
      <c r="AT170" s="43">
        <f t="shared" si="120"/>
        <v>29040</v>
      </c>
      <c r="AU170" s="43">
        <f t="shared" si="121"/>
        <v>29040</v>
      </c>
      <c r="AV170" s="43">
        <f t="shared" si="122"/>
        <v>29040</v>
      </c>
      <c r="AW170" s="43">
        <f t="shared" si="123"/>
        <v>29040</v>
      </c>
      <c r="AX170" s="43">
        <f t="shared" si="124"/>
        <v>29040</v>
      </c>
      <c r="AY170" s="43">
        <f t="shared" si="125"/>
        <v>29040</v>
      </c>
      <c r="AZ170" s="43">
        <f t="shared" si="126"/>
        <v>29040</v>
      </c>
      <c r="BA170" s="43">
        <f t="shared" si="127"/>
        <v>29040</v>
      </c>
      <c r="BB170" s="43">
        <f t="shared" si="128"/>
        <v>29040</v>
      </c>
      <c r="BC170" s="43">
        <f t="shared" si="129"/>
        <v>29040</v>
      </c>
      <c r="BD170" s="43">
        <f t="shared" si="130"/>
        <v>29040</v>
      </c>
      <c r="BE170" s="43">
        <f t="shared" si="131"/>
        <v>29040</v>
      </c>
      <c r="BF170" s="43">
        <f t="shared" si="132"/>
        <v>29040</v>
      </c>
      <c r="BG170" s="43">
        <f t="shared" si="133"/>
        <v>29040</v>
      </c>
      <c r="BH170" s="43">
        <f t="shared" si="134"/>
        <v>29040</v>
      </c>
      <c r="BI170" s="43">
        <f t="shared" si="135"/>
        <v>29040</v>
      </c>
      <c r="BJ170" s="43">
        <f t="shared" si="136"/>
        <v>29040</v>
      </c>
      <c r="BK170" s="43">
        <f t="shared" si="137"/>
        <v>29040</v>
      </c>
    </row>
    <row r="171" spans="2:63" x14ac:dyDescent="0.25">
      <c r="B171" t="str">
        <f t="shared" si="107"/>
        <v>Prodotto 11</v>
      </c>
      <c r="C171" s="41">
        <v>30</v>
      </c>
      <c r="D171" s="43">
        <f t="shared" si="110"/>
        <v>13200</v>
      </c>
      <c r="E171" s="43">
        <f t="shared" si="111"/>
        <v>13200</v>
      </c>
      <c r="F171" s="43">
        <f t="shared" si="112"/>
        <v>13200</v>
      </c>
      <c r="G171" s="43">
        <f t="shared" si="138"/>
        <v>13200</v>
      </c>
      <c r="H171" s="43">
        <f t="shared" si="138"/>
        <v>13200</v>
      </c>
      <c r="I171" s="43">
        <f t="shared" si="138"/>
        <v>13200</v>
      </c>
      <c r="J171" s="43">
        <f t="shared" si="138"/>
        <v>13200</v>
      </c>
      <c r="K171" s="43">
        <f t="shared" si="138"/>
        <v>13200</v>
      </c>
      <c r="L171" s="43">
        <f t="shared" si="138"/>
        <v>13200</v>
      </c>
      <c r="M171" s="43">
        <f t="shared" si="138"/>
        <v>13200</v>
      </c>
      <c r="N171" s="43">
        <f t="shared" si="138"/>
        <v>13200</v>
      </c>
      <c r="O171" s="43">
        <f t="shared" si="138"/>
        <v>13200</v>
      </c>
      <c r="P171" s="43">
        <f t="shared" si="138"/>
        <v>13200</v>
      </c>
      <c r="Q171" s="43">
        <f t="shared" si="138"/>
        <v>13200</v>
      </c>
      <c r="R171" s="43">
        <f t="shared" si="138"/>
        <v>13200</v>
      </c>
      <c r="S171" s="43">
        <f t="shared" si="138"/>
        <v>13200</v>
      </c>
      <c r="T171" s="43">
        <f t="shared" si="138"/>
        <v>13200</v>
      </c>
      <c r="U171" s="43">
        <f t="shared" si="138"/>
        <v>13200</v>
      </c>
      <c r="V171" s="43">
        <f t="shared" si="138"/>
        <v>13200</v>
      </c>
      <c r="W171" s="43">
        <f t="shared" si="138"/>
        <v>13200</v>
      </c>
      <c r="X171" s="43">
        <f t="shared" si="138"/>
        <v>13200</v>
      </c>
      <c r="Y171" s="43">
        <f t="shared" si="138"/>
        <v>13200</v>
      </c>
      <c r="Z171" s="43">
        <f t="shared" si="138"/>
        <v>13200</v>
      </c>
      <c r="AA171" s="43">
        <f t="shared" si="138"/>
        <v>13200</v>
      </c>
      <c r="AB171" s="43">
        <f t="shared" si="138"/>
        <v>13200</v>
      </c>
      <c r="AC171" s="43">
        <f t="shared" si="138"/>
        <v>13200</v>
      </c>
      <c r="AD171" s="43">
        <f t="shared" si="138"/>
        <v>13200</v>
      </c>
      <c r="AE171" s="43">
        <f t="shared" si="113"/>
        <v>13200</v>
      </c>
      <c r="AF171" s="43">
        <f t="shared" si="113"/>
        <v>13200</v>
      </c>
      <c r="AG171" s="43">
        <f t="shared" si="113"/>
        <v>13200</v>
      </c>
      <c r="AH171" s="43">
        <f t="shared" si="113"/>
        <v>13200</v>
      </c>
      <c r="AI171" s="43">
        <f t="shared" si="113"/>
        <v>13200</v>
      </c>
      <c r="AJ171" s="43">
        <f t="shared" si="113"/>
        <v>13200</v>
      </c>
      <c r="AK171" s="43">
        <f t="shared" si="113"/>
        <v>13200</v>
      </c>
      <c r="AL171" s="43">
        <f t="shared" si="113"/>
        <v>13200</v>
      </c>
      <c r="AM171" s="43">
        <f t="shared" si="113"/>
        <v>13200</v>
      </c>
      <c r="AN171" s="43">
        <f t="shared" si="114"/>
        <v>13200</v>
      </c>
      <c r="AO171" s="43">
        <f t="shared" si="115"/>
        <v>13200</v>
      </c>
      <c r="AP171" s="43">
        <f t="shared" si="116"/>
        <v>13200</v>
      </c>
      <c r="AQ171" s="43">
        <f t="shared" si="117"/>
        <v>13200</v>
      </c>
      <c r="AR171" s="43">
        <f t="shared" si="118"/>
        <v>13200</v>
      </c>
      <c r="AS171" s="43">
        <f t="shared" si="119"/>
        <v>13200</v>
      </c>
      <c r="AT171" s="43">
        <f t="shared" si="120"/>
        <v>13200</v>
      </c>
      <c r="AU171" s="43">
        <f t="shared" si="121"/>
        <v>13200</v>
      </c>
      <c r="AV171" s="43">
        <f t="shared" si="122"/>
        <v>13200</v>
      </c>
      <c r="AW171" s="43">
        <f t="shared" si="123"/>
        <v>13200</v>
      </c>
      <c r="AX171" s="43">
        <f t="shared" si="124"/>
        <v>13200</v>
      </c>
      <c r="AY171" s="43">
        <f t="shared" si="125"/>
        <v>13200</v>
      </c>
      <c r="AZ171" s="43">
        <f t="shared" si="126"/>
        <v>13200</v>
      </c>
      <c r="BA171" s="43">
        <f t="shared" si="127"/>
        <v>13200</v>
      </c>
      <c r="BB171" s="43">
        <f t="shared" si="128"/>
        <v>13200</v>
      </c>
      <c r="BC171" s="43">
        <f t="shared" si="129"/>
        <v>13200</v>
      </c>
      <c r="BD171" s="43">
        <f t="shared" si="130"/>
        <v>13200</v>
      </c>
      <c r="BE171" s="43">
        <f t="shared" si="131"/>
        <v>13200</v>
      </c>
      <c r="BF171" s="43">
        <f t="shared" si="132"/>
        <v>13200</v>
      </c>
      <c r="BG171" s="43">
        <f t="shared" si="133"/>
        <v>13200</v>
      </c>
      <c r="BH171" s="43">
        <f t="shared" si="134"/>
        <v>13200</v>
      </c>
      <c r="BI171" s="43">
        <f t="shared" si="135"/>
        <v>13200</v>
      </c>
      <c r="BJ171" s="43">
        <f t="shared" si="136"/>
        <v>13200</v>
      </c>
      <c r="BK171" s="43">
        <f t="shared" si="137"/>
        <v>13200</v>
      </c>
    </row>
    <row r="172" spans="2:63" x14ac:dyDescent="0.25">
      <c r="B172" t="str">
        <f t="shared" si="107"/>
        <v>Prodotto 12</v>
      </c>
      <c r="C172" s="41">
        <v>0</v>
      </c>
      <c r="D172" s="43">
        <f t="shared" si="110"/>
        <v>0</v>
      </c>
      <c r="E172" s="43">
        <f t="shared" si="111"/>
        <v>0</v>
      </c>
      <c r="F172" s="43">
        <f t="shared" si="112"/>
        <v>0</v>
      </c>
      <c r="G172" s="43">
        <f t="shared" si="138"/>
        <v>0</v>
      </c>
      <c r="H172" s="43">
        <f t="shared" si="138"/>
        <v>0</v>
      </c>
      <c r="I172" s="43">
        <f t="shared" si="138"/>
        <v>0</v>
      </c>
      <c r="J172" s="43">
        <f t="shared" si="138"/>
        <v>0</v>
      </c>
      <c r="K172" s="43">
        <f t="shared" si="138"/>
        <v>0</v>
      </c>
      <c r="L172" s="43">
        <f t="shared" si="138"/>
        <v>0</v>
      </c>
      <c r="M172" s="43">
        <f t="shared" si="138"/>
        <v>0</v>
      </c>
      <c r="N172" s="43">
        <f t="shared" si="138"/>
        <v>0</v>
      </c>
      <c r="O172" s="43">
        <f t="shared" si="138"/>
        <v>0</v>
      </c>
      <c r="P172" s="43">
        <f t="shared" si="138"/>
        <v>0</v>
      </c>
      <c r="Q172" s="43">
        <f t="shared" si="138"/>
        <v>0</v>
      </c>
      <c r="R172" s="43">
        <f t="shared" si="138"/>
        <v>0</v>
      </c>
      <c r="S172" s="43">
        <f t="shared" si="138"/>
        <v>0</v>
      </c>
      <c r="T172" s="43">
        <f t="shared" si="138"/>
        <v>0</v>
      </c>
      <c r="U172" s="43">
        <f t="shared" si="138"/>
        <v>0</v>
      </c>
      <c r="V172" s="43">
        <f t="shared" si="138"/>
        <v>0</v>
      </c>
      <c r="W172" s="43">
        <f t="shared" si="138"/>
        <v>0</v>
      </c>
      <c r="X172" s="43">
        <f t="shared" si="138"/>
        <v>0</v>
      </c>
      <c r="Y172" s="43">
        <f t="shared" si="138"/>
        <v>0</v>
      </c>
      <c r="Z172" s="43">
        <f t="shared" si="138"/>
        <v>0</v>
      </c>
      <c r="AA172" s="43">
        <f t="shared" si="138"/>
        <v>0</v>
      </c>
      <c r="AB172" s="43">
        <f t="shared" si="138"/>
        <v>0</v>
      </c>
      <c r="AC172" s="43">
        <f t="shared" si="138"/>
        <v>0</v>
      </c>
      <c r="AD172" s="43">
        <f t="shared" si="138"/>
        <v>0</v>
      </c>
      <c r="AE172" s="43">
        <f t="shared" si="113"/>
        <v>0</v>
      </c>
      <c r="AF172" s="43">
        <f t="shared" si="113"/>
        <v>0</v>
      </c>
      <c r="AG172" s="43">
        <f t="shared" si="113"/>
        <v>0</v>
      </c>
      <c r="AH172" s="43">
        <f t="shared" si="113"/>
        <v>0</v>
      </c>
      <c r="AI172" s="43">
        <f t="shared" si="113"/>
        <v>0</v>
      </c>
      <c r="AJ172" s="43">
        <f t="shared" si="113"/>
        <v>0</v>
      </c>
      <c r="AK172" s="43">
        <f t="shared" si="113"/>
        <v>0</v>
      </c>
      <c r="AL172" s="43">
        <f t="shared" si="113"/>
        <v>0</v>
      </c>
      <c r="AM172" s="43">
        <f t="shared" si="113"/>
        <v>0</v>
      </c>
      <c r="AN172" s="43">
        <f t="shared" si="114"/>
        <v>0</v>
      </c>
      <c r="AO172" s="43">
        <f t="shared" si="115"/>
        <v>0</v>
      </c>
      <c r="AP172" s="43">
        <f t="shared" si="116"/>
        <v>0</v>
      </c>
      <c r="AQ172" s="43">
        <f t="shared" si="117"/>
        <v>0</v>
      </c>
      <c r="AR172" s="43">
        <f t="shared" si="118"/>
        <v>0</v>
      </c>
      <c r="AS172" s="43">
        <f t="shared" si="119"/>
        <v>0</v>
      </c>
      <c r="AT172" s="43">
        <f t="shared" si="120"/>
        <v>0</v>
      </c>
      <c r="AU172" s="43">
        <f t="shared" si="121"/>
        <v>0</v>
      </c>
      <c r="AV172" s="43">
        <f t="shared" si="122"/>
        <v>0</v>
      </c>
      <c r="AW172" s="43">
        <f t="shared" si="123"/>
        <v>0</v>
      </c>
      <c r="AX172" s="43">
        <f t="shared" si="124"/>
        <v>0</v>
      </c>
      <c r="AY172" s="43">
        <f t="shared" si="125"/>
        <v>0</v>
      </c>
      <c r="AZ172" s="43">
        <f t="shared" si="126"/>
        <v>0</v>
      </c>
      <c r="BA172" s="43">
        <f t="shared" si="127"/>
        <v>0</v>
      </c>
      <c r="BB172" s="43">
        <f t="shared" si="128"/>
        <v>0</v>
      </c>
      <c r="BC172" s="43">
        <f t="shared" si="129"/>
        <v>0</v>
      </c>
      <c r="BD172" s="43">
        <f t="shared" si="130"/>
        <v>0</v>
      </c>
      <c r="BE172" s="43">
        <f t="shared" si="131"/>
        <v>0</v>
      </c>
      <c r="BF172" s="43">
        <f t="shared" si="132"/>
        <v>0</v>
      </c>
      <c r="BG172" s="43">
        <f t="shared" si="133"/>
        <v>0</v>
      </c>
      <c r="BH172" s="43">
        <f t="shared" si="134"/>
        <v>0</v>
      </c>
      <c r="BI172" s="43">
        <f t="shared" si="135"/>
        <v>0</v>
      </c>
      <c r="BJ172" s="43">
        <f t="shared" si="136"/>
        <v>0</v>
      </c>
      <c r="BK172" s="43">
        <f t="shared" si="137"/>
        <v>0</v>
      </c>
    </row>
    <row r="173" spans="2:63" x14ac:dyDescent="0.25">
      <c r="B173" t="str">
        <f t="shared" si="107"/>
        <v>Prodotto 13</v>
      </c>
      <c r="C173" s="41">
        <v>0</v>
      </c>
      <c r="D173" s="43">
        <f t="shared" si="110"/>
        <v>0</v>
      </c>
      <c r="E173" s="43">
        <f t="shared" si="111"/>
        <v>0</v>
      </c>
      <c r="F173" s="43">
        <f t="shared" si="112"/>
        <v>0</v>
      </c>
      <c r="G173" s="43">
        <f t="shared" si="138"/>
        <v>0</v>
      </c>
      <c r="H173" s="43">
        <f t="shared" si="138"/>
        <v>0</v>
      </c>
      <c r="I173" s="43">
        <f t="shared" si="138"/>
        <v>0</v>
      </c>
      <c r="J173" s="43">
        <f t="shared" si="138"/>
        <v>0</v>
      </c>
      <c r="K173" s="43">
        <f t="shared" si="138"/>
        <v>0</v>
      </c>
      <c r="L173" s="43">
        <f t="shared" si="138"/>
        <v>0</v>
      </c>
      <c r="M173" s="43">
        <f t="shared" si="138"/>
        <v>0</v>
      </c>
      <c r="N173" s="43">
        <f t="shared" si="138"/>
        <v>0</v>
      </c>
      <c r="O173" s="43">
        <f t="shared" si="138"/>
        <v>0</v>
      </c>
      <c r="P173" s="43">
        <f t="shared" si="138"/>
        <v>0</v>
      </c>
      <c r="Q173" s="43">
        <f t="shared" si="138"/>
        <v>0</v>
      </c>
      <c r="R173" s="43">
        <f t="shared" si="138"/>
        <v>0</v>
      </c>
      <c r="S173" s="43">
        <f t="shared" si="138"/>
        <v>0</v>
      </c>
      <c r="T173" s="43">
        <f t="shared" si="138"/>
        <v>0</v>
      </c>
      <c r="U173" s="43">
        <f t="shared" si="138"/>
        <v>0</v>
      </c>
      <c r="V173" s="43">
        <f t="shared" si="138"/>
        <v>0</v>
      </c>
      <c r="W173" s="43">
        <f t="shared" si="138"/>
        <v>0</v>
      </c>
      <c r="X173" s="43">
        <f t="shared" si="138"/>
        <v>0</v>
      </c>
      <c r="Y173" s="43">
        <f t="shared" si="138"/>
        <v>0</v>
      </c>
      <c r="Z173" s="43">
        <f t="shared" si="138"/>
        <v>0</v>
      </c>
      <c r="AA173" s="43">
        <f t="shared" si="138"/>
        <v>0</v>
      </c>
      <c r="AB173" s="43">
        <f t="shared" si="138"/>
        <v>0</v>
      </c>
      <c r="AC173" s="43">
        <f t="shared" si="138"/>
        <v>0</v>
      </c>
      <c r="AD173" s="43">
        <f t="shared" si="138"/>
        <v>0</v>
      </c>
      <c r="AE173" s="43">
        <f t="shared" si="113"/>
        <v>0</v>
      </c>
      <c r="AF173" s="43">
        <f t="shared" si="113"/>
        <v>0</v>
      </c>
      <c r="AG173" s="43">
        <f t="shared" si="113"/>
        <v>0</v>
      </c>
      <c r="AH173" s="43">
        <f t="shared" si="113"/>
        <v>0</v>
      </c>
      <c r="AI173" s="43">
        <f t="shared" si="113"/>
        <v>0</v>
      </c>
      <c r="AJ173" s="43">
        <f t="shared" si="113"/>
        <v>0</v>
      </c>
      <c r="AK173" s="43">
        <f t="shared" si="113"/>
        <v>0</v>
      </c>
      <c r="AL173" s="43">
        <f t="shared" si="113"/>
        <v>0</v>
      </c>
      <c r="AM173" s="43">
        <f t="shared" si="113"/>
        <v>0</v>
      </c>
      <c r="AN173" s="43">
        <f t="shared" si="114"/>
        <v>0</v>
      </c>
      <c r="AO173" s="43">
        <f t="shared" si="115"/>
        <v>0</v>
      </c>
      <c r="AP173" s="43">
        <f t="shared" si="116"/>
        <v>0</v>
      </c>
      <c r="AQ173" s="43">
        <f t="shared" si="117"/>
        <v>0</v>
      </c>
      <c r="AR173" s="43">
        <f t="shared" si="118"/>
        <v>0</v>
      </c>
      <c r="AS173" s="43">
        <f t="shared" si="119"/>
        <v>0</v>
      </c>
      <c r="AT173" s="43">
        <f t="shared" si="120"/>
        <v>0</v>
      </c>
      <c r="AU173" s="43">
        <f t="shared" si="121"/>
        <v>0</v>
      </c>
      <c r="AV173" s="43">
        <f t="shared" si="122"/>
        <v>0</v>
      </c>
      <c r="AW173" s="43">
        <f t="shared" si="123"/>
        <v>0</v>
      </c>
      <c r="AX173" s="43">
        <f t="shared" si="124"/>
        <v>0</v>
      </c>
      <c r="AY173" s="43">
        <f t="shared" si="125"/>
        <v>0</v>
      </c>
      <c r="AZ173" s="43">
        <f t="shared" si="126"/>
        <v>0</v>
      </c>
      <c r="BA173" s="43">
        <f t="shared" si="127"/>
        <v>0</v>
      </c>
      <c r="BB173" s="43">
        <f t="shared" si="128"/>
        <v>0</v>
      </c>
      <c r="BC173" s="43">
        <f t="shared" si="129"/>
        <v>0</v>
      </c>
      <c r="BD173" s="43">
        <f t="shared" si="130"/>
        <v>0</v>
      </c>
      <c r="BE173" s="43">
        <f t="shared" si="131"/>
        <v>0</v>
      </c>
      <c r="BF173" s="43">
        <f t="shared" si="132"/>
        <v>0</v>
      </c>
      <c r="BG173" s="43">
        <f t="shared" si="133"/>
        <v>0</v>
      </c>
      <c r="BH173" s="43">
        <f t="shared" si="134"/>
        <v>0</v>
      </c>
      <c r="BI173" s="43">
        <f t="shared" si="135"/>
        <v>0</v>
      </c>
      <c r="BJ173" s="43">
        <f t="shared" si="136"/>
        <v>0</v>
      </c>
      <c r="BK173" s="43">
        <f t="shared" si="137"/>
        <v>0</v>
      </c>
    </row>
    <row r="174" spans="2:63" x14ac:dyDescent="0.25">
      <c r="B174" t="str">
        <f t="shared" si="107"/>
        <v>Prodotto 14</v>
      </c>
      <c r="C174" s="41">
        <v>0</v>
      </c>
      <c r="D174" s="43">
        <f t="shared" si="110"/>
        <v>0</v>
      </c>
      <c r="E174" s="43">
        <f t="shared" si="111"/>
        <v>0</v>
      </c>
      <c r="F174" s="43">
        <f t="shared" si="112"/>
        <v>0</v>
      </c>
      <c r="G174" s="43">
        <f t="shared" si="138"/>
        <v>0</v>
      </c>
      <c r="H174" s="43">
        <f t="shared" si="138"/>
        <v>0</v>
      </c>
      <c r="I174" s="43">
        <f t="shared" si="138"/>
        <v>0</v>
      </c>
      <c r="J174" s="43">
        <f t="shared" si="138"/>
        <v>0</v>
      </c>
      <c r="K174" s="43">
        <f t="shared" si="138"/>
        <v>0</v>
      </c>
      <c r="L174" s="43">
        <f t="shared" si="138"/>
        <v>0</v>
      </c>
      <c r="M174" s="43">
        <f t="shared" si="138"/>
        <v>0</v>
      </c>
      <c r="N174" s="43">
        <f t="shared" si="138"/>
        <v>0</v>
      </c>
      <c r="O174" s="43">
        <f t="shared" si="138"/>
        <v>0</v>
      </c>
      <c r="P174" s="43">
        <f t="shared" si="138"/>
        <v>0</v>
      </c>
      <c r="Q174" s="43">
        <f t="shared" si="138"/>
        <v>0</v>
      </c>
      <c r="R174" s="43">
        <f t="shared" si="138"/>
        <v>0</v>
      </c>
      <c r="S174" s="43">
        <f t="shared" si="138"/>
        <v>0</v>
      </c>
      <c r="T174" s="43">
        <f t="shared" si="138"/>
        <v>0</v>
      </c>
      <c r="U174" s="43">
        <f t="shared" si="138"/>
        <v>0</v>
      </c>
      <c r="V174" s="43">
        <f t="shared" si="138"/>
        <v>0</v>
      </c>
      <c r="W174" s="43">
        <f t="shared" si="138"/>
        <v>0</v>
      </c>
      <c r="X174" s="43">
        <f t="shared" si="138"/>
        <v>0</v>
      </c>
      <c r="Y174" s="43">
        <f t="shared" si="138"/>
        <v>0</v>
      </c>
      <c r="Z174" s="43">
        <f t="shared" si="138"/>
        <v>0</v>
      </c>
      <c r="AA174" s="43">
        <f t="shared" si="138"/>
        <v>0</v>
      </c>
      <c r="AB174" s="43">
        <f t="shared" si="138"/>
        <v>0</v>
      </c>
      <c r="AC174" s="43">
        <f t="shared" si="138"/>
        <v>0</v>
      </c>
      <c r="AD174" s="43">
        <f t="shared" si="138"/>
        <v>0</v>
      </c>
      <c r="AE174" s="43">
        <f t="shared" si="113"/>
        <v>0</v>
      </c>
      <c r="AF174" s="43">
        <f t="shared" si="113"/>
        <v>0</v>
      </c>
      <c r="AG174" s="43">
        <f t="shared" si="113"/>
        <v>0</v>
      </c>
      <c r="AH174" s="43">
        <f t="shared" si="113"/>
        <v>0</v>
      </c>
      <c r="AI174" s="43">
        <f t="shared" si="113"/>
        <v>0</v>
      </c>
      <c r="AJ174" s="43">
        <f t="shared" si="113"/>
        <v>0</v>
      </c>
      <c r="AK174" s="43">
        <f t="shared" si="113"/>
        <v>0</v>
      </c>
      <c r="AL174" s="43">
        <f t="shared" si="113"/>
        <v>0</v>
      </c>
      <c r="AM174" s="43">
        <f t="shared" si="113"/>
        <v>0</v>
      </c>
      <c r="AN174" s="43">
        <f t="shared" si="114"/>
        <v>0</v>
      </c>
      <c r="AO174" s="43">
        <f t="shared" si="115"/>
        <v>0</v>
      </c>
      <c r="AP174" s="43">
        <f t="shared" si="116"/>
        <v>0</v>
      </c>
      <c r="AQ174" s="43">
        <f t="shared" si="117"/>
        <v>0</v>
      </c>
      <c r="AR174" s="43">
        <f t="shared" si="118"/>
        <v>0</v>
      </c>
      <c r="AS174" s="43">
        <f t="shared" si="119"/>
        <v>0</v>
      </c>
      <c r="AT174" s="43">
        <f t="shared" si="120"/>
        <v>0</v>
      </c>
      <c r="AU174" s="43">
        <f t="shared" si="121"/>
        <v>0</v>
      </c>
      <c r="AV174" s="43">
        <f t="shared" si="122"/>
        <v>0</v>
      </c>
      <c r="AW174" s="43">
        <f t="shared" si="123"/>
        <v>0</v>
      </c>
      <c r="AX174" s="43">
        <f t="shared" si="124"/>
        <v>0</v>
      </c>
      <c r="AY174" s="43">
        <f t="shared" si="125"/>
        <v>0</v>
      </c>
      <c r="AZ174" s="43">
        <f t="shared" si="126"/>
        <v>0</v>
      </c>
      <c r="BA174" s="43">
        <f t="shared" si="127"/>
        <v>0</v>
      </c>
      <c r="BB174" s="43">
        <f t="shared" si="128"/>
        <v>0</v>
      </c>
      <c r="BC174" s="43">
        <f t="shared" si="129"/>
        <v>0</v>
      </c>
      <c r="BD174" s="43">
        <f t="shared" si="130"/>
        <v>0</v>
      </c>
      <c r="BE174" s="43">
        <f t="shared" si="131"/>
        <v>0</v>
      </c>
      <c r="BF174" s="43">
        <f t="shared" si="132"/>
        <v>0</v>
      </c>
      <c r="BG174" s="43">
        <f t="shared" si="133"/>
        <v>0</v>
      </c>
      <c r="BH174" s="43">
        <f t="shared" si="134"/>
        <v>0</v>
      </c>
      <c r="BI174" s="43">
        <f t="shared" si="135"/>
        <v>0</v>
      </c>
      <c r="BJ174" s="43">
        <f t="shared" si="136"/>
        <v>0</v>
      </c>
      <c r="BK174" s="43">
        <f t="shared" si="137"/>
        <v>0</v>
      </c>
    </row>
    <row r="175" spans="2:63" x14ac:dyDescent="0.25">
      <c r="B175" t="str">
        <f t="shared" si="107"/>
        <v>Prodotto 15</v>
      </c>
      <c r="C175" s="41">
        <v>0</v>
      </c>
      <c r="D175" s="43">
        <f t="shared" si="110"/>
        <v>0</v>
      </c>
      <c r="E175" s="43">
        <f t="shared" si="111"/>
        <v>0</v>
      </c>
      <c r="F175" s="43">
        <f t="shared" si="112"/>
        <v>0</v>
      </c>
      <c r="G175" s="43">
        <f t="shared" si="138"/>
        <v>0</v>
      </c>
      <c r="H175" s="43">
        <f t="shared" si="138"/>
        <v>0</v>
      </c>
      <c r="I175" s="43">
        <f t="shared" si="138"/>
        <v>0</v>
      </c>
      <c r="J175" s="43">
        <f t="shared" si="138"/>
        <v>0</v>
      </c>
      <c r="K175" s="43">
        <f t="shared" si="138"/>
        <v>0</v>
      </c>
      <c r="L175" s="43">
        <f t="shared" si="138"/>
        <v>0</v>
      </c>
      <c r="M175" s="43">
        <f t="shared" si="138"/>
        <v>0</v>
      </c>
      <c r="N175" s="43">
        <f t="shared" si="138"/>
        <v>0</v>
      </c>
      <c r="O175" s="43">
        <f t="shared" si="138"/>
        <v>0</v>
      </c>
      <c r="P175" s="43">
        <f t="shared" si="138"/>
        <v>0</v>
      </c>
      <c r="Q175" s="43">
        <f t="shared" si="138"/>
        <v>0</v>
      </c>
      <c r="R175" s="43">
        <f t="shared" si="138"/>
        <v>0</v>
      </c>
      <c r="S175" s="43">
        <f t="shared" si="138"/>
        <v>0</v>
      </c>
      <c r="T175" s="43">
        <f t="shared" si="138"/>
        <v>0</v>
      </c>
      <c r="U175" s="43">
        <f t="shared" si="138"/>
        <v>0</v>
      </c>
      <c r="V175" s="43">
        <f t="shared" si="138"/>
        <v>0</v>
      </c>
      <c r="W175" s="43">
        <f t="shared" si="138"/>
        <v>0</v>
      </c>
      <c r="X175" s="43">
        <f t="shared" si="138"/>
        <v>0</v>
      </c>
      <c r="Y175" s="43">
        <f t="shared" si="138"/>
        <v>0</v>
      </c>
      <c r="Z175" s="43">
        <f t="shared" si="138"/>
        <v>0</v>
      </c>
      <c r="AA175" s="43">
        <f t="shared" si="138"/>
        <v>0</v>
      </c>
      <c r="AB175" s="43">
        <f t="shared" si="138"/>
        <v>0</v>
      </c>
      <c r="AC175" s="43">
        <f t="shared" si="138"/>
        <v>0</v>
      </c>
      <c r="AD175" s="43">
        <f t="shared" si="138"/>
        <v>0</v>
      </c>
      <c r="AE175" s="43">
        <f t="shared" si="113"/>
        <v>0</v>
      </c>
      <c r="AF175" s="43">
        <f t="shared" si="113"/>
        <v>0</v>
      </c>
      <c r="AG175" s="43">
        <f t="shared" si="113"/>
        <v>0</v>
      </c>
      <c r="AH175" s="43">
        <f t="shared" si="113"/>
        <v>0</v>
      </c>
      <c r="AI175" s="43">
        <f t="shared" si="113"/>
        <v>0</v>
      </c>
      <c r="AJ175" s="43">
        <f t="shared" si="113"/>
        <v>0</v>
      </c>
      <c r="AK175" s="43">
        <f t="shared" si="113"/>
        <v>0</v>
      </c>
      <c r="AL175" s="43">
        <f t="shared" si="113"/>
        <v>0</v>
      </c>
      <c r="AM175" s="43">
        <f t="shared" si="113"/>
        <v>0</v>
      </c>
      <c r="AN175" s="43">
        <f t="shared" si="114"/>
        <v>0</v>
      </c>
      <c r="AO175" s="43">
        <f t="shared" si="115"/>
        <v>0</v>
      </c>
      <c r="AP175" s="43">
        <f t="shared" si="116"/>
        <v>0</v>
      </c>
      <c r="AQ175" s="43">
        <f t="shared" si="117"/>
        <v>0</v>
      </c>
      <c r="AR175" s="43">
        <f t="shared" si="118"/>
        <v>0</v>
      </c>
      <c r="AS175" s="43">
        <f t="shared" si="119"/>
        <v>0</v>
      </c>
      <c r="AT175" s="43">
        <f t="shared" si="120"/>
        <v>0</v>
      </c>
      <c r="AU175" s="43">
        <f t="shared" si="121"/>
        <v>0</v>
      </c>
      <c r="AV175" s="43">
        <f t="shared" si="122"/>
        <v>0</v>
      </c>
      <c r="AW175" s="43">
        <f t="shared" si="123"/>
        <v>0</v>
      </c>
      <c r="AX175" s="43">
        <f t="shared" si="124"/>
        <v>0</v>
      </c>
      <c r="AY175" s="43">
        <f t="shared" si="125"/>
        <v>0</v>
      </c>
      <c r="AZ175" s="43">
        <f t="shared" si="126"/>
        <v>0</v>
      </c>
      <c r="BA175" s="43">
        <f t="shared" si="127"/>
        <v>0</v>
      </c>
      <c r="BB175" s="43">
        <f t="shared" si="128"/>
        <v>0</v>
      </c>
      <c r="BC175" s="43">
        <f t="shared" si="129"/>
        <v>0</v>
      </c>
      <c r="BD175" s="43">
        <f t="shared" si="130"/>
        <v>0</v>
      </c>
      <c r="BE175" s="43">
        <f t="shared" si="131"/>
        <v>0</v>
      </c>
      <c r="BF175" s="43">
        <f t="shared" si="132"/>
        <v>0</v>
      </c>
      <c r="BG175" s="43">
        <f t="shared" si="133"/>
        <v>0</v>
      </c>
      <c r="BH175" s="43">
        <f t="shared" si="134"/>
        <v>0</v>
      </c>
      <c r="BI175" s="43">
        <f t="shared" si="135"/>
        <v>0</v>
      </c>
      <c r="BJ175" s="43">
        <f t="shared" si="136"/>
        <v>0</v>
      </c>
      <c r="BK175" s="43">
        <f t="shared" si="137"/>
        <v>0</v>
      </c>
    </row>
    <row r="176" spans="2:63" x14ac:dyDescent="0.25">
      <c r="B176" t="str">
        <f t="shared" si="107"/>
        <v>Prodotto 16</v>
      </c>
      <c r="C176" s="41">
        <v>0</v>
      </c>
      <c r="D176" s="43">
        <f t="shared" si="110"/>
        <v>0</v>
      </c>
      <c r="E176" s="43">
        <f t="shared" si="111"/>
        <v>0</v>
      </c>
      <c r="F176" s="43">
        <f t="shared" si="112"/>
        <v>0</v>
      </c>
      <c r="G176" s="43">
        <f t="shared" si="138"/>
        <v>0</v>
      </c>
      <c r="H176" s="43">
        <f t="shared" si="138"/>
        <v>0</v>
      </c>
      <c r="I176" s="43">
        <f t="shared" si="138"/>
        <v>0</v>
      </c>
      <c r="J176" s="43">
        <f t="shared" si="138"/>
        <v>0</v>
      </c>
      <c r="K176" s="43">
        <f t="shared" si="138"/>
        <v>0</v>
      </c>
      <c r="L176" s="43">
        <f t="shared" si="138"/>
        <v>0</v>
      </c>
      <c r="M176" s="43">
        <f t="shared" si="138"/>
        <v>0</v>
      </c>
      <c r="N176" s="43">
        <f t="shared" si="138"/>
        <v>0</v>
      </c>
      <c r="O176" s="43">
        <f t="shared" si="138"/>
        <v>0</v>
      </c>
      <c r="P176" s="43">
        <f t="shared" si="138"/>
        <v>0</v>
      </c>
      <c r="Q176" s="43">
        <f t="shared" si="138"/>
        <v>0</v>
      </c>
      <c r="R176" s="43">
        <f t="shared" si="138"/>
        <v>0</v>
      </c>
      <c r="S176" s="43">
        <f t="shared" si="138"/>
        <v>0</v>
      </c>
      <c r="T176" s="43">
        <f t="shared" si="138"/>
        <v>0</v>
      </c>
      <c r="U176" s="43">
        <f t="shared" si="138"/>
        <v>0</v>
      </c>
      <c r="V176" s="43">
        <f t="shared" si="138"/>
        <v>0</v>
      </c>
      <c r="W176" s="43">
        <f t="shared" si="138"/>
        <v>0</v>
      </c>
      <c r="X176" s="43">
        <f t="shared" si="138"/>
        <v>0</v>
      </c>
      <c r="Y176" s="43">
        <f t="shared" si="138"/>
        <v>0</v>
      </c>
      <c r="Z176" s="43">
        <f t="shared" si="138"/>
        <v>0</v>
      </c>
      <c r="AA176" s="43">
        <f t="shared" si="138"/>
        <v>0</v>
      </c>
      <c r="AB176" s="43">
        <f t="shared" si="138"/>
        <v>0</v>
      </c>
      <c r="AC176" s="43">
        <f t="shared" si="138"/>
        <v>0</v>
      </c>
      <c r="AD176" s="43">
        <f t="shared" si="138"/>
        <v>0</v>
      </c>
      <c r="AE176" s="43">
        <f t="shared" si="113"/>
        <v>0</v>
      </c>
      <c r="AF176" s="43">
        <f t="shared" si="113"/>
        <v>0</v>
      </c>
      <c r="AG176" s="43">
        <f t="shared" si="113"/>
        <v>0</v>
      </c>
      <c r="AH176" s="43">
        <f t="shared" si="113"/>
        <v>0</v>
      </c>
      <c r="AI176" s="43">
        <f t="shared" si="113"/>
        <v>0</v>
      </c>
      <c r="AJ176" s="43">
        <f t="shared" si="113"/>
        <v>0</v>
      </c>
      <c r="AK176" s="43">
        <f t="shared" si="113"/>
        <v>0</v>
      </c>
      <c r="AL176" s="43">
        <f t="shared" si="113"/>
        <v>0</v>
      </c>
      <c r="AM176" s="43">
        <f t="shared" si="113"/>
        <v>0</v>
      </c>
      <c r="AN176" s="43">
        <f t="shared" si="114"/>
        <v>0</v>
      </c>
      <c r="AO176" s="43">
        <f t="shared" si="115"/>
        <v>0</v>
      </c>
      <c r="AP176" s="43">
        <f t="shared" si="116"/>
        <v>0</v>
      </c>
      <c r="AQ176" s="43">
        <f t="shared" si="117"/>
        <v>0</v>
      </c>
      <c r="AR176" s="43">
        <f t="shared" si="118"/>
        <v>0</v>
      </c>
      <c r="AS176" s="43">
        <f t="shared" si="119"/>
        <v>0</v>
      </c>
      <c r="AT176" s="43">
        <f t="shared" si="120"/>
        <v>0</v>
      </c>
      <c r="AU176" s="43">
        <f t="shared" si="121"/>
        <v>0</v>
      </c>
      <c r="AV176" s="43">
        <f t="shared" si="122"/>
        <v>0</v>
      </c>
      <c r="AW176" s="43">
        <f t="shared" si="123"/>
        <v>0</v>
      </c>
      <c r="AX176" s="43">
        <f t="shared" si="124"/>
        <v>0</v>
      </c>
      <c r="AY176" s="43">
        <f t="shared" si="125"/>
        <v>0</v>
      </c>
      <c r="AZ176" s="43">
        <f t="shared" si="126"/>
        <v>0</v>
      </c>
      <c r="BA176" s="43">
        <f t="shared" si="127"/>
        <v>0</v>
      </c>
      <c r="BB176" s="43">
        <f t="shared" si="128"/>
        <v>0</v>
      </c>
      <c r="BC176" s="43">
        <f t="shared" si="129"/>
        <v>0</v>
      </c>
      <c r="BD176" s="43">
        <f t="shared" si="130"/>
        <v>0</v>
      </c>
      <c r="BE176" s="43">
        <f t="shared" si="131"/>
        <v>0</v>
      </c>
      <c r="BF176" s="43">
        <f t="shared" si="132"/>
        <v>0</v>
      </c>
      <c r="BG176" s="43">
        <f t="shared" si="133"/>
        <v>0</v>
      </c>
      <c r="BH176" s="43">
        <f t="shared" si="134"/>
        <v>0</v>
      </c>
      <c r="BI176" s="43">
        <f t="shared" si="135"/>
        <v>0</v>
      </c>
      <c r="BJ176" s="43">
        <f t="shared" si="136"/>
        <v>0</v>
      </c>
      <c r="BK176" s="43">
        <f t="shared" si="137"/>
        <v>0</v>
      </c>
    </row>
    <row r="177" spans="2:63" x14ac:dyDescent="0.25">
      <c r="B177" t="str">
        <f t="shared" si="107"/>
        <v>Prodotto 17</v>
      </c>
      <c r="C177" s="41">
        <v>0</v>
      </c>
      <c r="D177" s="43">
        <f t="shared" si="110"/>
        <v>0</v>
      </c>
      <c r="E177" s="43">
        <f t="shared" si="111"/>
        <v>0</v>
      </c>
      <c r="F177" s="43">
        <f t="shared" si="112"/>
        <v>0</v>
      </c>
      <c r="G177" s="43">
        <f t="shared" si="138"/>
        <v>0</v>
      </c>
      <c r="H177" s="43">
        <f t="shared" si="138"/>
        <v>0</v>
      </c>
      <c r="I177" s="43">
        <f t="shared" si="138"/>
        <v>0</v>
      </c>
      <c r="J177" s="43">
        <f t="shared" si="138"/>
        <v>0</v>
      </c>
      <c r="K177" s="43">
        <f t="shared" si="138"/>
        <v>0</v>
      </c>
      <c r="L177" s="43">
        <f t="shared" si="138"/>
        <v>0</v>
      </c>
      <c r="M177" s="43">
        <f t="shared" si="138"/>
        <v>0</v>
      </c>
      <c r="N177" s="43">
        <f t="shared" si="138"/>
        <v>0</v>
      </c>
      <c r="O177" s="43">
        <f t="shared" si="138"/>
        <v>0</v>
      </c>
      <c r="P177" s="43">
        <f t="shared" si="138"/>
        <v>0</v>
      </c>
      <c r="Q177" s="43">
        <f t="shared" si="138"/>
        <v>0</v>
      </c>
      <c r="R177" s="43">
        <f t="shared" si="138"/>
        <v>0</v>
      </c>
      <c r="S177" s="43">
        <f t="shared" si="138"/>
        <v>0</v>
      </c>
      <c r="T177" s="43">
        <f t="shared" si="138"/>
        <v>0</v>
      </c>
      <c r="U177" s="43">
        <f t="shared" si="138"/>
        <v>0</v>
      </c>
      <c r="V177" s="43">
        <f t="shared" si="138"/>
        <v>0</v>
      </c>
      <c r="W177" s="43">
        <f t="shared" si="138"/>
        <v>0</v>
      </c>
      <c r="X177" s="43">
        <f t="shared" si="138"/>
        <v>0</v>
      </c>
      <c r="Y177" s="43">
        <f t="shared" si="138"/>
        <v>0</v>
      </c>
      <c r="Z177" s="43">
        <f t="shared" si="138"/>
        <v>0</v>
      </c>
      <c r="AA177" s="43">
        <f t="shared" si="138"/>
        <v>0</v>
      </c>
      <c r="AB177" s="43">
        <f t="shared" si="138"/>
        <v>0</v>
      </c>
      <c r="AC177" s="43">
        <f t="shared" si="138"/>
        <v>0</v>
      </c>
      <c r="AD177" s="43">
        <f t="shared" si="138"/>
        <v>0</v>
      </c>
      <c r="AE177" s="43">
        <f t="shared" si="113"/>
        <v>0</v>
      </c>
      <c r="AF177" s="43">
        <f t="shared" si="113"/>
        <v>0</v>
      </c>
      <c r="AG177" s="43">
        <f t="shared" si="113"/>
        <v>0</v>
      </c>
      <c r="AH177" s="43">
        <f t="shared" si="113"/>
        <v>0</v>
      </c>
      <c r="AI177" s="43">
        <f t="shared" si="113"/>
        <v>0</v>
      </c>
      <c r="AJ177" s="43">
        <f t="shared" si="113"/>
        <v>0</v>
      </c>
      <c r="AK177" s="43">
        <f t="shared" si="113"/>
        <v>0</v>
      </c>
      <c r="AL177" s="43">
        <f t="shared" si="113"/>
        <v>0</v>
      </c>
      <c r="AM177" s="43">
        <f t="shared" si="113"/>
        <v>0</v>
      </c>
      <c r="AN177" s="43">
        <f t="shared" si="114"/>
        <v>0</v>
      </c>
      <c r="AO177" s="43">
        <f t="shared" si="115"/>
        <v>0</v>
      </c>
      <c r="AP177" s="43">
        <f t="shared" si="116"/>
        <v>0</v>
      </c>
      <c r="AQ177" s="43">
        <f t="shared" si="117"/>
        <v>0</v>
      </c>
      <c r="AR177" s="43">
        <f t="shared" si="118"/>
        <v>0</v>
      </c>
      <c r="AS177" s="43">
        <f t="shared" si="119"/>
        <v>0</v>
      </c>
      <c r="AT177" s="43">
        <f t="shared" si="120"/>
        <v>0</v>
      </c>
      <c r="AU177" s="43">
        <f t="shared" si="121"/>
        <v>0</v>
      </c>
      <c r="AV177" s="43">
        <f t="shared" si="122"/>
        <v>0</v>
      </c>
      <c r="AW177" s="43">
        <f t="shared" si="123"/>
        <v>0</v>
      </c>
      <c r="AX177" s="43">
        <f t="shared" si="124"/>
        <v>0</v>
      </c>
      <c r="AY177" s="43">
        <f t="shared" si="125"/>
        <v>0</v>
      </c>
      <c r="AZ177" s="43">
        <f t="shared" si="126"/>
        <v>0</v>
      </c>
      <c r="BA177" s="43">
        <f t="shared" si="127"/>
        <v>0</v>
      </c>
      <c r="BB177" s="43">
        <f t="shared" si="128"/>
        <v>0</v>
      </c>
      <c r="BC177" s="43">
        <f t="shared" si="129"/>
        <v>0</v>
      </c>
      <c r="BD177" s="43">
        <f t="shared" si="130"/>
        <v>0</v>
      </c>
      <c r="BE177" s="43">
        <f t="shared" si="131"/>
        <v>0</v>
      </c>
      <c r="BF177" s="43">
        <f t="shared" si="132"/>
        <v>0</v>
      </c>
      <c r="BG177" s="43">
        <f t="shared" si="133"/>
        <v>0</v>
      </c>
      <c r="BH177" s="43">
        <f t="shared" si="134"/>
        <v>0</v>
      </c>
      <c r="BI177" s="43">
        <f t="shared" si="135"/>
        <v>0</v>
      </c>
      <c r="BJ177" s="43">
        <f t="shared" si="136"/>
        <v>0</v>
      </c>
      <c r="BK177" s="43">
        <f t="shared" si="137"/>
        <v>0</v>
      </c>
    </row>
    <row r="178" spans="2:63" x14ac:dyDescent="0.25">
      <c r="B178" t="str">
        <f t="shared" si="107"/>
        <v>Prodotto 18</v>
      </c>
      <c r="C178" s="41">
        <v>0</v>
      </c>
      <c r="D178" s="43">
        <f t="shared" si="110"/>
        <v>0</v>
      </c>
      <c r="E178" s="43">
        <f t="shared" si="111"/>
        <v>0</v>
      </c>
      <c r="F178" s="43">
        <f t="shared" si="112"/>
        <v>0</v>
      </c>
      <c r="G178" s="43">
        <f t="shared" si="138"/>
        <v>0</v>
      </c>
      <c r="H178" s="43">
        <f t="shared" si="138"/>
        <v>0</v>
      </c>
      <c r="I178" s="43">
        <f t="shared" si="138"/>
        <v>0</v>
      </c>
      <c r="J178" s="43">
        <f t="shared" si="138"/>
        <v>0</v>
      </c>
      <c r="K178" s="43">
        <f t="shared" si="138"/>
        <v>0</v>
      </c>
      <c r="L178" s="43">
        <f t="shared" si="138"/>
        <v>0</v>
      </c>
      <c r="M178" s="43">
        <f t="shared" si="138"/>
        <v>0</v>
      </c>
      <c r="N178" s="43">
        <f t="shared" si="138"/>
        <v>0</v>
      </c>
      <c r="O178" s="43">
        <f t="shared" si="138"/>
        <v>0</v>
      </c>
      <c r="P178" s="43">
        <f t="shared" si="138"/>
        <v>0</v>
      </c>
      <c r="Q178" s="43">
        <f t="shared" si="138"/>
        <v>0</v>
      </c>
      <c r="R178" s="43">
        <f t="shared" si="138"/>
        <v>0</v>
      </c>
      <c r="S178" s="43">
        <f t="shared" si="138"/>
        <v>0</v>
      </c>
      <c r="T178" s="43">
        <f t="shared" si="138"/>
        <v>0</v>
      </c>
      <c r="U178" s="43">
        <f t="shared" si="138"/>
        <v>0</v>
      </c>
      <c r="V178" s="43">
        <f t="shared" si="138"/>
        <v>0</v>
      </c>
      <c r="W178" s="43">
        <f t="shared" si="138"/>
        <v>0</v>
      </c>
      <c r="X178" s="43">
        <f t="shared" si="138"/>
        <v>0</v>
      </c>
      <c r="Y178" s="43">
        <f t="shared" si="138"/>
        <v>0</v>
      </c>
      <c r="Z178" s="43">
        <f t="shared" si="138"/>
        <v>0</v>
      </c>
      <c r="AA178" s="43">
        <f t="shared" si="138"/>
        <v>0</v>
      </c>
      <c r="AB178" s="43">
        <f t="shared" si="138"/>
        <v>0</v>
      </c>
      <c r="AC178" s="43">
        <f t="shared" si="138"/>
        <v>0</v>
      </c>
      <c r="AD178" s="43">
        <f t="shared" si="138"/>
        <v>0</v>
      </c>
      <c r="AE178" s="43">
        <f t="shared" si="113"/>
        <v>0</v>
      </c>
      <c r="AF178" s="43">
        <f t="shared" si="113"/>
        <v>0</v>
      </c>
      <c r="AG178" s="43">
        <f t="shared" si="113"/>
        <v>0</v>
      </c>
      <c r="AH178" s="43">
        <f t="shared" si="113"/>
        <v>0</v>
      </c>
      <c r="AI178" s="43">
        <f t="shared" si="113"/>
        <v>0</v>
      </c>
      <c r="AJ178" s="43">
        <f t="shared" si="113"/>
        <v>0</v>
      </c>
      <c r="AK178" s="43">
        <f t="shared" si="113"/>
        <v>0</v>
      </c>
      <c r="AL178" s="43">
        <f t="shared" si="113"/>
        <v>0</v>
      </c>
      <c r="AM178" s="43">
        <f t="shared" si="113"/>
        <v>0</v>
      </c>
      <c r="AN178" s="43">
        <f t="shared" si="114"/>
        <v>0</v>
      </c>
      <c r="AO178" s="43">
        <f t="shared" si="115"/>
        <v>0</v>
      </c>
      <c r="AP178" s="43">
        <f t="shared" si="116"/>
        <v>0</v>
      </c>
      <c r="AQ178" s="43">
        <f t="shared" si="117"/>
        <v>0</v>
      </c>
      <c r="AR178" s="43">
        <f t="shared" si="118"/>
        <v>0</v>
      </c>
      <c r="AS178" s="43">
        <f t="shared" si="119"/>
        <v>0</v>
      </c>
      <c r="AT178" s="43">
        <f t="shared" si="120"/>
        <v>0</v>
      </c>
      <c r="AU178" s="43">
        <f t="shared" si="121"/>
        <v>0</v>
      </c>
      <c r="AV178" s="43">
        <f t="shared" si="122"/>
        <v>0</v>
      </c>
      <c r="AW178" s="43">
        <f t="shared" si="123"/>
        <v>0</v>
      </c>
      <c r="AX178" s="43">
        <f t="shared" si="124"/>
        <v>0</v>
      </c>
      <c r="AY178" s="43">
        <f t="shared" si="125"/>
        <v>0</v>
      </c>
      <c r="AZ178" s="43">
        <f t="shared" si="126"/>
        <v>0</v>
      </c>
      <c r="BA178" s="43">
        <f t="shared" si="127"/>
        <v>0</v>
      </c>
      <c r="BB178" s="43">
        <f t="shared" si="128"/>
        <v>0</v>
      </c>
      <c r="BC178" s="43">
        <f t="shared" si="129"/>
        <v>0</v>
      </c>
      <c r="BD178" s="43">
        <f t="shared" si="130"/>
        <v>0</v>
      </c>
      <c r="BE178" s="43">
        <f t="shared" si="131"/>
        <v>0</v>
      </c>
      <c r="BF178" s="43">
        <f t="shared" si="132"/>
        <v>0</v>
      </c>
      <c r="BG178" s="43">
        <f t="shared" si="133"/>
        <v>0</v>
      </c>
      <c r="BH178" s="43">
        <f t="shared" si="134"/>
        <v>0</v>
      </c>
      <c r="BI178" s="43">
        <f t="shared" si="135"/>
        <v>0</v>
      </c>
      <c r="BJ178" s="43">
        <f t="shared" si="136"/>
        <v>0</v>
      </c>
      <c r="BK178" s="43">
        <f t="shared" si="137"/>
        <v>0</v>
      </c>
    </row>
    <row r="179" spans="2:63" x14ac:dyDescent="0.25">
      <c r="B179" t="str">
        <f t="shared" si="107"/>
        <v>Prodotto 19</v>
      </c>
      <c r="C179" s="41">
        <v>0</v>
      </c>
      <c r="D179" s="43">
        <f t="shared" si="110"/>
        <v>0</v>
      </c>
      <c r="E179" s="43">
        <f t="shared" si="111"/>
        <v>0</v>
      </c>
      <c r="F179" s="43">
        <f t="shared" si="112"/>
        <v>0</v>
      </c>
      <c r="G179" s="43">
        <f t="shared" si="138"/>
        <v>0</v>
      </c>
      <c r="H179" s="43">
        <f t="shared" si="138"/>
        <v>0</v>
      </c>
      <c r="I179" s="43">
        <f t="shared" si="138"/>
        <v>0</v>
      </c>
      <c r="J179" s="43">
        <f t="shared" si="138"/>
        <v>0</v>
      </c>
      <c r="K179" s="43">
        <f t="shared" si="138"/>
        <v>0</v>
      </c>
      <c r="L179" s="43">
        <f t="shared" si="138"/>
        <v>0</v>
      </c>
      <c r="M179" s="43">
        <f t="shared" si="138"/>
        <v>0</v>
      </c>
      <c r="N179" s="43">
        <f t="shared" si="138"/>
        <v>0</v>
      </c>
      <c r="O179" s="43">
        <f t="shared" si="138"/>
        <v>0</v>
      </c>
      <c r="P179" s="43">
        <f t="shared" si="138"/>
        <v>0</v>
      </c>
      <c r="Q179" s="43">
        <f t="shared" si="138"/>
        <v>0</v>
      </c>
      <c r="R179" s="43">
        <f t="shared" si="138"/>
        <v>0</v>
      </c>
      <c r="S179" s="43">
        <f t="shared" si="138"/>
        <v>0</v>
      </c>
      <c r="T179" s="43">
        <f t="shared" si="138"/>
        <v>0</v>
      </c>
      <c r="U179" s="43">
        <f t="shared" si="138"/>
        <v>0</v>
      </c>
      <c r="V179" s="43">
        <f t="shared" ref="V179:AD180" si="139">+IF($C179=0,0,IF($C179=30,(V110+V156),IF($C179=60,(SUM(U110:V110)+SUM(U156:V156)),(SUM(T110:V110)+SUM(T156:V156)))))</f>
        <v>0</v>
      </c>
      <c r="W179" s="43">
        <f t="shared" si="139"/>
        <v>0</v>
      </c>
      <c r="X179" s="43">
        <f t="shared" si="139"/>
        <v>0</v>
      </c>
      <c r="Y179" s="43">
        <f t="shared" si="139"/>
        <v>0</v>
      </c>
      <c r="Z179" s="43">
        <f t="shared" si="139"/>
        <v>0</v>
      </c>
      <c r="AA179" s="43">
        <f t="shared" si="139"/>
        <v>0</v>
      </c>
      <c r="AB179" s="43">
        <f t="shared" si="139"/>
        <v>0</v>
      </c>
      <c r="AC179" s="43">
        <f t="shared" si="139"/>
        <v>0</v>
      </c>
      <c r="AD179" s="43">
        <f t="shared" si="139"/>
        <v>0</v>
      </c>
      <c r="AE179" s="43">
        <f t="shared" si="113"/>
        <v>0</v>
      </c>
      <c r="AF179" s="43">
        <f t="shared" si="113"/>
        <v>0</v>
      </c>
      <c r="AG179" s="43">
        <f t="shared" si="113"/>
        <v>0</v>
      </c>
      <c r="AH179" s="43">
        <f t="shared" si="113"/>
        <v>0</v>
      </c>
      <c r="AI179" s="43">
        <f t="shared" si="113"/>
        <v>0</v>
      </c>
      <c r="AJ179" s="43">
        <f t="shared" si="113"/>
        <v>0</v>
      </c>
      <c r="AK179" s="43">
        <f t="shared" si="113"/>
        <v>0</v>
      </c>
      <c r="AL179" s="43">
        <f t="shared" si="113"/>
        <v>0</v>
      </c>
      <c r="AM179" s="43">
        <f t="shared" si="113"/>
        <v>0</v>
      </c>
      <c r="AN179" s="43">
        <f t="shared" si="114"/>
        <v>0</v>
      </c>
      <c r="AO179" s="43">
        <f t="shared" si="115"/>
        <v>0</v>
      </c>
      <c r="AP179" s="43">
        <f t="shared" si="116"/>
        <v>0</v>
      </c>
      <c r="AQ179" s="43">
        <f t="shared" si="117"/>
        <v>0</v>
      </c>
      <c r="AR179" s="43">
        <f t="shared" si="118"/>
        <v>0</v>
      </c>
      <c r="AS179" s="43">
        <f t="shared" si="119"/>
        <v>0</v>
      </c>
      <c r="AT179" s="43">
        <f t="shared" si="120"/>
        <v>0</v>
      </c>
      <c r="AU179" s="43">
        <f t="shared" si="121"/>
        <v>0</v>
      </c>
      <c r="AV179" s="43">
        <f t="shared" si="122"/>
        <v>0</v>
      </c>
      <c r="AW179" s="43">
        <f t="shared" si="123"/>
        <v>0</v>
      </c>
      <c r="AX179" s="43">
        <f t="shared" si="124"/>
        <v>0</v>
      </c>
      <c r="AY179" s="43">
        <f t="shared" si="125"/>
        <v>0</v>
      </c>
      <c r="AZ179" s="43">
        <f t="shared" si="126"/>
        <v>0</v>
      </c>
      <c r="BA179" s="43">
        <f t="shared" si="127"/>
        <v>0</v>
      </c>
      <c r="BB179" s="43">
        <f t="shared" si="128"/>
        <v>0</v>
      </c>
      <c r="BC179" s="43">
        <f t="shared" si="129"/>
        <v>0</v>
      </c>
      <c r="BD179" s="43">
        <f t="shared" si="130"/>
        <v>0</v>
      </c>
      <c r="BE179" s="43">
        <f t="shared" si="131"/>
        <v>0</v>
      </c>
      <c r="BF179" s="43">
        <f t="shared" si="132"/>
        <v>0</v>
      </c>
      <c r="BG179" s="43">
        <f t="shared" si="133"/>
        <v>0</v>
      </c>
      <c r="BH179" s="43">
        <f t="shared" si="134"/>
        <v>0</v>
      </c>
      <c r="BI179" s="43">
        <f t="shared" si="135"/>
        <v>0</v>
      </c>
      <c r="BJ179" s="43">
        <f t="shared" si="136"/>
        <v>0</v>
      </c>
      <c r="BK179" s="43">
        <f t="shared" si="137"/>
        <v>0</v>
      </c>
    </row>
    <row r="180" spans="2:63" x14ac:dyDescent="0.25">
      <c r="B180" t="str">
        <f t="shared" si="107"/>
        <v>Prodotto 20</v>
      </c>
      <c r="C180" s="41">
        <v>0</v>
      </c>
      <c r="D180" s="43">
        <f t="shared" si="110"/>
        <v>0</v>
      </c>
      <c r="E180" s="43">
        <f t="shared" si="111"/>
        <v>0</v>
      </c>
      <c r="F180" s="43">
        <f t="shared" si="112"/>
        <v>0</v>
      </c>
      <c r="G180" s="43">
        <f t="shared" ref="G180:U180" si="140">+IF($C180=0,0,IF($C180=30,(G111+G157),IF($C180=60,(SUM(F111:G111)+SUM(F157:G157)),(SUM(E111:G111)+SUM(E157:G157)))))</f>
        <v>0</v>
      </c>
      <c r="H180" s="43">
        <f t="shared" si="140"/>
        <v>0</v>
      </c>
      <c r="I180" s="43">
        <f t="shared" si="140"/>
        <v>0</v>
      </c>
      <c r="J180" s="43">
        <f t="shared" si="140"/>
        <v>0</v>
      </c>
      <c r="K180" s="43">
        <f t="shared" si="140"/>
        <v>0</v>
      </c>
      <c r="L180" s="43">
        <f t="shared" si="140"/>
        <v>0</v>
      </c>
      <c r="M180" s="43">
        <f t="shared" si="140"/>
        <v>0</v>
      </c>
      <c r="N180" s="43">
        <f t="shared" si="140"/>
        <v>0</v>
      </c>
      <c r="O180" s="43">
        <f t="shared" si="140"/>
        <v>0</v>
      </c>
      <c r="P180" s="43">
        <f t="shared" si="140"/>
        <v>0</v>
      </c>
      <c r="Q180" s="43">
        <f t="shared" si="140"/>
        <v>0</v>
      </c>
      <c r="R180" s="43">
        <f t="shared" si="140"/>
        <v>0</v>
      </c>
      <c r="S180" s="43">
        <f t="shared" si="140"/>
        <v>0</v>
      </c>
      <c r="T180" s="43">
        <f t="shared" si="140"/>
        <v>0</v>
      </c>
      <c r="U180" s="43">
        <f t="shared" si="140"/>
        <v>0</v>
      </c>
      <c r="V180" s="43">
        <f t="shared" si="139"/>
        <v>0</v>
      </c>
      <c r="W180" s="43">
        <f t="shared" si="139"/>
        <v>0</v>
      </c>
      <c r="X180" s="43">
        <f t="shared" si="139"/>
        <v>0</v>
      </c>
      <c r="Y180" s="43">
        <f t="shared" si="139"/>
        <v>0</v>
      </c>
      <c r="Z180" s="43">
        <f t="shared" si="139"/>
        <v>0</v>
      </c>
      <c r="AA180" s="43">
        <f t="shared" si="139"/>
        <v>0</v>
      </c>
      <c r="AB180" s="43">
        <f t="shared" si="139"/>
        <v>0</v>
      </c>
      <c r="AC180" s="43">
        <f t="shared" si="139"/>
        <v>0</v>
      </c>
      <c r="AD180" s="43">
        <f t="shared" si="139"/>
        <v>0</v>
      </c>
      <c r="AE180" s="43">
        <f t="shared" si="113"/>
        <v>0</v>
      </c>
      <c r="AF180" s="43">
        <f t="shared" si="113"/>
        <v>0</v>
      </c>
      <c r="AG180" s="43">
        <f t="shared" si="113"/>
        <v>0</v>
      </c>
      <c r="AH180" s="43">
        <f t="shared" si="113"/>
        <v>0</v>
      </c>
      <c r="AI180" s="43">
        <f t="shared" si="113"/>
        <v>0</v>
      </c>
      <c r="AJ180" s="43">
        <f t="shared" si="113"/>
        <v>0</v>
      </c>
      <c r="AK180" s="43">
        <f t="shared" si="113"/>
        <v>0</v>
      </c>
      <c r="AL180" s="43">
        <f t="shared" si="113"/>
        <v>0</v>
      </c>
      <c r="AM180" s="43">
        <f t="shared" si="113"/>
        <v>0</v>
      </c>
      <c r="AN180" s="43">
        <f t="shared" si="114"/>
        <v>0</v>
      </c>
      <c r="AO180" s="43">
        <f t="shared" si="115"/>
        <v>0</v>
      </c>
      <c r="AP180" s="43">
        <f t="shared" si="116"/>
        <v>0</v>
      </c>
      <c r="AQ180" s="43">
        <f t="shared" si="117"/>
        <v>0</v>
      </c>
      <c r="AR180" s="43">
        <f t="shared" si="118"/>
        <v>0</v>
      </c>
      <c r="AS180" s="43">
        <f t="shared" si="119"/>
        <v>0</v>
      </c>
      <c r="AT180" s="43">
        <f t="shared" si="120"/>
        <v>0</v>
      </c>
      <c r="AU180" s="43">
        <f t="shared" si="121"/>
        <v>0</v>
      </c>
      <c r="AV180" s="43">
        <f t="shared" si="122"/>
        <v>0</v>
      </c>
      <c r="AW180" s="43">
        <f t="shared" si="123"/>
        <v>0</v>
      </c>
      <c r="AX180" s="43">
        <f t="shared" si="124"/>
        <v>0</v>
      </c>
      <c r="AY180" s="43">
        <f t="shared" si="125"/>
        <v>0</v>
      </c>
      <c r="AZ180" s="43">
        <f t="shared" si="126"/>
        <v>0</v>
      </c>
      <c r="BA180" s="43">
        <f t="shared" si="127"/>
        <v>0</v>
      </c>
      <c r="BB180" s="43">
        <f t="shared" si="128"/>
        <v>0</v>
      </c>
      <c r="BC180" s="43">
        <f t="shared" si="129"/>
        <v>0</v>
      </c>
      <c r="BD180" s="43">
        <f t="shared" si="130"/>
        <v>0</v>
      </c>
      <c r="BE180" s="43">
        <f t="shared" si="131"/>
        <v>0</v>
      </c>
      <c r="BF180" s="43">
        <f t="shared" si="132"/>
        <v>0</v>
      </c>
      <c r="BG180" s="43">
        <f t="shared" si="133"/>
        <v>0</v>
      </c>
      <c r="BH180" s="43">
        <f t="shared" si="134"/>
        <v>0</v>
      </c>
      <c r="BI180" s="43">
        <f t="shared" si="135"/>
        <v>0</v>
      </c>
      <c r="BJ180" s="43">
        <f t="shared" si="136"/>
        <v>0</v>
      </c>
      <c r="BK180" s="43">
        <f t="shared" si="137"/>
        <v>0</v>
      </c>
    </row>
    <row r="181" spans="2:63" x14ac:dyDescent="0.25">
      <c r="B181" s="48" t="s">
        <v>232</v>
      </c>
      <c r="C181" s="48"/>
      <c r="D181" s="49">
        <f>SUM(D161:D180)</f>
        <v>187505</v>
      </c>
      <c r="E181" s="49">
        <f t="shared" ref="E181:AM181" si="141">SUM(E161:E180)</f>
        <v>187505</v>
      </c>
      <c r="F181" s="49">
        <f t="shared" si="141"/>
        <v>187505</v>
      </c>
      <c r="G181" s="49">
        <f t="shared" si="141"/>
        <v>187505</v>
      </c>
      <c r="H181" s="49">
        <f t="shared" si="141"/>
        <v>187505</v>
      </c>
      <c r="I181" s="49">
        <f t="shared" si="141"/>
        <v>187505</v>
      </c>
      <c r="J181" s="49">
        <f t="shared" si="141"/>
        <v>187505</v>
      </c>
      <c r="K181" s="49">
        <f t="shared" si="141"/>
        <v>187505</v>
      </c>
      <c r="L181" s="49">
        <f t="shared" si="141"/>
        <v>187505</v>
      </c>
      <c r="M181" s="49">
        <f t="shared" si="141"/>
        <v>187505</v>
      </c>
      <c r="N181" s="49">
        <f t="shared" si="141"/>
        <v>187505</v>
      </c>
      <c r="O181" s="49">
        <f t="shared" si="141"/>
        <v>187505</v>
      </c>
      <c r="P181" s="49">
        <f t="shared" si="141"/>
        <v>187505</v>
      </c>
      <c r="Q181" s="49">
        <f t="shared" si="141"/>
        <v>187505</v>
      </c>
      <c r="R181" s="49">
        <f t="shared" si="141"/>
        <v>187505</v>
      </c>
      <c r="S181" s="49">
        <f t="shared" si="141"/>
        <v>187505</v>
      </c>
      <c r="T181" s="49">
        <f t="shared" si="141"/>
        <v>187505</v>
      </c>
      <c r="U181" s="49">
        <f t="shared" si="141"/>
        <v>187505</v>
      </c>
      <c r="V181" s="49">
        <f t="shared" si="141"/>
        <v>187505</v>
      </c>
      <c r="W181" s="49">
        <f t="shared" si="141"/>
        <v>187505</v>
      </c>
      <c r="X181" s="49">
        <f t="shared" si="141"/>
        <v>187505</v>
      </c>
      <c r="Y181" s="49">
        <f t="shared" si="141"/>
        <v>187505</v>
      </c>
      <c r="Z181" s="49">
        <f t="shared" si="141"/>
        <v>187505</v>
      </c>
      <c r="AA181" s="49">
        <f t="shared" si="141"/>
        <v>187505</v>
      </c>
      <c r="AB181" s="49">
        <f t="shared" si="141"/>
        <v>187505</v>
      </c>
      <c r="AC181" s="49">
        <f t="shared" si="141"/>
        <v>187505</v>
      </c>
      <c r="AD181" s="49">
        <f t="shared" si="141"/>
        <v>187505</v>
      </c>
      <c r="AE181" s="49">
        <f t="shared" si="141"/>
        <v>187505</v>
      </c>
      <c r="AF181" s="49">
        <f t="shared" si="141"/>
        <v>187505</v>
      </c>
      <c r="AG181" s="49">
        <f t="shared" si="141"/>
        <v>187505</v>
      </c>
      <c r="AH181" s="49">
        <f t="shared" si="141"/>
        <v>187505</v>
      </c>
      <c r="AI181" s="49">
        <f t="shared" si="141"/>
        <v>187505</v>
      </c>
      <c r="AJ181" s="49">
        <f t="shared" si="141"/>
        <v>187505</v>
      </c>
      <c r="AK181" s="49">
        <f t="shared" si="141"/>
        <v>187505</v>
      </c>
      <c r="AL181" s="49">
        <f t="shared" si="141"/>
        <v>187505</v>
      </c>
      <c r="AM181" s="49">
        <f t="shared" si="141"/>
        <v>187505</v>
      </c>
      <c r="AN181" s="49">
        <f t="shared" ref="AN181:BK181" si="142">SUM(AN161:AN180)</f>
        <v>187505</v>
      </c>
      <c r="AO181" s="49">
        <f t="shared" si="142"/>
        <v>187505</v>
      </c>
      <c r="AP181" s="49">
        <f t="shared" si="142"/>
        <v>187505</v>
      </c>
      <c r="AQ181" s="49">
        <f t="shared" si="142"/>
        <v>187505</v>
      </c>
      <c r="AR181" s="49">
        <f t="shared" si="142"/>
        <v>187505</v>
      </c>
      <c r="AS181" s="49">
        <f t="shared" si="142"/>
        <v>187505</v>
      </c>
      <c r="AT181" s="49">
        <f t="shared" si="142"/>
        <v>187505</v>
      </c>
      <c r="AU181" s="49">
        <f t="shared" si="142"/>
        <v>187505</v>
      </c>
      <c r="AV181" s="49">
        <f t="shared" si="142"/>
        <v>187505</v>
      </c>
      <c r="AW181" s="49">
        <f t="shared" si="142"/>
        <v>187505</v>
      </c>
      <c r="AX181" s="49">
        <f t="shared" si="142"/>
        <v>187505</v>
      </c>
      <c r="AY181" s="49">
        <f t="shared" si="142"/>
        <v>187505</v>
      </c>
      <c r="AZ181" s="49">
        <f t="shared" si="142"/>
        <v>187505</v>
      </c>
      <c r="BA181" s="49">
        <f t="shared" si="142"/>
        <v>187505</v>
      </c>
      <c r="BB181" s="49">
        <f t="shared" si="142"/>
        <v>187505</v>
      </c>
      <c r="BC181" s="49">
        <f t="shared" si="142"/>
        <v>187505</v>
      </c>
      <c r="BD181" s="49">
        <f t="shared" si="142"/>
        <v>187505</v>
      </c>
      <c r="BE181" s="49">
        <f t="shared" si="142"/>
        <v>187505</v>
      </c>
      <c r="BF181" s="49">
        <f t="shared" si="142"/>
        <v>187505</v>
      </c>
      <c r="BG181" s="49">
        <f t="shared" si="142"/>
        <v>187505</v>
      </c>
      <c r="BH181" s="49">
        <f t="shared" si="142"/>
        <v>187505</v>
      </c>
      <c r="BI181" s="49">
        <f t="shared" si="142"/>
        <v>187505</v>
      </c>
      <c r="BJ181" s="49">
        <f t="shared" si="142"/>
        <v>187505</v>
      </c>
      <c r="BK181" s="49">
        <f t="shared" si="142"/>
        <v>187505</v>
      </c>
    </row>
    <row r="183" spans="2:63" x14ac:dyDescent="0.25">
      <c r="B183" s="26" t="s">
        <v>237</v>
      </c>
      <c r="C183" s="26"/>
      <c r="D183" s="37" t="str">
        <f>+D3</f>
        <v>A1 m1</v>
      </c>
      <c r="E183" s="37" t="str">
        <f t="shared" ref="E183:AM183" si="143">+E3</f>
        <v>A1 m2</v>
      </c>
      <c r="F183" s="37" t="str">
        <f t="shared" si="143"/>
        <v>A1 m3</v>
      </c>
      <c r="G183" s="37" t="str">
        <f t="shared" si="143"/>
        <v>A1 m4</v>
      </c>
      <c r="H183" s="37" t="str">
        <f t="shared" si="143"/>
        <v>A1 m5</v>
      </c>
      <c r="I183" s="37" t="str">
        <f t="shared" si="143"/>
        <v>A1 m6</v>
      </c>
      <c r="J183" s="37" t="str">
        <f t="shared" si="143"/>
        <v>A1 m7</v>
      </c>
      <c r="K183" s="37" t="str">
        <f t="shared" si="143"/>
        <v>A1 m8</v>
      </c>
      <c r="L183" s="37" t="str">
        <f t="shared" si="143"/>
        <v>A1 m9</v>
      </c>
      <c r="M183" s="37" t="str">
        <f t="shared" si="143"/>
        <v>A1 m10</v>
      </c>
      <c r="N183" s="37" t="str">
        <f t="shared" si="143"/>
        <v>A1 m11</v>
      </c>
      <c r="O183" s="37" t="str">
        <f t="shared" si="143"/>
        <v>A1 m12</v>
      </c>
      <c r="P183" s="37" t="str">
        <f t="shared" si="143"/>
        <v>A2 m1</v>
      </c>
      <c r="Q183" s="37" t="str">
        <f t="shared" si="143"/>
        <v>A2 m2</v>
      </c>
      <c r="R183" s="37" t="str">
        <f t="shared" si="143"/>
        <v>A2 m3</v>
      </c>
      <c r="S183" s="37" t="str">
        <f t="shared" si="143"/>
        <v>A2 m4</v>
      </c>
      <c r="T183" s="37" t="str">
        <f t="shared" si="143"/>
        <v>A2 m5</v>
      </c>
      <c r="U183" s="37" t="str">
        <f t="shared" si="143"/>
        <v>A2 m6</v>
      </c>
      <c r="V183" s="37" t="str">
        <f t="shared" si="143"/>
        <v>A2 m7</v>
      </c>
      <c r="W183" s="37" t="str">
        <f t="shared" si="143"/>
        <v>A2 m8</v>
      </c>
      <c r="X183" s="37" t="str">
        <f t="shared" si="143"/>
        <v>A2 m9</v>
      </c>
      <c r="Y183" s="37" t="str">
        <f t="shared" si="143"/>
        <v>A2 m10</v>
      </c>
      <c r="Z183" s="37" t="str">
        <f t="shared" si="143"/>
        <v>A2 m11</v>
      </c>
      <c r="AA183" s="37" t="str">
        <f t="shared" si="143"/>
        <v>A2 m12</v>
      </c>
      <c r="AB183" s="37" t="str">
        <f t="shared" si="143"/>
        <v>A3 m1</v>
      </c>
      <c r="AC183" s="37" t="str">
        <f t="shared" si="143"/>
        <v>A3 m2</v>
      </c>
      <c r="AD183" s="37" t="str">
        <f t="shared" si="143"/>
        <v>A3 m3</v>
      </c>
      <c r="AE183" s="37" t="str">
        <f t="shared" si="143"/>
        <v>A3 m4</v>
      </c>
      <c r="AF183" s="37" t="str">
        <f t="shared" si="143"/>
        <v>A3 m5</v>
      </c>
      <c r="AG183" s="37" t="str">
        <f t="shared" si="143"/>
        <v>A3 m6</v>
      </c>
      <c r="AH183" s="37" t="str">
        <f t="shared" si="143"/>
        <v>A3 m7</v>
      </c>
      <c r="AI183" s="37" t="str">
        <f t="shared" si="143"/>
        <v>A3 m8</v>
      </c>
      <c r="AJ183" s="37" t="str">
        <f t="shared" si="143"/>
        <v>A3 m9</v>
      </c>
      <c r="AK183" s="37" t="str">
        <f t="shared" si="143"/>
        <v>A3 m10</v>
      </c>
      <c r="AL183" s="37" t="str">
        <f t="shared" si="143"/>
        <v>A3 m11</v>
      </c>
      <c r="AM183" s="37" t="str">
        <f t="shared" si="143"/>
        <v>A3 m12</v>
      </c>
      <c r="AN183" s="37" t="str">
        <f t="shared" ref="AN183:BK183" si="144">+AN3</f>
        <v>A4 m1</v>
      </c>
      <c r="AO183" s="37" t="str">
        <f t="shared" si="144"/>
        <v>A4 m2</v>
      </c>
      <c r="AP183" s="37" t="str">
        <f t="shared" si="144"/>
        <v>A4 m3</v>
      </c>
      <c r="AQ183" s="37" t="str">
        <f t="shared" si="144"/>
        <v>A4 m4</v>
      </c>
      <c r="AR183" s="37" t="str">
        <f t="shared" si="144"/>
        <v>A4 m5</v>
      </c>
      <c r="AS183" s="37" t="str">
        <f t="shared" si="144"/>
        <v>A4 m6</v>
      </c>
      <c r="AT183" s="37" t="str">
        <f t="shared" si="144"/>
        <v>A4 m7</v>
      </c>
      <c r="AU183" s="37" t="str">
        <f t="shared" si="144"/>
        <v>A4 m8</v>
      </c>
      <c r="AV183" s="37" t="str">
        <f t="shared" si="144"/>
        <v>A4 m9</v>
      </c>
      <c r="AW183" s="37" t="str">
        <f t="shared" si="144"/>
        <v>A4 m10</v>
      </c>
      <c r="AX183" s="37" t="str">
        <f t="shared" si="144"/>
        <v>A4 m11</v>
      </c>
      <c r="AY183" s="37" t="str">
        <f t="shared" si="144"/>
        <v>A4 m12</v>
      </c>
      <c r="AZ183" s="37" t="str">
        <f t="shared" si="144"/>
        <v>A5 m1</v>
      </c>
      <c r="BA183" s="37" t="str">
        <f t="shared" si="144"/>
        <v>A5 m2</v>
      </c>
      <c r="BB183" s="37" t="str">
        <f t="shared" si="144"/>
        <v>A5 m3</v>
      </c>
      <c r="BC183" s="37" t="str">
        <f t="shared" si="144"/>
        <v>A5 m4</v>
      </c>
      <c r="BD183" s="37" t="str">
        <f t="shared" si="144"/>
        <v>A5 m5</v>
      </c>
      <c r="BE183" s="37" t="str">
        <f t="shared" si="144"/>
        <v>A5 m6</v>
      </c>
      <c r="BF183" s="37" t="str">
        <f t="shared" si="144"/>
        <v>A5 m7</v>
      </c>
      <c r="BG183" s="37" t="str">
        <f t="shared" si="144"/>
        <v>A5 m8</v>
      </c>
      <c r="BH183" s="37" t="str">
        <f t="shared" si="144"/>
        <v>A5 m9</v>
      </c>
      <c r="BI183" s="37" t="str">
        <f t="shared" si="144"/>
        <v>A5 m10</v>
      </c>
      <c r="BJ183" s="37" t="str">
        <f t="shared" si="144"/>
        <v>A5 m11</v>
      </c>
      <c r="BK183" s="37" t="str">
        <f t="shared" si="144"/>
        <v>A5 m12</v>
      </c>
    </row>
    <row r="184" spans="2:63" x14ac:dyDescent="0.25">
      <c r="B184" t="str">
        <f>+B161</f>
        <v>Prodotto 1</v>
      </c>
      <c r="D184" s="43">
        <f>+D92+D138-D161</f>
        <v>0</v>
      </c>
      <c r="E184" s="43">
        <f t="shared" ref="E184:AM191" si="145">+E92+E138-(E161-D161)</f>
        <v>30250</v>
      </c>
      <c r="F184" s="43">
        <f t="shared" si="145"/>
        <v>30250</v>
      </c>
      <c r="G184" s="43">
        <f t="shared" si="145"/>
        <v>30250</v>
      </c>
      <c r="H184" s="43">
        <f t="shared" si="145"/>
        <v>30250</v>
      </c>
      <c r="I184" s="43">
        <f t="shared" si="145"/>
        <v>30250</v>
      </c>
      <c r="J184" s="43">
        <f t="shared" si="145"/>
        <v>30250</v>
      </c>
      <c r="K184" s="43">
        <f t="shared" si="145"/>
        <v>30250</v>
      </c>
      <c r="L184" s="43">
        <f t="shared" si="145"/>
        <v>30250</v>
      </c>
      <c r="M184" s="43">
        <f t="shared" si="145"/>
        <v>30250</v>
      </c>
      <c r="N184" s="43">
        <f t="shared" si="145"/>
        <v>30250</v>
      </c>
      <c r="O184" s="43">
        <f t="shared" si="145"/>
        <v>30250</v>
      </c>
      <c r="P184" s="43">
        <f t="shared" si="145"/>
        <v>30250</v>
      </c>
      <c r="Q184" s="43">
        <f t="shared" si="145"/>
        <v>30250</v>
      </c>
      <c r="R184" s="43">
        <f t="shared" si="145"/>
        <v>30250</v>
      </c>
      <c r="S184" s="43">
        <f t="shared" si="145"/>
        <v>30250</v>
      </c>
      <c r="T184" s="43">
        <f t="shared" si="145"/>
        <v>30250</v>
      </c>
      <c r="U184" s="43">
        <f t="shared" si="145"/>
        <v>30250</v>
      </c>
      <c r="V184" s="43">
        <f t="shared" si="145"/>
        <v>30250</v>
      </c>
      <c r="W184" s="43">
        <f t="shared" si="145"/>
        <v>30250</v>
      </c>
      <c r="X184" s="43">
        <f t="shared" si="145"/>
        <v>30250</v>
      </c>
      <c r="Y184" s="43">
        <f t="shared" si="145"/>
        <v>30250</v>
      </c>
      <c r="Z184" s="43">
        <f t="shared" si="145"/>
        <v>30250</v>
      </c>
      <c r="AA184" s="43">
        <f t="shared" si="145"/>
        <v>30250</v>
      </c>
      <c r="AB184" s="43">
        <f t="shared" si="145"/>
        <v>30250</v>
      </c>
      <c r="AC184" s="43">
        <f t="shared" si="145"/>
        <v>30250</v>
      </c>
      <c r="AD184" s="43">
        <f t="shared" si="145"/>
        <v>30250</v>
      </c>
      <c r="AE184" s="43">
        <f t="shared" si="145"/>
        <v>30250</v>
      </c>
      <c r="AF184" s="43">
        <f t="shared" si="145"/>
        <v>30250</v>
      </c>
      <c r="AG184" s="43">
        <f t="shared" si="145"/>
        <v>30250</v>
      </c>
      <c r="AH184" s="43">
        <f t="shared" si="145"/>
        <v>30250</v>
      </c>
      <c r="AI184" s="43">
        <f t="shared" si="145"/>
        <v>30250</v>
      </c>
      <c r="AJ184" s="43">
        <f t="shared" si="145"/>
        <v>30250</v>
      </c>
      <c r="AK184" s="43">
        <f t="shared" si="145"/>
        <v>30250</v>
      </c>
      <c r="AL184" s="43">
        <f t="shared" si="145"/>
        <v>30250</v>
      </c>
      <c r="AM184" s="43">
        <f t="shared" si="145"/>
        <v>30250</v>
      </c>
      <c r="AN184" s="43">
        <f t="shared" ref="AN184:BK194" si="146">+AN92+AN138-(AN161-AM161)</f>
        <v>30250</v>
      </c>
      <c r="AO184" s="43">
        <f t="shared" si="146"/>
        <v>30250</v>
      </c>
      <c r="AP184" s="43">
        <f t="shared" si="146"/>
        <v>30250</v>
      </c>
      <c r="AQ184" s="43">
        <f t="shared" si="146"/>
        <v>30250</v>
      </c>
      <c r="AR184" s="43">
        <f t="shared" si="146"/>
        <v>30250</v>
      </c>
      <c r="AS184" s="43">
        <f t="shared" si="146"/>
        <v>30250</v>
      </c>
      <c r="AT184" s="43">
        <f t="shared" si="146"/>
        <v>30250</v>
      </c>
      <c r="AU184" s="43">
        <f t="shared" si="146"/>
        <v>30250</v>
      </c>
      <c r="AV184" s="43">
        <f t="shared" si="146"/>
        <v>30250</v>
      </c>
      <c r="AW184" s="43">
        <f t="shared" si="146"/>
        <v>30250</v>
      </c>
      <c r="AX184" s="43">
        <f t="shared" si="146"/>
        <v>30250</v>
      </c>
      <c r="AY184" s="43">
        <f t="shared" si="146"/>
        <v>30250</v>
      </c>
      <c r="AZ184" s="43">
        <f t="shared" si="146"/>
        <v>30250</v>
      </c>
      <c r="BA184" s="43">
        <f t="shared" si="146"/>
        <v>30250</v>
      </c>
      <c r="BB184" s="43">
        <f t="shared" si="146"/>
        <v>30250</v>
      </c>
      <c r="BC184" s="43">
        <f t="shared" si="146"/>
        <v>30250</v>
      </c>
      <c r="BD184" s="43">
        <f t="shared" si="146"/>
        <v>30250</v>
      </c>
      <c r="BE184" s="43">
        <f t="shared" si="146"/>
        <v>30250</v>
      </c>
      <c r="BF184" s="43">
        <f t="shared" si="146"/>
        <v>30250</v>
      </c>
      <c r="BG184" s="43">
        <f t="shared" si="146"/>
        <v>30250</v>
      </c>
      <c r="BH184" s="43">
        <f t="shared" si="146"/>
        <v>30250</v>
      </c>
      <c r="BI184" s="43">
        <f t="shared" si="146"/>
        <v>30250</v>
      </c>
      <c r="BJ184" s="43">
        <f t="shared" si="146"/>
        <v>30250</v>
      </c>
      <c r="BK184" s="43">
        <f t="shared" si="146"/>
        <v>30250</v>
      </c>
    </row>
    <row r="185" spans="2:63" x14ac:dyDescent="0.25">
      <c r="B185" t="str">
        <f t="shared" ref="B185:B202" si="147">+B162</f>
        <v>Prodotto 2</v>
      </c>
      <c r="D185" s="43">
        <f t="shared" ref="D185:D203" si="148">+D93+D139-D162</f>
        <v>0</v>
      </c>
      <c r="E185" s="43">
        <f t="shared" si="145"/>
        <v>14520</v>
      </c>
      <c r="F185" s="43">
        <f t="shared" si="145"/>
        <v>14520</v>
      </c>
      <c r="G185" s="43">
        <f t="shared" si="145"/>
        <v>14520</v>
      </c>
      <c r="H185" s="43">
        <f t="shared" si="145"/>
        <v>14520</v>
      </c>
      <c r="I185" s="43">
        <f t="shared" si="145"/>
        <v>14520</v>
      </c>
      <c r="J185" s="43">
        <f t="shared" si="145"/>
        <v>14520</v>
      </c>
      <c r="K185" s="43">
        <f t="shared" si="145"/>
        <v>14520</v>
      </c>
      <c r="L185" s="43">
        <f t="shared" si="145"/>
        <v>14520</v>
      </c>
      <c r="M185" s="43">
        <f t="shared" si="145"/>
        <v>14520</v>
      </c>
      <c r="N185" s="43">
        <f t="shared" si="145"/>
        <v>14520</v>
      </c>
      <c r="O185" s="43">
        <f t="shared" si="145"/>
        <v>14520</v>
      </c>
      <c r="P185" s="43">
        <f t="shared" si="145"/>
        <v>14520</v>
      </c>
      <c r="Q185" s="43">
        <f t="shared" si="145"/>
        <v>14520</v>
      </c>
      <c r="R185" s="43">
        <f t="shared" si="145"/>
        <v>14520</v>
      </c>
      <c r="S185" s="43">
        <f t="shared" si="145"/>
        <v>14520</v>
      </c>
      <c r="T185" s="43">
        <f t="shared" si="145"/>
        <v>14520</v>
      </c>
      <c r="U185" s="43">
        <f t="shared" si="145"/>
        <v>14520</v>
      </c>
      <c r="V185" s="43">
        <f t="shared" si="145"/>
        <v>14520</v>
      </c>
      <c r="W185" s="43">
        <f t="shared" si="145"/>
        <v>14520</v>
      </c>
      <c r="X185" s="43">
        <f t="shared" si="145"/>
        <v>14520</v>
      </c>
      <c r="Y185" s="43">
        <f t="shared" si="145"/>
        <v>14520</v>
      </c>
      <c r="Z185" s="43">
        <f t="shared" si="145"/>
        <v>14520</v>
      </c>
      <c r="AA185" s="43">
        <f t="shared" si="145"/>
        <v>14520</v>
      </c>
      <c r="AB185" s="43">
        <f t="shared" si="145"/>
        <v>14520</v>
      </c>
      <c r="AC185" s="43">
        <f t="shared" si="145"/>
        <v>14520</v>
      </c>
      <c r="AD185" s="43">
        <f t="shared" si="145"/>
        <v>14520</v>
      </c>
      <c r="AE185" s="43">
        <f t="shared" si="145"/>
        <v>14520</v>
      </c>
      <c r="AF185" s="43">
        <f t="shared" si="145"/>
        <v>14520</v>
      </c>
      <c r="AG185" s="43">
        <f t="shared" si="145"/>
        <v>14520</v>
      </c>
      <c r="AH185" s="43">
        <f t="shared" si="145"/>
        <v>14520</v>
      </c>
      <c r="AI185" s="43">
        <f t="shared" si="145"/>
        <v>14520</v>
      </c>
      <c r="AJ185" s="43">
        <f t="shared" si="145"/>
        <v>14520</v>
      </c>
      <c r="AK185" s="43">
        <f t="shared" si="145"/>
        <v>14520</v>
      </c>
      <c r="AL185" s="43">
        <f t="shared" si="145"/>
        <v>14520</v>
      </c>
      <c r="AM185" s="43">
        <f t="shared" si="145"/>
        <v>14520</v>
      </c>
      <c r="AN185" s="43">
        <f t="shared" si="146"/>
        <v>14520</v>
      </c>
      <c r="AO185" s="43">
        <f t="shared" si="146"/>
        <v>14520</v>
      </c>
      <c r="AP185" s="43">
        <f t="shared" si="146"/>
        <v>14520</v>
      </c>
      <c r="AQ185" s="43">
        <f t="shared" si="146"/>
        <v>14520</v>
      </c>
      <c r="AR185" s="43">
        <f t="shared" si="146"/>
        <v>14520</v>
      </c>
      <c r="AS185" s="43">
        <f t="shared" si="146"/>
        <v>14520</v>
      </c>
      <c r="AT185" s="43">
        <f t="shared" si="146"/>
        <v>14520</v>
      </c>
      <c r="AU185" s="43">
        <f t="shared" si="146"/>
        <v>14520</v>
      </c>
      <c r="AV185" s="43">
        <f t="shared" si="146"/>
        <v>14520</v>
      </c>
      <c r="AW185" s="43">
        <f t="shared" si="146"/>
        <v>14520</v>
      </c>
      <c r="AX185" s="43">
        <f t="shared" si="146"/>
        <v>14520</v>
      </c>
      <c r="AY185" s="43">
        <f t="shared" si="146"/>
        <v>14520</v>
      </c>
      <c r="AZ185" s="43">
        <f t="shared" si="146"/>
        <v>14520</v>
      </c>
      <c r="BA185" s="43">
        <f t="shared" si="146"/>
        <v>14520</v>
      </c>
      <c r="BB185" s="43">
        <f t="shared" si="146"/>
        <v>14520</v>
      </c>
      <c r="BC185" s="43">
        <f t="shared" si="146"/>
        <v>14520</v>
      </c>
      <c r="BD185" s="43">
        <f t="shared" si="146"/>
        <v>14520</v>
      </c>
      <c r="BE185" s="43">
        <f t="shared" si="146"/>
        <v>14520</v>
      </c>
      <c r="BF185" s="43">
        <f t="shared" si="146"/>
        <v>14520</v>
      </c>
      <c r="BG185" s="43">
        <f t="shared" si="146"/>
        <v>14520</v>
      </c>
      <c r="BH185" s="43">
        <f t="shared" si="146"/>
        <v>14520</v>
      </c>
      <c r="BI185" s="43">
        <f t="shared" si="146"/>
        <v>14520</v>
      </c>
      <c r="BJ185" s="43">
        <f t="shared" si="146"/>
        <v>14520</v>
      </c>
      <c r="BK185" s="43">
        <f t="shared" si="146"/>
        <v>14520</v>
      </c>
    </row>
    <row r="186" spans="2:63" x14ac:dyDescent="0.25">
      <c r="B186" t="str">
        <f t="shared" si="147"/>
        <v>Prodotto 3</v>
      </c>
      <c r="D186" s="43">
        <f t="shared" si="148"/>
        <v>0</v>
      </c>
      <c r="E186" s="43">
        <f t="shared" si="145"/>
        <v>23100</v>
      </c>
      <c r="F186" s="43">
        <f t="shared" si="145"/>
        <v>23100</v>
      </c>
      <c r="G186" s="43">
        <f t="shared" si="145"/>
        <v>23100</v>
      </c>
      <c r="H186" s="43">
        <f t="shared" si="145"/>
        <v>23100</v>
      </c>
      <c r="I186" s="43">
        <f t="shared" si="145"/>
        <v>23100</v>
      </c>
      <c r="J186" s="43">
        <f t="shared" si="145"/>
        <v>23100</v>
      </c>
      <c r="K186" s="43">
        <f t="shared" si="145"/>
        <v>23100</v>
      </c>
      <c r="L186" s="43">
        <f t="shared" si="145"/>
        <v>23100</v>
      </c>
      <c r="M186" s="43">
        <f t="shared" si="145"/>
        <v>23100</v>
      </c>
      <c r="N186" s="43">
        <f t="shared" si="145"/>
        <v>23100</v>
      </c>
      <c r="O186" s="43">
        <f t="shared" si="145"/>
        <v>23100</v>
      </c>
      <c r="P186" s="43">
        <f t="shared" si="145"/>
        <v>23100</v>
      </c>
      <c r="Q186" s="43">
        <f t="shared" si="145"/>
        <v>23100</v>
      </c>
      <c r="R186" s="43">
        <f t="shared" si="145"/>
        <v>23100</v>
      </c>
      <c r="S186" s="43">
        <f t="shared" si="145"/>
        <v>23100</v>
      </c>
      <c r="T186" s="43">
        <f t="shared" si="145"/>
        <v>23100</v>
      </c>
      <c r="U186" s="43">
        <f t="shared" si="145"/>
        <v>23100</v>
      </c>
      <c r="V186" s="43">
        <f t="shared" si="145"/>
        <v>23100</v>
      </c>
      <c r="W186" s="43">
        <f t="shared" si="145"/>
        <v>23100</v>
      </c>
      <c r="X186" s="43">
        <f t="shared" si="145"/>
        <v>23100</v>
      </c>
      <c r="Y186" s="43">
        <f t="shared" si="145"/>
        <v>23100</v>
      </c>
      <c r="Z186" s="43">
        <f t="shared" si="145"/>
        <v>23100</v>
      </c>
      <c r="AA186" s="43">
        <f t="shared" si="145"/>
        <v>23100</v>
      </c>
      <c r="AB186" s="43">
        <f t="shared" si="145"/>
        <v>23100</v>
      </c>
      <c r="AC186" s="43">
        <f t="shared" si="145"/>
        <v>23100</v>
      </c>
      <c r="AD186" s="43">
        <f t="shared" si="145"/>
        <v>23100</v>
      </c>
      <c r="AE186" s="43">
        <f t="shared" si="145"/>
        <v>23100</v>
      </c>
      <c r="AF186" s="43">
        <f t="shared" si="145"/>
        <v>23100</v>
      </c>
      <c r="AG186" s="43">
        <f t="shared" si="145"/>
        <v>23100</v>
      </c>
      <c r="AH186" s="43">
        <f t="shared" si="145"/>
        <v>23100</v>
      </c>
      <c r="AI186" s="43">
        <f t="shared" si="145"/>
        <v>23100</v>
      </c>
      <c r="AJ186" s="43">
        <f t="shared" si="145"/>
        <v>23100</v>
      </c>
      <c r="AK186" s="43">
        <f t="shared" si="145"/>
        <v>23100</v>
      </c>
      <c r="AL186" s="43">
        <f t="shared" si="145"/>
        <v>23100</v>
      </c>
      <c r="AM186" s="43">
        <f t="shared" si="145"/>
        <v>23100</v>
      </c>
      <c r="AN186" s="43">
        <f t="shared" si="146"/>
        <v>23100</v>
      </c>
      <c r="AO186" s="43">
        <f t="shared" si="146"/>
        <v>23100</v>
      </c>
      <c r="AP186" s="43">
        <f t="shared" si="146"/>
        <v>23100</v>
      </c>
      <c r="AQ186" s="43">
        <f t="shared" si="146"/>
        <v>23100</v>
      </c>
      <c r="AR186" s="43">
        <f t="shared" si="146"/>
        <v>23100</v>
      </c>
      <c r="AS186" s="43">
        <f t="shared" si="146"/>
        <v>23100</v>
      </c>
      <c r="AT186" s="43">
        <f t="shared" si="146"/>
        <v>23100</v>
      </c>
      <c r="AU186" s="43">
        <f t="shared" si="146"/>
        <v>23100</v>
      </c>
      <c r="AV186" s="43">
        <f t="shared" si="146"/>
        <v>23100</v>
      </c>
      <c r="AW186" s="43">
        <f t="shared" si="146"/>
        <v>23100</v>
      </c>
      <c r="AX186" s="43">
        <f t="shared" si="146"/>
        <v>23100</v>
      </c>
      <c r="AY186" s="43">
        <f t="shared" si="146"/>
        <v>23100</v>
      </c>
      <c r="AZ186" s="43">
        <f t="shared" si="146"/>
        <v>23100</v>
      </c>
      <c r="BA186" s="43">
        <f t="shared" si="146"/>
        <v>23100</v>
      </c>
      <c r="BB186" s="43">
        <f t="shared" si="146"/>
        <v>23100</v>
      </c>
      <c r="BC186" s="43">
        <f t="shared" si="146"/>
        <v>23100</v>
      </c>
      <c r="BD186" s="43">
        <f t="shared" si="146"/>
        <v>23100</v>
      </c>
      <c r="BE186" s="43">
        <f t="shared" si="146"/>
        <v>23100</v>
      </c>
      <c r="BF186" s="43">
        <f t="shared" si="146"/>
        <v>23100</v>
      </c>
      <c r="BG186" s="43">
        <f t="shared" si="146"/>
        <v>23100</v>
      </c>
      <c r="BH186" s="43">
        <f t="shared" si="146"/>
        <v>23100</v>
      </c>
      <c r="BI186" s="43">
        <f t="shared" si="146"/>
        <v>23100</v>
      </c>
      <c r="BJ186" s="43">
        <f t="shared" si="146"/>
        <v>23100</v>
      </c>
      <c r="BK186" s="43">
        <f t="shared" si="146"/>
        <v>23100</v>
      </c>
    </row>
    <row r="187" spans="2:63" x14ac:dyDescent="0.25">
      <c r="B187" t="str">
        <f t="shared" si="147"/>
        <v>Prodotto 4</v>
      </c>
      <c r="D187" s="43">
        <f t="shared" si="148"/>
        <v>0</v>
      </c>
      <c r="E187" s="43">
        <f t="shared" si="145"/>
        <v>14560</v>
      </c>
      <c r="F187" s="43">
        <f t="shared" si="145"/>
        <v>14560</v>
      </c>
      <c r="G187" s="43">
        <f t="shared" si="145"/>
        <v>14560</v>
      </c>
      <c r="H187" s="43">
        <f t="shared" si="145"/>
        <v>14560</v>
      </c>
      <c r="I187" s="43">
        <f t="shared" si="145"/>
        <v>14560</v>
      </c>
      <c r="J187" s="43">
        <f t="shared" si="145"/>
        <v>14560</v>
      </c>
      <c r="K187" s="43">
        <f t="shared" si="145"/>
        <v>14560</v>
      </c>
      <c r="L187" s="43">
        <f t="shared" si="145"/>
        <v>14560</v>
      </c>
      <c r="M187" s="43">
        <f t="shared" si="145"/>
        <v>14560</v>
      </c>
      <c r="N187" s="43">
        <f t="shared" si="145"/>
        <v>14560</v>
      </c>
      <c r="O187" s="43">
        <f t="shared" si="145"/>
        <v>14560</v>
      </c>
      <c r="P187" s="43">
        <f t="shared" si="145"/>
        <v>14560</v>
      </c>
      <c r="Q187" s="43">
        <f t="shared" si="145"/>
        <v>14560</v>
      </c>
      <c r="R187" s="43">
        <f t="shared" si="145"/>
        <v>14560</v>
      </c>
      <c r="S187" s="43">
        <f t="shared" si="145"/>
        <v>14560</v>
      </c>
      <c r="T187" s="43">
        <f t="shared" si="145"/>
        <v>14560</v>
      </c>
      <c r="U187" s="43">
        <f t="shared" si="145"/>
        <v>14560</v>
      </c>
      <c r="V187" s="43">
        <f t="shared" si="145"/>
        <v>14560</v>
      </c>
      <c r="W187" s="43">
        <f t="shared" si="145"/>
        <v>14560</v>
      </c>
      <c r="X187" s="43">
        <f t="shared" si="145"/>
        <v>14560</v>
      </c>
      <c r="Y187" s="43">
        <f t="shared" si="145"/>
        <v>14560</v>
      </c>
      <c r="Z187" s="43">
        <f t="shared" si="145"/>
        <v>14560</v>
      </c>
      <c r="AA187" s="43">
        <f t="shared" si="145"/>
        <v>14560</v>
      </c>
      <c r="AB187" s="43">
        <f t="shared" si="145"/>
        <v>14560</v>
      </c>
      <c r="AC187" s="43">
        <f t="shared" si="145"/>
        <v>14560</v>
      </c>
      <c r="AD187" s="43">
        <f t="shared" si="145"/>
        <v>14560</v>
      </c>
      <c r="AE187" s="43">
        <f t="shared" si="145"/>
        <v>14560</v>
      </c>
      <c r="AF187" s="43">
        <f t="shared" si="145"/>
        <v>14560</v>
      </c>
      <c r="AG187" s="43">
        <f t="shared" si="145"/>
        <v>14560</v>
      </c>
      <c r="AH187" s="43">
        <f t="shared" si="145"/>
        <v>14560</v>
      </c>
      <c r="AI187" s="43">
        <f t="shared" si="145"/>
        <v>14560</v>
      </c>
      <c r="AJ187" s="43">
        <f t="shared" si="145"/>
        <v>14560</v>
      </c>
      <c r="AK187" s="43">
        <f t="shared" si="145"/>
        <v>14560</v>
      </c>
      <c r="AL187" s="43">
        <f t="shared" si="145"/>
        <v>14560</v>
      </c>
      <c r="AM187" s="43">
        <f t="shared" si="145"/>
        <v>14560</v>
      </c>
      <c r="AN187" s="43">
        <f t="shared" si="146"/>
        <v>14560</v>
      </c>
      <c r="AO187" s="43">
        <f t="shared" si="146"/>
        <v>14560</v>
      </c>
      <c r="AP187" s="43">
        <f t="shared" si="146"/>
        <v>14560</v>
      </c>
      <c r="AQ187" s="43">
        <f t="shared" si="146"/>
        <v>14560</v>
      </c>
      <c r="AR187" s="43">
        <f t="shared" si="146"/>
        <v>14560</v>
      </c>
      <c r="AS187" s="43">
        <f t="shared" si="146"/>
        <v>14560</v>
      </c>
      <c r="AT187" s="43">
        <f t="shared" si="146"/>
        <v>14560</v>
      </c>
      <c r="AU187" s="43">
        <f t="shared" si="146"/>
        <v>14560</v>
      </c>
      <c r="AV187" s="43">
        <f t="shared" si="146"/>
        <v>14560</v>
      </c>
      <c r="AW187" s="43">
        <f t="shared" si="146"/>
        <v>14560</v>
      </c>
      <c r="AX187" s="43">
        <f t="shared" si="146"/>
        <v>14560</v>
      </c>
      <c r="AY187" s="43">
        <f t="shared" si="146"/>
        <v>14560</v>
      </c>
      <c r="AZ187" s="43">
        <f t="shared" si="146"/>
        <v>14560</v>
      </c>
      <c r="BA187" s="43">
        <f t="shared" si="146"/>
        <v>14560</v>
      </c>
      <c r="BB187" s="43">
        <f t="shared" si="146"/>
        <v>14560</v>
      </c>
      <c r="BC187" s="43">
        <f t="shared" si="146"/>
        <v>14560</v>
      </c>
      <c r="BD187" s="43">
        <f t="shared" si="146"/>
        <v>14560</v>
      </c>
      <c r="BE187" s="43">
        <f t="shared" si="146"/>
        <v>14560</v>
      </c>
      <c r="BF187" s="43">
        <f t="shared" si="146"/>
        <v>14560</v>
      </c>
      <c r="BG187" s="43">
        <f t="shared" si="146"/>
        <v>14560</v>
      </c>
      <c r="BH187" s="43">
        <f t="shared" si="146"/>
        <v>14560</v>
      </c>
      <c r="BI187" s="43">
        <f t="shared" si="146"/>
        <v>14560</v>
      </c>
      <c r="BJ187" s="43">
        <f t="shared" si="146"/>
        <v>14560</v>
      </c>
      <c r="BK187" s="43">
        <f t="shared" si="146"/>
        <v>14560</v>
      </c>
    </row>
    <row r="188" spans="2:63" x14ac:dyDescent="0.25">
      <c r="B188" t="str">
        <f t="shared" si="147"/>
        <v>Prodotto 5</v>
      </c>
      <c r="D188" s="43">
        <f t="shared" si="148"/>
        <v>0</v>
      </c>
      <c r="E188" s="43">
        <f t="shared" si="145"/>
        <v>2420</v>
      </c>
      <c r="F188" s="43">
        <f t="shared" si="145"/>
        <v>2420</v>
      </c>
      <c r="G188" s="43">
        <f t="shared" si="145"/>
        <v>2420</v>
      </c>
      <c r="H188" s="43">
        <f t="shared" si="145"/>
        <v>2420</v>
      </c>
      <c r="I188" s="43">
        <f t="shared" si="145"/>
        <v>2420</v>
      </c>
      <c r="J188" s="43">
        <f t="shared" si="145"/>
        <v>2420</v>
      </c>
      <c r="K188" s="43">
        <f t="shared" si="145"/>
        <v>2420</v>
      </c>
      <c r="L188" s="43">
        <f t="shared" si="145"/>
        <v>2420</v>
      </c>
      <c r="M188" s="43">
        <f t="shared" si="145"/>
        <v>2420</v>
      </c>
      <c r="N188" s="43">
        <f t="shared" si="145"/>
        <v>2420</v>
      </c>
      <c r="O188" s="43">
        <f t="shared" si="145"/>
        <v>2420</v>
      </c>
      <c r="P188" s="43">
        <f t="shared" si="145"/>
        <v>2420</v>
      </c>
      <c r="Q188" s="43">
        <f t="shared" si="145"/>
        <v>2420</v>
      </c>
      <c r="R188" s="43">
        <f t="shared" si="145"/>
        <v>2420</v>
      </c>
      <c r="S188" s="43">
        <f t="shared" si="145"/>
        <v>2420</v>
      </c>
      <c r="T188" s="43">
        <f t="shared" si="145"/>
        <v>2420</v>
      </c>
      <c r="U188" s="43">
        <f t="shared" si="145"/>
        <v>2420</v>
      </c>
      <c r="V188" s="43">
        <f t="shared" si="145"/>
        <v>2420</v>
      </c>
      <c r="W188" s="43">
        <f t="shared" si="145"/>
        <v>2420</v>
      </c>
      <c r="X188" s="43">
        <f t="shared" si="145"/>
        <v>2420</v>
      </c>
      <c r="Y188" s="43">
        <f t="shared" si="145"/>
        <v>2420</v>
      </c>
      <c r="Z188" s="43">
        <f t="shared" si="145"/>
        <v>2420</v>
      </c>
      <c r="AA188" s="43">
        <f t="shared" si="145"/>
        <v>2420</v>
      </c>
      <c r="AB188" s="43">
        <f t="shared" si="145"/>
        <v>2420</v>
      </c>
      <c r="AC188" s="43">
        <f t="shared" si="145"/>
        <v>2420</v>
      </c>
      <c r="AD188" s="43">
        <f t="shared" si="145"/>
        <v>2420</v>
      </c>
      <c r="AE188" s="43">
        <f t="shared" si="145"/>
        <v>2420</v>
      </c>
      <c r="AF188" s="43">
        <f t="shared" si="145"/>
        <v>2420</v>
      </c>
      <c r="AG188" s="43">
        <f t="shared" si="145"/>
        <v>2420</v>
      </c>
      <c r="AH188" s="43">
        <f t="shared" si="145"/>
        <v>2420</v>
      </c>
      <c r="AI188" s="43">
        <f t="shared" si="145"/>
        <v>2420</v>
      </c>
      <c r="AJ188" s="43">
        <f t="shared" si="145"/>
        <v>2420</v>
      </c>
      <c r="AK188" s="43">
        <f t="shared" si="145"/>
        <v>2420</v>
      </c>
      <c r="AL188" s="43">
        <f t="shared" si="145"/>
        <v>2420</v>
      </c>
      <c r="AM188" s="43">
        <f t="shared" si="145"/>
        <v>2420</v>
      </c>
      <c r="AN188" s="43">
        <f t="shared" si="146"/>
        <v>2420</v>
      </c>
      <c r="AO188" s="43">
        <f t="shared" si="146"/>
        <v>2420</v>
      </c>
      <c r="AP188" s="43">
        <f t="shared" si="146"/>
        <v>2420</v>
      </c>
      <c r="AQ188" s="43">
        <f t="shared" si="146"/>
        <v>2420</v>
      </c>
      <c r="AR188" s="43">
        <f t="shared" si="146"/>
        <v>2420</v>
      </c>
      <c r="AS188" s="43">
        <f t="shared" si="146"/>
        <v>2420</v>
      </c>
      <c r="AT188" s="43">
        <f t="shared" si="146"/>
        <v>2420</v>
      </c>
      <c r="AU188" s="43">
        <f t="shared" si="146"/>
        <v>2420</v>
      </c>
      <c r="AV188" s="43">
        <f t="shared" si="146"/>
        <v>2420</v>
      </c>
      <c r="AW188" s="43">
        <f t="shared" si="146"/>
        <v>2420</v>
      </c>
      <c r="AX188" s="43">
        <f t="shared" si="146"/>
        <v>2420</v>
      </c>
      <c r="AY188" s="43">
        <f t="shared" si="146"/>
        <v>2420</v>
      </c>
      <c r="AZ188" s="43">
        <f t="shared" si="146"/>
        <v>2420</v>
      </c>
      <c r="BA188" s="43">
        <f t="shared" si="146"/>
        <v>2420</v>
      </c>
      <c r="BB188" s="43">
        <f t="shared" si="146"/>
        <v>2420</v>
      </c>
      <c r="BC188" s="43">
        <f t="shared" si="146"/>
        <v>2420</v>
      </c>
      <c r="BD188" s="43">
        <f t="shared" si="146"/>
        <v>2420</v>
      </c>
      <c r="BE188" s="43">
        <f t="shared" si="146"/>
        <v>2420</v>
      </c>
      <c r="BF188" s="43">
        <f t="shared" si="146"/>
        <v>2420</v>
      </c>
      <c r="BG188" s="43">
        <f t="shared" si="146"/>
        <v>2420</v>
      </c>
      <c r="BH188" s="43">
        <f t="shared" si="146"/>
        <v>2420</v>
      </c>
      <c r="BI188" s="43">
        <f t="shared" si="146"/>
        <v>2420</v>
      </c>
      <c r="BJ188" s="43">
        <f t="shared" si="146"/>
        <v>2420</v>
      </c>
      <c r="BK188" s="43">
        <f t="shared" si="146"/>
        <v>2420</v>
      </c>
    </row>
    <row r="189" spans="2:63" x14ac:dyDescent="0.25">
      <c r="B189" t="str">
        <f t="shared" si="147"/>
        <v>Prodotto 6</v>
      </c>
      <c r="D189" s="43">
        <f t="shared" si="148"/>
        <v>0</v>
      </c>
      <c r="E189" s="43">
        <f t="shared" si="145"/>
        <v>19800</v>
      </c>
      <c r="F189" s="43">
        <f t="shared" si="145"/>
        <v>19800</v>
      </c>
      <c r="G189" s="43">
        <f t="shared" si="145"/>
        <v>19800</v>
      </c>
      <c r="H189" s="43">
        <f t="shared" si="145"/>
        <v>19800</v>
      </c>
      <c r="I189" s="43">
        <f t="shared" si="145"/>
        <v>19800</v>
      </c>
      <c r="J189" s="43">
        <f t="shared" si="145"/>
        <v>19800</v>
      </c>
      <c r="K189" s="43">
        <f t="shared" si="145"/>
        <v>19800</v>
      </c>
      <c r="L189" s="43">
        <f t="shared" si="145"/>
        <v>19800</v>
      </c>
      <c r="M189" s="43">
        <f t="shared" si="145"/>
        <v>19800</v>
      </c>
      <c r="N189" s="43">
        <f t="shared" si="145"/>
        <v>19800</v>
      </c>
      <c r="O189" s="43">
        <f t="shared" si="145"/>
        <v>19800</v>
      </c>
      <c r="P189" s="43">
        <f t="shared" si="145"/>
        <v>19800</v>
      </c>
      <c r="Q189" s="43">
        <f t="shared" si="145"/>
        <v>19800</v>
      </c>
      <c r="R189" s="43">
        <f t="shared" si="145"/>
        <v>19800</v>
      </c>
      <c r="S189" s="43">
        <f t="shared" si="145"/>
        <v>19800</v>
      </c>
      <c r="T189" s="43">
        <f t="shared" si="145"/>
        <v>19800</v>
      </c>
      <c r="U189" s="43">
        <f t="shared" si="145"/>
        <v>19800</v>
      </c>
      <c r="V189" s="43">
        <f t="shared" si="145"/>
        <v>19800</v>
      </c>
      <c r="W189" s="43">
        <f t="shared" si="145"/>
        <v>19800</v>
      </c>
      <c r="X189" s="43">
        <f t="shared" si="145"/>
        <v>19800</v>
      </c>
      <c r="Y189" s="43">
        <f t="shared" si="145"/>
        <v>19800</v>
      </c>
      <c r="Z189" s="43">
        <f t="shared" si="145"/>
        <v>19800</v>
      </c>
      <c r="AA189" s="43">
        <f t="shared" si="145"/>
        <v>19800</v>
      </c>
      <c r="AB189" s="43">
        <f t="shared" si="145"/>
        <v>19800</v>
      </c>
      <c r="AC189" s="43">
        <f t="shared" si="145"/>
        <v>19800</v>
      </c>
      <c r="AD189" s="43">
        <f t="shared" si="145"/>
        <v>19800</v>
      </c>
      <c r="AE189" s="43">
        <f t="shared" si="145"/>
        <v>19800</v>
      </c>
      <c r="AF189" s="43">
        <f t="shared" si="145"/>
        <v>19800</v>
      </c>
      <c r="AG189" s="43">
        <f t="shared" si="145"/>
        <v>19800</v>
      </c>
      <c r="AH189" s="43">
        <f t="shared" si="145"/>
        <v>19800</v>
      </c>
      <c r="AI189" s="43">
        <f t="shared" si="145"/>
        <v>19800</v>
      </c>
      <c r="AJ189" s="43">
        <f t="shared" si="145"/>
        <v>19800</v>
      </c>
      <c r="AK189" s="43">
        <f t="shared" si="145"/>
        <v>19800</v>
      </c>
      <c r="AL189" s="43">
        <f t="shared" si="145"/>
        <v>19800</v>
      </c>
      <c r="AM189" s="43">
        <f t="shared" si="145"/>
        <v>19800</v>
      </c>
      <c r="AN189" s="43">
        <f t="shared" si="146"/>
        <v>19800</v>
      </c>
      <c r="AO189" s="43">
        <f t="shared" si="146"/>
        <v>19800</v>
      </c>
      <c r="AP189" s="43">
        <f t="shared" si="146"/>
        <v>19800</v>
      </c>
      <c r="AQ189" s="43">
        <f t="shared" si="146"/>
        <v>19800</v>
      </c>
      <c r="AR189" s="43">
        <f t="shared" si="146"/>
        <v>19800</v>
      </c>
      <c r="AS189" s="43">
        <f t="shared" si="146"/>
        <v>19800</v>
      </c>
      <c r="AT189" s="43">
        <f t="shared" si="146"/>
        <v>19800</v>
      </c>
      <c r="AU189" s="43">
        <f t="shared" si="146"/>
        <v>19800</v>
      </c>
      <c r="AV189" s="43">
        <f t="shared" si="146"/>
        <v>19800</v>
      </c>
      <c r="AW189" s="43">
        <f t="shared" si="146"/>
        <v>19800</v>
      </c>
      <c r="AX189" s="43">
        <f t="shared" si="146"/>
        <v>19800</v>
      </c>
      <c r="AY189" s="43">
        <f t="shared" si="146"/>
        <v>19800</v>
      </c>
      <c r="AZ189" s="43">
        <f t="shared" si="146"/>
        <v>19800</v>
      </c>
      <c r="BA189" s="43">
        <f t="shared" si="146"/>
        <v>19800</v>
      </c>
      <c r="BB189" s="43">
        <f t="shared" si="146"/>
        <v>19800</v>
      </c>
      <c r="BC189" s="43">
        <f t="shared" si="146"/>
        <v>19800</v>
      </c>
      <c r="BD189" s="43">
        <f t="shared" si="146"/>
        <v>19800</v>
      </c>
      <c r="BE189" s="43">
        <f t="shared" si="146"/>
        <v>19800</v>
      </c>
      <c r="BF189" s="43">
        <f t="shared" si="146"/>
        <v>19800</v>
      </c>
      <c r="BG189" s="43">
        <f t="shared" si="146"/>
        <v>19800</v>
      </c>
      <c r="BH189" s="43">
        <f t="shared" si="146"/>
        <v>19800</v>
      </c>
      <c r="BI189" s="43">
        <f t="shared" si="146"/>
        <v>19800</v>
      </c>
      <c r="BJ189" s="43">
        <f t="shared" si="146"/>
        <v>19800</v>
      </c>
      <c r="BK189" s="43">
        <f t="shared" si="146"/>
        <v>19800</v>
      </c>
    </row>
    <row r="190" spans="2:63" x14ac:dyDescent="0.25">
      <c r="B190" t="str">
        <f t="shared" si="147"/>
        <v>Prodotto 7</v>
      </c>
      <c r="D190" s="43">
        <f t="shared" si="148"/>
        <v>0</v>
      </c>
      <c r="E190" s="43">
        <f t="shared" si="145"/>
        <v>29120</v>
      </c>
      <c r="F190" s="43">
        <f t="shared" si="145"/>
        <v>29120</v>
      </c>
      <c r="G190" s="43">
        <f t="shared" si="145"/>
        <v>29120</v>
      </c>
      <c r="H190" s="43">
        <f t="shared" si="145"/>
        <v>29120</v>
      </c>
      <c r="I190" s="43">
        <f t="shared" si="145"/>
        <v>29120</v>
      </c>
      <c r="J190" s="43">
        <f t="shared" si="145"/>
        <v>29120</v>
      </c>
      <c r="K190" s="43">
        <f t="shared" si="145"/>
        <v>29120</v>
      </c>
      <c r="L190" s="43">
        <f t="shared" si="145"/>
        <v>29120</v>
      </c>
      <c r="M190" s="43">
        <f t="shared" si="145"/>
        <v>29120</v>
      </c>
      <c r="N190" s="43">
        <f t="shared" si="145"/>
        <v>29120</v>
      </c>
      <c r="O190" s="43">
        <f t="shared" si="145"/>
        <v>29120</v>
      </c>
      <c r="P190" s="43">
        <f t="shared" si="145"/>
        <v>29120</v>
      </c>
      <c r="Q190" s="43">
        <f t="shared" si="145"/>
        <v>29120</v>
      </c>
      <c r="R190" s="43">
        <f t="shared" si="145"/>
        <v>29120</v>
      </c>
      <c r="S190" s="43">
        <f t="shared" si="145"/>
        <v>29120</v>
      </c>
      <c r="T190" s="43">
        <f t="shared" si="145"/>
        <v>29120</v>
      </c>
      <c r="U190" s="43">
        <f t="shared" si="145"/>
        <v>29120</v>
      </c>
      <c r="V190" s="43">
        <f t="shared" si="145"/>
        <v>29120</v>
      </c>
      <c r="W190" s="43">
        <f t="shared" si="145"/>
        <v>29120</v>
      </c>
      <c r="X190" s="43">
        <f t="shared" si="145"/>
        <v>29120</v>
      </c>
      <c r="Y190" s="43">
        <f t="shared" si="145"/>
        <v>29120</v>
      </c>
      <c r="Z190" s="43">
        <f t="shared" si="145"/>
        <v>29120</v>
      </c>
      <c r="AA190" s="43">
        <f t="shared" si="145"/>
        <v>29120</v>
      </c>
      <c r="AB190" s="43">
        <f t="shared" si="145"/>
        <v>29120</v>
      </c>
      <c r="AC190" s="43">
        <f t="shared" si="145"/>
        <v>29120</v>
      </c>
      <c r="AD190" s="43">
        <f t="shared" si="145"/>
        <v>29120</v>
      </c>
      <c r="AE190" s="43">
        <f t="shared" si="145"/>
        <v>29120</v>
      </c>
      <c r="AF190" s="43">
        <f t="shared" si="145"/>
        <v>29120</v>
      </c>
      <c r="AG190" s="43">
        <f t="shared" si="145"/>
        <v>29120</v>
      </c>
      <c r="AH190" s="43">
        <f t="shared" si="145"/>
        <v>29120</v>
      </c>
      <c r="AI190" s="43">
        <f t="shared" si="145"/>
        <v>29120</v>
      </c>
      <c r="AJ190" s="43">
        <f t="shared" si="145"/>
        <v>29120</v>
      </c>
      <c r="AK190" s="43">
        <f t="shared" si="145"/>
        <v>29120</v>
      </c>
      <c r="AL190" s="43">
        <f t="shared" si="145"/>
        <v>29120</v>
      </c>
      <c r="AM190" s="43">
        <f t="shared" si="145"/>
        <v>29120</v>
      </c>
      <c r="AN190" s="43">
        <f t="shared" si="146"/>
        <v>29120</v>
      </c>
      <c r="AO190" s="43">
        <f t="shared" si="146"/>
        <v>29120</v>
      </c>
      <c r="AP190" s="43">
        <f t="shared" si="146"/>
        <v>29120</v>
      </c>
      <c r="AQ190" s="43">
        <f t="shared" si="146"/>
        <v>29120</v>
      </c>
      <c r="AR190" s="43">
        <f t="shared" si="146"/>
        <v>29120</v>
      </c>
      <c r="AS190" s="43">
        <f t="shared" si="146"/>
        <v>29120</v>
      </c>
      <c r="AT190" s="43">
        <f t="shared" si="146"/>
        <v>29120</v>
      </c>
      <c r="AU190" s="43">
        <f t="shared" si="146"/>
        <v>29120</v>
      </c>
      <c r="AV190" s="43">
        <f t="shared" si="146"/>
        <v>29120</v>
      </c>
      <c r="AW190" s="43">
        <f t="shared" si="146"/>
        <v>29120</v>
      </c>
      <c r="AX190" s="43">
        <f t="shared" si="146"/>
        <v>29120</v>
      </c>
      <c r="AY190" s="43">
        <f t="shared" si="146"/>
        <v>29120</v>
      </c>
      <c r="AZ190" s="43">
        <f t="shared" si="146"/>
        <v>29120</v>
      </c>
      <c r="BA190" s="43">
        <f t="shared" si="146"/>
        <v>29120</v>
      </c>
      <c r="BB190" s="43">
        <f t="shared" si="146"/>
        <v>29120</v>
      </c>
      <c r="BC190" s="43">
        <f t="shared" si="146"/>
        <v>29120</v>
      </c>
      <c r="BD190" s="43">
        <f t="shared" si="146"/>
        <v>29120</v>
      </c>
      <c r="BE190" s="43">
        <f t="shared" si="146"/>
        <v>29120</v>
      </c>
      <c r="BF190" s="43">
        <f t="shared" si="146"/>
        <v>29120</v>
      </c>
      <c r="BG190" s="43">
        <f t="shared" si="146"/>
        <v>29120</v>
      </c>
      <c r="BH190" s="43">
        <f t="shared" si="146"/>
        <v>29120</v>
      </c>
      <c r="BI190" s="43">
        <f t="shared" si="146"/>
        <v>29120</v>
      </c>
      <c r="BJ190" s="43">
        <f t="shared" si="146"/>
        <v>29120</v>
      </c>
      <c r="BK190" s="43">
        <f t="shared" si="146"/>
        <v>29120</v>
      </c>
    </row>
    <row r="191" spans="2:63" x14ac:dyDescent="0.25">
      <c r="B191" t="str">
        <f t="shared" si="147"/>
        <v>Prodotto 8</v>
      </c>
      <c r="D191" s="43">
        <f t="shared" si="148"/>
        <v>0</v>
      </c>
      <c r="E191" s="43">
        <f t="shared" si="145"/>
        <v>9680</v>
      </c>
      <c r="F191" s="43">
        <f t="shared" si="145"/>
        <v>9680</v>
      </c>
      <c r="G191" s="43">
        <f t="shared" si="145"/>
        <v>9680</v>
      </c>
      <c r="H191" s="43">
        <f t="shared" si="145"/>
        <v>9680</v>
      </c>
      <c r="I191" s="43">
        <f t="shared" si="145"/>
        <v>9680</v>
      </c>
      <c r="J191" s="43">
        <f t="shared" si="145"/>
        <v>9680</v>
      </c>
      <c r="K191" s="43">
        <f t="shared" si="145"/>
        <v>9680</v>
      </c>
      <c r="L191" s="43">
        <f t="shared" si="145"/>
        <v>9680</v>
      </c>
      <c r="M191" s="43">
        <f t="shared" si="145"/>
        <v>9680</v>
      </c>
      <c r="N191" s="43">
        <f t="shared" si="145"/>
        <v>9680</v>
      </c>
      <c r="O191" s="43">
        <f t="shared" ref="O191:AM191" si="149">+O99+O145-(O168-N168)</f>
        <v>9680</v>
      </c>
      <c r="P191" s="43">
        <f t="shared" si="149"/>
        <v>9680</v>
      </c>
      <c r="Q191" s="43">
        <f t="shared" si="149"/>
        <v>9680</v>
      </c>
      <c r="R191" s="43">
        <f t="shared" si="149"/>
        <v>9680</v>
      </c>
      <c r="S191" s="43">
        <f t="shared" si="149"/>
        <v>9680</v>
      </c>
      <c r="T191" s="43">
        <f t="shared" si="149"/>
        <v>9680</v>
      </c>
      <c r="U191" s="43">
        <f t="shared" si="149"/>
        <v>9680</v>
      </c>
      <c r="V191" s="43">
        <f t="shared" si="149"/>
        <v>9680</v>
      </c>
      <c r="W191" s="43">
        <f t="shared" si="149"/>
        <v>9680</v>
      </c>
      <c r="X191" s="43">
        <f t="shared" si="149"/>
        <v>9680</v>
      </c>
      <c r="Y191" s="43">
        <f t="shared" si="149"/>
        <v>9680</v>
      </c>
      <c r="Z191" s="43">
        <f t="shared" si="149"/>
        <v>9680</v>
      </c>
      <c r="AA191" s="43">
        <f t="shared" si="149"/>
        <v>9680</v>
      </c>
      <c r="AB191" s="43">
        <f t="shared" si="149"/>
        <v>9680</v>
      </c>
      <c r="AC191" s="43">
        <f t="shared" si="149"/>
        <v>9680</v>
      </c>
      <c r="AD191" s="43">
        <f t="shared" si="149"/>
        <v>9680</v>
      </c>
      <c r="AE191" s="43">
        <f t="shared" si="149"/>
        <v>9680</v>
      </c>
      <c r="AF191" s="43">
        <f t="shared" si="149"/>
        <v>9680</v>
      </c>
      <c r="AG191" s="43">
        <f t="shared" si="149"/>
        <v>9680</v>
      </c>
      <c r="AH191" s="43">
        <f t="shared" si="149"/>
        <v>9680</v>
      </c>
      <c r="AI191" s="43">
        <f t="shared" si="149"/>
        <v>9680</v>
      </c>
      <c r="AJ191" s="43">
        <f t="shared" si="149"/>
        <v>9680</v>
      </c>
      <c r="AK191" s="43">
        <f t="shared" si="149"/>
        <v>9680</v>
      </c>
      <c r="AL191" s="43">
        <f t="shared" si="149"/>
        <v>9680</v>
      </c>
      <c r="AM191" s="43">
        <f t="shared" si="149"/>
        <v>9680</v>
      </c>
      <c r="AN191" s="43">
        <f t="shared" si="146"/>
        <v>9680</v>
      </c>
      <c r="AO191" s="43">
        <f t="shared" si="146"/>
        <v>9680</v>
      </c>
      <c r="AP191" s="43">
        <f t="shared" si="146"/>
        <v>9680</v>
      </c>
      <c r="AQ191" s="43">
        <f t="shared" si="146"/>
        <v>9680</v>
      </c>
      <c r="AR191" s="43">
        <f t="shared" si="146"/>
        <v>9680</v>
      </c>
      <c r="AS191" s="43">
        <f t="shared" si="146"/>
        <v>9680</v>
      </c>
      <c r="AT191" s="43">
        <f t="shared" si="146"/>
        <v>9680</v>
      </c>
      <c r="AU191" s="43">
        <f t="shared" si="146"/>
        <v>9680</v>
      </c>
      <c r="AV191" s="43">
        <f t="shared" si="146"/>
        <v>9680</v>
      </c>
      <c r="AW191" s="43">
        <f t="shared" si="146"/>
        <v>9680</v>
      </c>
      <c r="AX191" s="43">
        <f t="shared" si="146"/>
        <v>9680</v>
      </c>
      <c r="AY191" s="43">
        <f t="shared" si="146"/>
        <v>9680</v>
      </c>
      <c r="AZ191" s="43">
        <f t="shared" si="146"/>
        <v>9680</v>
      </c>
      <c r="BA191" s="43">
        <f t="shared" si="146"/>
        <v>9680</v>
      </c>
      <c r="BB191" s="43">
        <f t="shared" si="146"/>
        <v>9680</v>
      </c>
      <c r="BC191" s="43">
        <f t="shared" si="146"/>
        <v>9680</v>
      </c>
      <c r="BD191" s="43">
        <f t="shared" si="146"/>
        <v>9680</v>
      </c>
      <c r="BE191" s="43">
        <f t="shared" si="146"/>
        <v>9680</v>
      </c>
      <c r="BF191" s="43">
        <f t="shared" si="146"/>
        <v>9680</v>
      </c>
      <c r="BG191" s="43">
        <f t="shared" si="146"/>
        <v>9680</v>
      </c>
      <c r="BH191" s="43">
        <f t="shared" si="146"/>
        <v>9680</v>
      </c>
      <c r="BI191" s="43">
        <f t="shared" si="146"/>
        <v>9680</v>
      </c>
      <c r="BJ191" s="43">
        <f t="shared" si="146"/>
        <v>9680</v>
      </c>
      <c r="BK191" s="43">
        <f t="shared" si="146"/>
        <v>9680</v>
      </c>
    </row>
    <row r="192" spans="2:63" x14ac:dyDescent="0.25">
      <c r="B192" t="str">
        <f t="shared" si="147"/>
        <v>Prodotto 9</v>
      </c>
      <c r="D192" s="43">
        <f t="shared" si="148"/>
        <v>0</v>
      </c>
      <c r="E192" s="43">
        <f t="shared" ref="E192:AM199" si="150">+E100+E146-(E169-D169)</f>
        <v>1815</v>
      </c>
      <c r="F192" s="43">
        <f t="shared" si="150"/>
        <v>1815</v>
      </c>
      <c r="G192" s="43">
        <f t="shared" si="150"/>
        <v>1815</v>
      </c>
      <c r="H192" s="43">
        <f t="shared" si="150"/>
        <v>1815</v>
      </c>
      <c r="I192" s="43">
        <f t="shared" si="150"/>
        <v>1815</v>
      </c>
      <c r="J192" s="43">
        <f t="shared" si="150"/>
        <v>1815</v>
      </c>
      <c r="K192" s="43">
        <f t="shared" si="150"/>
        <v>1815</v>
      </c>
      <c r="L192" s="43">
        <f t="shared" si="150"/>
        <v>1815</v>
      </c>
      <c r="M192" s="43">
        <f t="shared" si="150"/>
        <v>1815</v>
      </c>
      <c r="N192" s="43">
        <f t="shared" si="150"/>
        <v>1815</v>
      </c>
      <c r="O192" s="43">
        <f t="shared" si="150"/>
        <v>1815</v>
      </c>
      <c r="P192" s="43">
        <f t="shared" si="150"/>
        <v>1815</v>
      </c>
      <c r="Q192" s="43">
        <f t="shared" si="150"/>
        <v>1815</v>
      </c>
      <c r="R192" s="43">
        <f t="shared" si="150"/>
        <v>1815</v>
      </c>
      <c r="S192" s="43">
        <f t="shared" si="150"/>
        <v>1815</v>
      </c>
      <c r="T192" s="43">
        <f t="shared" si="150"/>
        <v>1815</v>
      </c>
      <c r="U192" s="43">
        <f t="shared" si="150"/>
        <v>1815</v>
      </c>
      <c r="V192" s="43">
        <f t="shared" si="150"/>
        <v>1815</v>
      </c>
      <c r="W192" s="43">
        <f t="shared" si="150"/>
        <v>1815</v>
      </c>
      <c r="X192" s="43">
        <f t="shared" si="150"/>
        <v>1815</v>
      </c>
      <c r="Y192" s="43">
        <f t="shared" si="150"/>
        <v>1815</v>
      </c>
      <c r="Z192" s="43">
        <f t="shared" si="150"/>
        <v>1815</v>
      </c>
      <c r="AA192" s="43">
        <f t="shared" si="150"/>
        <v>1815</v>
      </c>
      <c r="AB192" s="43">
        <f t="shared" si="150"/>
        <v>1815</v>
      </c>
      <c r="AC192" s="43">
        <f t="shared" si="150"/>
        <v>1815</v>
      </c>
      <c r="AD192" s="43">
        <f t="shared" si="150"/>
        <v>1815</v>
      </c>
      <c r="AE192" s="43">
        <f t="shared" si="150"/>
        <v>1815</v>
      </c>
      <c r="AF192" s="43">
        <f t="shared" si="150"/>
        <v>1815</v>
      </c>
      <c r="AG192" s="43">
        <f t="shared" si="150"/>
        <v>1815</v>
      </c>
      <c r="AH192" s="43">
        <f t="shared" si="150"/>
        <v>1815</v>
      </c>
      <c r="AI192" s="43">
        <f t="shared" si="150"/>
        <v>1815</v>
      </c>
      <c r="AJ192" s="43">
        <f t="shared" si="150"/>
        <v>1815</v>
      </c>
      <c r="AK192" s="43">
        <f t="shared" si="150"/>
        <v>1815</v>
      </c>
      <c r="AL192" s="43">
        <f t="shared" si="150"/>
        <v>1815</v>
      </c>
      <c r="AM192" s="43">
        <f t="shared" si="150"/>
        <v>1815</v>
      </c>
      <c r="AN192" s="43">
        <f t="shared" si="146"/>
        <v>1815</v>
      </c>
      <c r="AO192" s="43">
        <f t="shared" si="146"/>
        <v>1815</v>
      </c>
      <c r="AP192" s="43">
        <f t="shared" si="146"/>
        <v>1815</v>
      </c>
      <c r="AQ192" s="43">
        <f t="shared" si="146"/>
        <v>1815</v>
      </c>
      <c r="AR192" s="43">
        <f t="shared" si="146"/>
        <v>1815</v>
      </c>
      <c r="AS192" s="43">
        <f t="shared" si="146"/>
        <v>1815</v>
      </c>
      <c r="AT192" s="43">
        <f t="shared" si="146"/>
        <v>1815</v>
      </c>
      <c r="AU192" s="43">
        <f t="shared" si="146"/>
        <v>1815</v>
      </c>
      <c r="AV192" s="43">
        <f t="shared" si="146"/>
        <v>1815</v>
      </c>
      <c r="AW192" s="43">
        <f t="shared" si="146"/>
        <v>1815</v>
      </c>
      <c r="AX192" s="43">
        <f t="shared" si="146"/>
        <v>1815</v>
      </c>
      <c r="AY192" s="43">
        <f t="shared" si="146"/>
        <v>1815</v>
      </c>
      <c r="AZ192" s="43">
        <f t="shared" si="146"/>
        <v>1815</v>
      </c>
      <c r="BA192" s="43">
        <f t="shared" si="146"/>
        <v>1815</v>
      </c>
      <c r="BB192" s="43">
        <f t="shared" si="146"/>
        <v>1815</v>
      </c>
      <c r="BC192" s="43">
        <f t="shared" si="146"/>
        <v>1815</v>
      </c>
      <c r="BD192" s="43">
        <f t="shared" si="146"/>
        <v>1815</v>
      </c>
      <c r="BE192" s="43">
        <f t="shared" si="146"/>
        <v>1815</v>
      </c>
      <c r="BF192" s="43">
        <f t="shared" si="146"/>
        <v>1815</v>
      </c>
      <c r="BG192" s="43">
        <f t="shared" si="146"/>
        <v>1815</v>
      </c>
      <c r="BH192" s="43">
        <f t="shared" si="146"/>
        <v>1815</v>
      </c>
      <c r="BI192" s="43">
        <f t="shared" si="146"/>
        <v>1815</v>
      </c>
      <c r="BJ192" s="43">
        <f t="shared" si="146"/>
        <v>1815</v>
      </c>
      <c r="BK192" s="43">
        <f t="shared" si="146"/>
        <v>1815</v>
      </c>
    </row>
    <row r="193" spans="2:63" x14ac:dyDescent="0.25">
      <c r="B193" t="str">
        <f t="shared" si="147"/>
        <v>Prodotto 10</v>
      </c>
      <c r="D193" s="43">
        <f t="shared" si="148"/>
        <v>0</v>
      </c>
      <c r="E193" s="43">
        <f t="shared" si="150"/>
        <v>29040</v>
      </c>
      <c r="F193" s="43">
        <f t="shared" si="150"/>
        <v>29040</v>
      </c>
      <c r="G193" s="43">
        <f t="shared" si="150"/>
        <v>29040</v>
      </c>
      <c r="H193" s="43">
        <f t="shared" si="150"/>
        <v>29040</v>
      </c>
      <c r="I193" s="43">
        <f t="shared" si="150"/>
        <v>29040</v>
      </c>
      <c r="J193" s="43">
        <f t="shared" si="150"/>
        <v>29040</v>
      </c>
      <c r="K193" s="43">
        <f t="shared" si="150"/>
        <v>29040</v>
      </c>
      <c r="L193" s="43">
        <f t="shared" si="150"/>
        <v>29040</v>
      </c>
      <c r="M193" s="43">
        <f t="shared" si="150"/>
        <v>29040</v>
      </c>
      <c r="N193" s="43">
        <f t="shared" si="150"/>
        <v>29040</v>
      </c>
      <c r="O193" s="43">
        <f t="shared" si="150"/>
        <v>29040</v>
      </c>
      <c r="P193" s="43">
        <f t="shared" si="150"/>
        <v>29040</v>
      </c>
      <c r="Q193" s="43">
        <f t="shared" si="150"/>
        <v>29040</v>
      </c>
      <c r="R193" s="43">
        <f t="shared" si="150"/>
        <v>29040</v>
      </c>
      <c r="S193" s="43">
        <f t="shared" si="150"/>
        <v>29040</v>
      </c>
      <c r="T193" s="43">
        <f t="shared" si="150"/>
        <v>29040</v>
      </c>
      <c r="U193" s="43">
        <f t="shared" si="150"/>
        <v>29040</v>
      </c>
      <c r="V193" s="43">
        <f t="shared" si="150"/>
        <v>29040</v>
      </c>
      <c r="W193" s="43">
        <f t="shared" si="150"/>
        <v>29040</v>
      </c>
      <c r="X193" s="43">
        <f t="shared" si="150"/>
        <v>29040</v>
      </c>
      <c r="Y193" s="43">
        <f t="shared" si="150"/>
        <v>29040</v>
      </c>
      <c r="Z193" s="43">
        <f t="shared" si="150"/>
        <v>29040</v>
      </c>
      <c r="AA193" s="43">
        <f t="shared" si="150"/>
        <v>29040</v>
      </c>
      <c r="AB193" s="43">
        <f t="shared" si="150"/>
        <v>29040</v>
      </c>
      <c r="AC193" s="43">
        <f t="shared" si="150"/>
        <v>29040</v>
      </c>
      <c r="AD193" s="43">
        <f t="shared" si="150"/>
        <v>29040</v>
      </c>
      <c r="AE193" s="43">
        <f t="shared" si="150"/>
        <v>29040</v>
      </c>
      <c r="AF193" s="43">
        <f t="shared" si="150"/>
        <v>29040</v>
      </c>
      <c r="AG193" s="43">
        <f t="shared" si="150"/>
        <v>29040</v>
      </c>
      <c r="AH193" s="43">
        <f t="shared" si="150"/>
        <v>29040</v>
      </c>
      <c r="AI193" s="43">
        <f t="shared" si="150"/>
        <v>29040</v>
      </c>
      <c r="AJ193" s="43">
        <f t="shared" si="150"/>
        <v>29040</v>
      </c>
      <c r="AK193" s="43">
        <f t="shared" si="150"/>
        <v>29040</v>
      </c>
      <c r="AL193" s="43">
        <f t="shared" si="150"/>
        <v>29040</v>
      </c>
      <c r="AM193" s="43">
        <f t="shared" si="150"/>
        <v>29040</v>
      </c>
      <c r="AN193" s="43">
        <f t="shared" si="146"/>
        <v>29040</v>
      </c>
      <c r="AO193" s="43">
        <f t="shared" si="146"/>
        <v>29040</v>
      </c>
      <c r="AP193" s="43">
        <f t="shared" si="146"/>
        <v>29040</v>
      </c>
      <c r="AQ193" s="43">
        <f t="shared" si="146"/>
        <v>29040</v>
      </c>
      <c r="AR193" s="43">
        <f t="shared" si="146"/>
        <v>29040</v>
      </c>
      <c r="AS193" s="43">
        <f t="shared" si="146"/>
        <v>29040</v>
      </c>
      <c r="AT193" s="43">
        <f t="shared" si="146"/>
        <v>29040</v>
      </c>
      <c r="AU193" s="43">
        <f t="shared" si="146"/>
        <v>29040</v>
      </c>
      <c r="AV193" s="43">
        <f t="shared" si="146"/>
        <v>29040</v>
      </c>
      <c r="AW193" s="43">
        <f t="shared" si="146"/>
        <v>29040</v>
      </c>
      <c r="AX193" s="43">
        <f t="shared" si="146"/>
        <v>29040</v>
      </c>
      <c r="AY193" s="43">
        <f t="shared" si="146"/>
        <v>29040</v>
      </c>
      <c r="AZ193" s="43">
        <f t="shared" si="146"/>
        <v>29040</v>
      </c>
      <c r="BA193" s="43">
        <f t="shared" si="146"/>
        <v>29040</v>
      </c>
      <c r="BB193" s="43">
        <f t="shared" si="146"/>
        <v>29040</v>
      </c>
      <c r="BC193" s="43">
        <f t="shared" si="146"/>
        <v>29040</v>
      </c>
      <c r="BD193" s="43">
        <f t="shared" si="146"/>
        <v>29040</v>
      </c>
      <c r="BE193" s="43">
        <f t="shared" si="146"/>
        <v>29040</v>
      </c>
      <c r="BF193" s="43">
        <f t="shared" si="146"/>
        <v>29040</v>
      </c>
      <c r="BG193" s="43">
        <f t="shared" si="146"/>
        <v>29040</v>
      </c>
      <c r="BH193" s="43">
        <f t="shared" si="146"/>
        <v>29040</v>
      </c>
      <c r="BI193" s="43">
        <f t="shared" si="146"/>
        <v>29040</v>
      </c>
      <c r="BJ193" s="43">
        <f t="shared" si="146"/>
        <v>29040</v>
      </c>
      <c r="BK193" s="43">
        <f t="shared" si="146"/>
        <v>29040</v>
      </c>
    </row>
    <row r="194" spans="2:63" x14ac:dyDescent="0.25">
      <c r="B194" t="str">
        <f t="shared" si="147"/>
        <v>Prodotto 11</v>
      </c>
      <c r="D194" s="43">
        <f t="shared" si="148"/>
        <v>0</v>
      </c>
      <c r="E194" s="43">
        <f t="shared" si="150"/>
        <v>13200</v>
      </c>
      <c r="F194" s="43">
        <f t="shared" si="150"/>
        <v>13200</v>
      </c>
      <c r="G194" s="43">
        <f t="shared" si="150"/>
        <v>13200</v>
      </c>
      <c r="H194" s="43">
        <f t="shared" si="150"/>
        <v>13200</v>
      </c>
      <c r="I194" s="43">
        <f t="shared" si="150"/>
        <v>13200</v>
      </c>
      <c r="J194" s="43">
        <f t="shared" si="150"/>
        <v>13200</v>
      </c>
      <c r="K194" s="43">
        <f t="shared" si="150"/>
        <v>13200</v>
      </c>
      <c r="L194" s="43">
        <f t="shared" si="150"/>
        <v>13200</v>
      </c>
      <c r="M194" s="43">
        <f t="shared" si="150"/>
        <v>13200</v>
      </c>
      <c r="N194" s="43">
        <f t="shared" si="150"/>
        <v>13200</v>
      </c>
      <c r="O194" s="43">
        <f t="shared" si="150"/>
        <v>13200</v>
      </c>
      <c r="P194" s="43">
        <f t="shared" si="150"/>
        <v>13200</v>
      </c>
      <c r="Q194" s="43">
        <f t="shared" si="150"/>
        <v>13200</v>
      </c>
      <c r="R194" s="43">
        <f t="shared" si="150"/>
        <v>13200</v>
      </c>
      <c r="S194" s="43">
        <f t="shared" si="150"/>
        <v>13200</v>
      </c>
      <c r="T194" s="43">
        <f t="shared" si="150"/>
        <v>13200</v>
      </c>
      <c r="U194" s="43">
        <f t="shared" si="150"/>
        <v>13200</v>
      </c>
      <c r="V194" s="43">
        <f t="shared" si="150"/>
        <v>13200</v>
      </c>
      <c r="W194" s="43">
        <f t="shared" si="150"/>
        <v>13200</v>
      </c>
      <c r="X194" s="43">
        <f t="shared" si="150"/>
        <v>13200</v>
      </c>
      <c r="Y194" s="43">
        <f t="shared" si="150"/>
        <v>13200</v>
      </c>
      <c r="Z194" s="43">
        <f t="shared" si="150"/>
        <v>13200</v>
      </c>
      <c r="AA194" s="43">
        <f t="shared" si="150"/>
        <v>13200</v>
      </c>
      <c r="AB194" s="43">
        <f t="shared" si="150"/>
        <v>13200</v>
      </c>
      <c r="AC194" s="43">
        <f t="shared" si="150"/>
        <v>13200</v>
      </c>
      <c r="AD194" s="43">
        <f t="shared" si="150"/>
        <v>13200</v>
      </c>
      <c r="AE194" s="43">
        <f t="shared" si="150"/>
        <v>13200</v>
      </c>
      <c r="AF194" s="43">
        <f t="shared" si="150"/>
        <v>13200</v>
      </c>
      <c r="AG194" s="43">
        <f t="shared" si="150"/>
        <v>13200</v>
      </c>
      <c r="AH194" s="43">
        <f t="shared" si="150"/>
        <v>13200</v>
      </c>
      <c r="AI194" s="43">
        <f t="shared" si="150"/>
        <v>13200</v>
      </c>
      <c r="AJ194" s="43">
        <f t="shared" si="150"/>
        <v>13200</v>
      </c>
      <c r="AK194" s="43">
        <f t="shared" si="150"/>
        <v>13200</v>
      </c>
      <c r="AL194" s="43">
        <f t="shared" si="150"/>
        <v>13200</v>
      </c>
      <c r="AM194" s="43">
        <f t="shared" si="150"/>
        <v>13200</v>
      </c>
      <c r="AN194" s="43">
        <f t="shared" si="146"/>
        <v>13200</v>
      </c>
      <c r="AO194" s="43">
        <f t="shared" si="146"/>
        <v>13200</v>
      </c>
      <c r="AP194" s="43">
        <f t="shared" si="146"/>
        <v>13200</v>
      </c>
      <c r="AQ194" s="43">
        <f t="shared" si="146"/>
        <v>13200</v>
      </c>
      <c r="AR194" s="43">
        <f t="shared" si="146"/>
        <v>13200</v>
      </c>
      <c r="AS194" s="43">
        <f t="shared" ref="AN194:BK203" si="151">+AS102+AS148-(AS171-AR171)</f>
        <v>13200</v>
      </c>
      <c r="AT194" s="43">
        <f t="shared" si="151"/>
        <v>13200</v>
      </c>
      <c r="AU194" s="43">
        <f t="shared" si="151"/>
        <v>13200</v>
      </c>
      <c r="AV194" s="43">
        <f t="shared" si="151"/>
        <v>13200</v>
      </c>
      <c r="AW194" s="43">
        <f t="shared" si="151"/>
        <v>13200</v>
      </c>
      <c r="AX194" s="43">
        <f t="shared" si="151"/>
        <v>13200</v>
      </c>
      <c r="AY194" s="43">
        <f t="shared" si="151"/>
        <v>13200</v>
      </c>
      <c r="AZ194" s="43">
        <f t="shared" si="151"/>
        <v>13200</v>
      </c>
      <c r="BA194" s="43">
        <f t="shared" si="151"/>
        <v>13200</v>
      </c>
      <c r="BB194" s="43">
        <f t="shared" si="151"/>
        <v>13200</v>
      </c>
      <c r="BC194" s="43">
        <f t="shared" si="151"/>
        <v>13200</v>
      </c>
      <c r="BD194" s="43">
        <f t="shared" si="151"/>
        <v>13200</v>
      </c>
      <c r="BE194" s="43">
        <f t="shared" si="151"/>
        <v>13200</v>
      </c>
      <c r="BF194" s="43">
        <f t="shared" si="151"/>
        <v>13200</v>
      </c>
      <c r="BG194" s="43">
        <f t="shared" si="151"/>
        <v>13200</v>
      </c>
      <c r="BH194" s="43">
        <f t="shared" si="151"/>
        <v>13200</v>
      </c>
      <c r="BI194" s="43">
        <f t="shared" si="151"/>
        <v>13200</v>
      </c>
      <c r="BJ194" s="43">
        <f t="shared" si="151"/>
        <v>13200</v>
      </c>
      <c r="BK194" s="43">
        <f t="shared" si="151"/>
        <v>13200</v>
      </c>
    </row>
    <row r="195" spans="2:63" x14ac:dyDescent="0.25">
      <c r="B195" t="str">
        <f t="shared" si="147"/>
        <v>Prodotto 12</v>
      </c>
      <c r="D195" s="43">
        <f t="shared" si="148"/>
        <v>12100</v>
      </c>
      <c r="E195" s="43">
        <f t="shared" si="150"/>
        <v>12100</v>
      </c>
      <c r="F195" s="43">
        <f t="shared" si="150"/>
        <v>12100</v>
      </c>
      <c r="G195" s="43">
        <f t="shared" si="150"/>
        <v>12100</v>
      </c>
      <c r="H195" s="43">
        <f t="shared" si="150"/>
        <v>12100</v>
      </c>
      <c r="I195" s="43">
        <f t="shared" si="150"/>
        <v>12100</v>
      </c>
      <c r="J195" s="43">
        <f t="shared" si="150"/>
        <v>12100</v>
      </c>
      <c r="K195" s="43">
        <f t="shared" si="150"/>
        <v>12100</v>
      </c>
      <c r="L195" s="43">
        <f t="shared" si="150"/>
        <v>12100</v>
      </c>
      <c r="M195" s="43">
        <f t="shared" si="150"/>
        <v>12100</v>
      </c>
      <c r="N195" s="43">
        <f t="shared" si="150"/>
        <v>12100</v>
      </c>
      <c r="O195" s="43">
        <f t="shared" si="150"/>
        <v>12100</v>
      </c>
      <c r="P195" s="43">
        <f t="shared" si="150"/>
        <v>12100</v>
      </c>
      <c r="Q195" s="43">
        <f t="shared" si="150"/>
        <v>12100</v>
      </c>
      <c r="R195" s="43">
        <f t="shared" si="150"/>
        <v>12100</v>
      </c>
      <c r="S195" s="43">
        <f t="shared" si="150"/>
        <v>12100</v>
      </c>
      <c r="T195" s="43">
        <f t="shared" si="150"/>
        <v>12100</v>
      </c>
      <c r="U195" s="43">
        <f t="shared" si="150"/>
        <v>12100</v>
      </c>
      <c r="V195" s="43">
        <f t="shared" si="150"/>
        <v>12100</v>
      </c>
      <c r="W195" s="43">
        <f t="shared" si="150"/>
        <v>12100</v>
      </c>
      <c r="X195" s="43">
        <f t="shared" si="150"/>
        <v>12100</v>
      </c>
      <c r="Y195" s="43">
        <f t="shared" si="150"/>
        <v>12100</v>
      </c>
      <c r="Z195" s="43">
        <f t="shared" si="150"/>
        <v>12100</v>
      </c>
      <c r="AA195" s="43">
        <f t="shared" si="150"/>
        <v>12100</v>
      </c>
      <c r="AB195" s="43">
        <f t="shared" si="150"/>
        <v>12100</v>
      </c>
      <c r="AC195" s="43">
        <f t="shared" si="150"/>
        <v>12100</v>
      </c>
      <c r="AD195" s="43">
        <f t="shared" si="150"/>
        <v>12100</v>
      </c>
      <c r="AE195" s="43">
        <f t="shared" si="150"/>
        <v>12100</v>
      </c>
      <c r="AF195" s="43">
        <f t="shared" si="150"/>
        <v>12100</v>
      </c>
      <c r="AG195" s="43">
        <f t="shared" si="150"/>
        <v>12100</v>
      </c>
      <c r="AH195" s="43">
        <f t="shared" si="150"/>
        <v>12100</v>
      </c>
      <c r="AI195" s="43">
        <f t="shared" si="150"/>
        <v>12100</v>
      </c>
      <c r="AJ195" s="43">
        <f t="shared" si="150"/>
        <v>12100</v>
      </c>
      <c r="AK195" s="43">
        <f t="shared" si="150"/>
        <v>12100</v>
      </c>
      <c r="AL195" s="43">
        <f t="shared" si="150"/>
        <v>12100</v>
      </c>
      <c r="AM195" s="43">
        <f t="shared" si="150"/>
        <v>12100</v>
      </c>
      <c r="AN195" s="43">
        <f t="shared" si="151"/>
        <v>12100</v>
      </c>
      <c r="AO195" s="43">
        <f t="shared" si="151"/>
        <v>12100</v>
      </c>
      <c r="AP195" s="43">
        <f t="shared" si="151"/>
        <v>12100</v>
      </c>
      <c r="AQ195" s="43">
        <f t="shared" si="151"/>
        <v>12100</v>
      </c>
      <c r="AR195" s="43">
        <f t="shared" si="151"/>
        <v>12100</v>
      </c>
      <c r="AS195" s="43">
        <f t="shared" si="151"/>
        <v>12100</v>
      </c>
      <c r="AT195" s="43">
        <f t="shared" si="151"/>
        <v>12100</v>
      </c>
      <c r="AU195" s="43">
        <f t="shared" si="151"/>
        <v>12100</v>
      </c>
      <c r="AV195" s="43">
        <f t="shared" si="151"/>
        <v>12100</v>
      </c>
      <c r="AW195" s="43">
        <f t="shared" si="151"/>
        <v>12100</v>
      </c>
      <c r="AX195" s="43">
        <f t="shared" si="151"/>
        <v>12100</v>
      </c>
      <c r="AY195" s="43">
        <f t="shared" si="151"/>
        <v>12100</v>
      </c>
      <c r="AZ195" s="43">
        <f t="shared" si="151"/>
        <v>12100</v>
      </c>
      <c r="BA195" s="43">
        <f t="shared" si="151"/>
        <v>12100</v>
      </c>
      <c r="BB195" s="43">
        <f t="shared" si="151"/>
        <v>12100</v>
      </c>
      <c r="BC195" s="43">
        <f t="shared" si="151"/>
        <v>12100</v>
      </c>
      <c r="BD195" s="43">
        <f t="shared" si="151"/>
        <v>12100</v>
      </c>
      <c r="BE195" s="43">
        <f t="shared" si="151"/>
        <v>12100</v>
      </c>
      <c r="BF195" s="43">
        <f t="shared" si="151"/>
        <v>12100</v>
      </c>
      <c r="BG195" s="43">
        <f t="shared" si="151"/>
        <v>12100</v>
      </c>
      <c r="BH195" s="43">
        <f t="shared" si="151"/>
        <v>12100</v>
      </c>
      <c r="BI195" s="43">
        <f t="shared" si="151"/>
        <v>12100</v>
      </c>
      <c r="BJ195" s="43">
        <f t="shared" si="151"/>
        <v>12100</v>
      </c>
      <c r="BK195" s="43">
        <f t="shared" si="151"/>
        <v>12100</v>
      </c>
    </row>
    <row r="196" spans="2:63" x14ac:dyDescent="0.25">
      <c r="B196" t="str">
        <f t="shared" si="147"/>
        <v>Prodotto 13</v>
      </c>
      <c r="D196" s="43">
        <f t="shared" si="148"/>
        <v>11000</v>
      </c>
      <c r="E196" s="43">
        <f t="shared" si="150"/>
        <v>11000</v>
      </c>
      <c r="F196" s="43">
        <f t="shared" si="150"/>
        <v>11000</v>
      </c>
      <c r="G196" s="43">
        <f t="shared" si="150"/>
        <v>11000</v>
      </c>
      <c r="H196" s="43">
        <f t="shared" si="150"/>
        <v>11000</v>
      </c>
      <c r="I196" s="43">
        <f t="shared" si="150"/>
        <v>11000</v>
      </c>
      <c r="J196" s="43">
        <f t="shared" si="150"/>
        <v>11000</v>
      </c>
      <c r="K196" s="43">
        <f t="shared" si="150"/>
        <v>11000</v>
      </c>
      <c r="L196" s="43">
        <f t="shared" si="150"/>
        <v>11000</v>
      </c>
      <c r="M196" s="43">
        <f t="shared" si="150"/>
        <v>11000</v>
      </c>
      <c r="N196" s="43">
        <f t="shared" si="150"/>
        <v>11000</v>
      </c>
      <c r="O196" s="43">
        <f t="shared" si="150"/>
        <v>11000</v>
      </c>
      <c r="P196" s="43">
        <f t="shared" si="150"/>
        <v>11000</v>
      </c>
      <c r="Q196" s="43">
        <f t="shared" si="150"/>
        <v>11000</v>
      </c>
      <c r="R196" s="43">
        <f t="shared" si="150"/>
        <v>11000</v>
      </c>
      <c r="S196" s="43">
        <f t="shared" si="150"/>
        <v>11000</v>
      </c>
      <c r="T196" s="43">
        <f t="shared" si="150"/>
        <v>11000</v>
      </c>
      <c r="U196" s="43">
        <f t="shared" si="150"/>
        <v>11000</v>
      </c>
      <c r="V196" s="43">
        <f t="shared" si="150"/>
        <v>11000</v>
      </c>
      <c r="W196" s="43">
        <f t="shared" si="150"/>
        <v>11000</v>
      </c>
      <c r="X196" s="43">
        <f t="shared" si="150"/>
        <v>11000</v>
      </c>
      <c r="Y196" s="43">
        <f t="shared" si="150"/>
        <v>11000</v>
      </c>
      <c r="Z196" s="43">
        <f t="shared" si="150"/>
        <v>11000</v>
      </c>
      <c r="AA196" s="43">
        <f t="shared" si="150"/>
        <v>11000</v>
      </c>
      <c r="AB196" s="43">
        <f t="shared" si="150"/>
        <v>11000</v>
      </c>
      <c r="AC196" s="43">
        <f t="shared" si="150"/>
        <v>11000</v>
      </c>
      <c r="AD196" s="43">
        <f t="shared" si="150"/>
        <v>11000</v>
      </c>
      <c r="AE196" s="43">
        <f t="shared" si="150"/>
        <v>11000</v>
      </c>
      <c r="AF196" s="43">
        <f t="shared" si="150"/>
        <v>11000</v>
      </c>
      <c r="AG196" s="43">
        <f t="shared" si="150"/>
        <v>11000</v>
      </c>
      <c r="AH196" s="43">
        <f t="shared" si="150"/>
        <v>11000</v>
      </c>
      <c r="AI196" s="43">
        <f t="shared" si="150"/>
        <v>11000</v>
      </c>
      <c r="AJ196" s="43">
        <f t="shared" si="150"/>
        <v>11000</v>
      </c>
      <c r="AK196" s="43">
        <f t="shared" si="150"/>
        <v>11000</v>
      </c>
      <c r="AL196" s="43">
        <f t="shared" si="150"/>
        <v>11000</v>
      </c>
      <c r="AM196" s="43">
        <f t="shared" si="150"/>
        <v>11000</v>
      </c>
      <c r="AN196" s="43">
        <f t="shared" si="151"/>
        <v>11000</v>
      </c>
      <c r="AO196" s="43">
        <f t="shared" si="151"/>
        <v>11000</v>
      </c>
      <c r="AP196" s="43">
        <f t="shared" si="151"/>
        <v>11000</v>
      </c>
      <c r="AQ196" s="43">
        <f t="shared" si="151"/>
        <v>11000</v>
      </c>
      <c r="AR196" s="43">
        <f t="shared" si="151"/>
        <v>11000</v>
      </c>
      <c r="AS196" s="43">
        <f t="shared" si="151"/>
        <v>11000</v>
      </c>
      <c r="AT196" s="43">
        <f t="shared" si="151"/>
        <v>11000</v>
      </c>
      <c r="AU196" s="43">
        <f t="shared" si="151"/>
        <v>11000</v>
      </c>
      <c r="AV196" s="43">
        <f t="shared" si="151"/>
        <v>11000</v>
      </c>
      <c r="AW196" s="43">
        <f t="shared" si="151"/>
        <v>11000</v>
      </c>
      <c r="AX196" s="43">
        <f t="shared" si="151"/>
        <v>11000</v>
      </c>
      <c r="AY196" s="43">
        <f t="shared" si="151"/>
        <v>11000</v>
      </c>
      <c r="AZ196" s="43">
        <f t="shared" si="151"/>
        <v>11000</v>
      </c>
      <c r="BA196" s="43">
        <f t="shared" si="151"/>
        <v>11000</v>
      </c>
      <c r="BB196" s="43">
        <f t="shared" si="151"/>
        <v>11000</v>
      </c>
      <c r="BC196" s="43">
        <f t="shared" si="151"/>
        <v>11000</v>
      </c>
      <c r="BD196" s="43">
        <f t="shared" si="151"/>
        <v>11000</v>
      </c>
      <c r="BE196" s="43">
        <f t="shared" si="151"/>
        <v>11000</v>
      </c>
      <c r="BF196" s="43">
        <f t="shared" si="151"/>
        <v>11000</v>
      </c>
      <c r="BG196" s="43">
        <f t="shared" si="151"/>
        <v>11000</v>
      </c>
      <c r="BH196" s="43">
        <f t="shared" si="151"/>
        <v>11000</v>
      </c>
      <c r="BI196" s="43">
        <f t="shared" si="151"/>
        <v>11000</v>
      </c>
      <c r="BJ196" s="43">
        <f t="shared" si="151"/>
        <v>11000</v>
      </c>
      <c r="BK196" s="43">
        <f t="shared" si="151"/>
        <v>11000</v>
      </c>
    </row>
    <row r="197" spans="2:63" x14ac:dyDescent="0.25">
      <c r="B197" t="str">
        <f t="shared" si="147"/>
        <v>Prodotto 14</v>
      </c>
      <c r="D197" s="43">
        <f t="shared" si="148"/>
        <v>3850</v>
      </c>
      <c r="E197" s="43">
        <f t="shared" si="150"/>
        <v>3850</v>
      </c>
      <c r="F197" s="43">
        <f t="shared" si="150"/>
        <v>3850</v>
      </c>
      <c r="G197" s="43">
        <f t="shared" si="150"/>
        <v>3850</v>
      </c>
      <c r="H197" s="43">
        <f t="shared" si="150"/>
        <v>3850</v>
      </c>
      <c r="I197" s="43">
        <f t="shared" si="150"/>
        <v>3850</v>
      </c>
      <c r="J197" s="43">
        <f t="shared" si="150"/>
        <v>3850</v>
      </c>
      <c r="K197" s="43">
        <f t="shared" si="150"/>
        <v>3850</v>
      </c>
      <c r="L197" s="43">
        <f t="shared" si="150"/>
        <v>3850</v>
      </c>
      <c r="M197" s="43">
        <f t="shared" si="150"/>
        <v>3850</v>
      </c>
      <c r="N197" s="43">
        <f t="shared" si="150"/>
        <v>3850</v>
      </c>
      <c r="O197" s="43">
        <f t="shared" si="150"/>
        <v>3850</v>
      </c>
      <c r="P197" s="43">
        <f t="shared" si="150"/>
        <v>3850</v>
      </c>
      <c r="Q197" s="43">
        <f t="shared" si="150"/>
        <v>3850</v>
      </c>
      <c r="R197" s="43">
        <f t="shared" si="150"/>
        <v>3850</v>
      </c>
      <c r="S197" s="43">
        <f t="shared" si="150"/>
        <v>3850</v>
      </c>
      <c r="T197" s="43">
        <f t="shared" si="150"/>
        <v>3850</v>
      </c>
      <c r="U197" s="43">
        <f t="shared" si="150"/>
        <v>3850</v>
      </c>
      <c r="V197" s="43">
        <f t="shared" si="150"/>
        <v>3850</v>
      </c>
      <c r="W197" s="43">
        <f t="shared" si="150"/>
        <v>3850</v>
      </c>
      <c r="X197" s="43">
        <f t="shared" si="150"/>
        <v>3850</v>
      </c>
      <c r="Y197" s="43">
        <f t="shared" si="150"/>
        <v>3850</v>
      </c>
      <c r="Z197" s="43">
        <f t="shared" si="150"/>
        <v>3850</v>
      </c>
      <c r="AA197" s="43">
        <f t="shared" si="150"/>
        <v>3850</v>
      </c>
      <c r="AB197" s="43">
        <f t="shared" si="150"/>
        <v>3850</v>
      </c>
      <c r="AC197" s="43">
        <f t="shared" si="150"/>
        <v>3850</v>
      </c>
      <c r="AD197" s="43">
        <f t="shared" si="150"/>
        <v>3850</v>
      </c>
      <c r="AE197" s="43">
        <f t="shared" si="150"/>
        <v>3850</v>
      </c>
      <c r="AF197" s="43">
        <f t="shared" si="150"/>
        <v>3850</v>
      </c>
      <c r="AG197" s="43">
        <f t="shared" si="150"/>
        <v>3850</v>
      </c>
      <c r="AH197" s="43">
        <f t="shared" si="150"/>
        <v>3850</v>
      </c>
      <c r="AI197" s="43">
        <f t="shared" si="150"/>
        <v>3850</v>
      </c>
      <c r="AJ197" s="43">
        <f t="shared" si="150"/>
        <v>3850</v>
      </c>
      <c r="AK197" s="43">
        <f t="shared" si="150"/>
        <v>3850</v>
      </c>
      <c r="AL197" s="43">
        <f t="shared" si="150"/>
        <v>3850</v>
      </c>
      <c r="AM197" s="43">
        <f t="shared" si="150"/>
        <v>3850</v>
      </c>
      <c r="AN197" s="43">
        <f t="shared" si="151"/>
        <v>3850</v>
      </c>
      <c r="AO197" s="43">
        <f t="shared" si="151"/>
        <v>3850</v>
      </c>
      <c r="AP197" s="43">
        <f t="shared" si="151"/>
        <v>3850</v>
      </c>
      <c r="AQ197" s="43">
        <f t="shared" si="151"/>
        <v>3850</v>
      </c>
      <c r="AR197" s="43">
        <f t="shared" si="151"/>
        <v>3850</v>
      </c>
      <c r="AS197" s="43">
        <f t="shared" si="151"/>
        <v>3850</v>
      </c>
      <c r="AT197" s="43">
        <f t="shared" si="151"/>
        <v>3850</v>
      </c>
      <c r="AU197" s="43">
        <f t="shared" si="151"/>
        <v>3850</v>
      </c>
      <c r="AV197" s="43">
        <f t="shared" si="151"/>
        <v>3850</v>
      </c>
      <c r="AW197" s="43">
        <f t="shared" si="151"/>
        <v>3850</v>
      </c>
      <c r="AX197" s="43">
        <f t="shared" si="151"/>
        <v>3850</v>
      </c>
      <c r="AY197" s="43">
        <f t="shared" si="151"/>
        <v>3850</v>
      </c>
      <c r="AZ197" s="43">
        <f t="shared" si="151"/>
        <v>3850</v>
      </c>
      <c r="BA197" s="43">
        <f t="shared" si="151"/>
        <v>3850</v>
      </c>
      <c r="BB197" s="43">
        <f t="shared" si="151"/>
        <v>3850</v>
      </c>
      <c r="BC197" s="43">
        <f t="shared" si="151"/>
        <v>3850</v>
      </c>
      <c r="BD197" s="43">
        <f t="shared" si="151"/>
        <v>3850</v>
      </c>
      <c r="BE197" s="43">
        <f t="shared" si="151"/>
        <v>3850</v>
      </c>
      <c r="BF197" s="43">
        <f t="shared" si="151"/>
        <v>3850</v>
      </c>
      <c r="BG197" s="43">
        <f t="shared" si="151"/>
        <v>3850</v>
      </c>
      <c r="BH197" s="43">
        <f t="shared" si="151"/>
        <v>3850</v>
      </c>
      <c r="BI197" s="43">
        <f t="shared" si="151"/>
        <v>3850</v>
      </c>
      <c r="BJ197" s="43">
        <f t="shared" si="151"/>
        <v>3850</v>
      </c>
      <c r="BK197" s="43">
        <f t="shared" si="151"/>
        <v>3850</v>
      </c>
    </row>
    <row r="198" spans="2:63" x14ac:dyDescent="0.25">
      <c r="B198" t="str">
        <f t="shared" si="147"/>
        <v>Prodotto 15</v>
      </c>
      <c r="D198" s="43">
        <f t="shared" si="148"/>
        <v>2420</v>
      </c>
      <c r="E198" s="43">
        <f t="shared" si="150"/>
        <v>2420</v>
      </c>
      <c r="F198" s="43">
        <f t="shared" si="150"/>
        <v>2420</v>
      </c>
      <c r="G198" s="43">
        <f t="shared" si="150"/>
        <v>2420</v>
      </c>
      <c r="H198" s="43">
        <f t="shared" si="150"/>
        <v>2420</v>
      </c>
      <c r="I198" s="43">
        <f t="shared" si="150"/>
        <v>2420</v>
      </c>
      <c r="J198" s="43">
        <f t="shared" si="150"/>
        <v>2420</v>
      </c>
      <c r="K198" s="43">
        <f t="shared" si="150"/>
        <v>2420</v>
      </c>
      <c r="L198" s="43">
        <f t="shared" si="150"/>
        <v>2420</v>
      </c>
      <c r="M198" s="43">
        <f t="shared" si="150"/>
        <v>2420</v>
      </c>
      <c r="N198" s="43">
        <f t="shared" si="150"/>
        <v>2420</v>
      </c>
      <c r="O198" s="43">
        <f t="shared" si="150"/>
        <v>2420</v>
      </c>
      <c r="P198" s="43">
        <f t="shared" si="150"/>
        <v>2420</v>
      </c>
      <c r="Q198" s="43">
        <f t="shared" si="150"/>
        <v>2420</v>
      </c>
      <c r="R198" s="43">
        <f t="shared" si="150"/>
        <v>2420</v>
      </c>
      <c r="S198" s="43">
        <f t="shared" si="150"/>
        <v>2420</v>
      </c>
      <c r="T198" s="43">
        <f t="shared" si="150"/>
        <v>2420</v>
      </c>
      <c r="U198" s="43">
        <f t="shared" si="150"/>
        <v>2420</v>
      </c>
      <c r="V198" s="43">
        <f t="shared" si="150"/>
        <v>2420</v>
      </c>
      <c r="W198" s="43">
        <f t="shared" si="150"/>
        <v>2420</v>
      </c>
      <c r="X198" s="43">
        <f t="shared" si="150"/>
        <v>2420</v>
      </c>
      <c r="Y198" s="43">
        <f t="shared" si="150"/>
        <v>2420</v>
      </c>
      <c r="Z198" s="43">
        <f t="shared" si="150"/>
        <v>2420</v>
      </c>
      <c r="AA198" s="43">
        <f t="shared" si="150"/>
        <v>2420</v>
      </c>
      <c r="AB198" s="43">
        <f t="shared" si="150"/>
        <v>2420</v>
      </c>
      <c r="AC198" s="43">
        <f t="shared" si="150"/>
        <v>2420</v>
      </c>
      <c r="AD198" s="43">
        <f t="shared" si="150"/>
        <v>2420</v>
      </c>
      <c r="AE198" s="43">
        <f t="shared" si="150"/>
        <v>2420</v>
      </c>
      <c r="AF198" s="43">
        <f t="shared" si="150"/>
        <v>2420</v>
      </c>
      <c r="AG198" s="43">
        <f t="shared" si="150"/>
        <v>2420</v>
      </c>
      <c r="AH198" s="43">
        <f t="shared" si="150"/>
        <v>2420</v>
      </c>
      <c r="AI198" s="43">
        <f t="shared" si="150"/>
        <v>2420</v>
      </c>
      <c r="AJ198" s="43">
        <f t="shared" si="150"/>
        <v>2420</v>
      </c>
      <c r="AK198" s="43">
        <f t="shared" si="150"/>
        <v>2420</v>
      </c>
      <c r="AL198" s="43">
        <f t="shared" si="150"/>
        <v>2420</v>
      </c>
      <c r="AM198" s="43">
        <f t="shared" si="150"/>
        <v>2420</v>
      </c>
      <c r="AN198" s="43">
        <f t="shared" si="151"/>
        <v>2420</v>
      </c>
      <c r="AO198" s="43">
        <f t="shared" si="151"/>
        <v>2420</v>
      </c>
      <c r="AP198" s="43">
        <f t="shared" si="151"/>
        <v>2420</v>
      </c>
      <c r="AQ198" s="43">
        <f t="shared" si="151"/>
        <v>2420</v>
      </c>
      <c r="AR198" s="43">
        <f t="shared" si="151"/>
        <v>2420</v>
      </c>
      <c r="AS198" s="43">
        <f t="shared" si="151"/>
        <v>2420</v>
      </c>
      <c r="AT198" s="43">
        <f t="shared" si="151"/>
        <v>2420</v>
      </c>
      <c r="AU198" s="43">
        <f t="shared" si="151"/>
        <v>2420</v>
      </c>
      <c r="AV198" s="43">
        <f t="shared" si="151"/>
        <v>2420</v>
      </c>
      <c r="AW198" s="43">
        <f t="shared" si="151"/>
        <v>2420</v>
      </c>
      <c r="AX198" s="43">
        <f t="shared" si="151"/>
        <v>2420</v>
      </c>
      <c r="AY198" s="43">
        <f t="shared" si="151"/>
        <v>2420</v>
      </c>
      <c r="AZ198" s="43">
        <f t="shared" si="151"/>
        <v>2420</v>
      </c>
      <c r="BA198" s="43">
        <f t="shared" si="151"/>
        <v>2420</v>
      </c>
      <c r="BB198" s="43">
        <f t="shared" si="151"/>
        <v>2420</v>
      </c>
      <c r="BC198" s="43">
        <f t="shared" si="151"/>
        <v>2420</v>
      </c>
      <c r="BD198" s="43">
        <f t="shared" si="151"/>
        <v>2420</v>
      </c>
      <c r="BE198" s="43">
        <f t="shared" si="151"/>
        <v>2420</v>
      </c>
      <c r="BF198" s="43">
        <f t="shared" si="151"/>
        <v>2420</v>
      </c>
      <c r="BG198" s="43">
        <f t="shared" si="151"/>
        <v>2420</v>
      </c>
      <c r="BH198" s="43">
        <f t="shared" si="151"/>
        <v>2420</v>
      </c>
      <c r="BI198" s="43">
        <f t="shared" si="151"/>
        <v>2420</v>
      </c>
      <c r="BJ198" s="43">
        <f t="shared" si="151"/>
        <v>2420</v>
      </c>
      <c r="BK198" s="43">
        <f t="shared" si="151"/>
        <v>2420</v>
      </c>
    </row>
    <row r="199" spans="2:63" x14ac:dyDescent="0.25">
      <c r="B199" t="str">
        <f t="shared" si="147"/>
        <v>Prodotto 16</v>
      </c>
      <c r="D199" s="43">
        <f t="shared" si="148"/>
        <v>1815</v>
      </c>
      <c r="E199" s="43">
        <f t="shared" si="150"/>
        <v>1815</v>
      </c>
      <c r="F199" s="43">
        <f t="shared" si="150"/>
        <v>1815</v>
      </c>
      <c r="G199" s="43">
        <f t="shared" si="150"/>
        <v>1815</v>
      </c>
      <c r="H199" s="43">
        <f t="shared" si="150"/>
        <v>1815</v>
      </c>
      <c r="I199" s="43">
        <f t="shared" si="150"/>
        <v>1815</v>
      </c>
      <c r="J199" s="43">
        <f t="shared" si="150"/>
        <v>1815</v>
      </c>
      <c r="K199" s="43">
        <f t="shared" si="150"/>
        <v>1815</v>
      </c>
      <c r="L199" s="43">
        <f t="shared" si="150"/>
        <v>1815</v>
      </c>
      <c r="M199" s="43">
        <f t="shared" si="150"/>
        <v>1815</v>
      </c>
      <c r="N199" s="43">
        <f t="shared" si="150"/>
        <v>1815</v>
      </c>
      <c r="O199" s="43">
        <f t="shared" ref="O199:AM199" si="152">+O107+O153-(O176-N176)</f>
        <v>1815</v>
      </c>
      <c r="P199" s="43">
        <f t="shared" si="152"/>
        <v>1815</v>
      </c>
      <c r="Q199" s="43">
        <f t="shared" si="152"/>
        <v>1815</v>
      </c>
      <c r="R199" s="43">
        <f t="shared" si="152"/>
        <v>1815</v>
      </c>
      <c r="S199" s="43">
        <f t="shared" si="152"/>
        <v>1815</v>
      </c>
      <c r="T199" s="43">
        <f t="shared" si="152"/>
        <v>1815</v>
      </c>
      <c r="U199" s="43">
        <f t="shared" si="152"/>
        <v>1815</v>
      </c>
      <c r="V199" s="43">
        <f t="shared" si="152"/>
        <v>1815</v>
      </c>
      <c r="W199" s="43">
        <f t="shared" si="152"/>
        <v>1815</v>
      </c>
      <c r="X199" s="43">
        <f t="shared" si="152"/>
        <v>1815</v>
      </c>
      <c r="Y199" s="43">
        <f t="shared" si="152"/>
        <v>1815</v>
      </c>
      <c r="Z199" s="43">
        <f t="shared" si="152"/>
        <v>1815</v>
      </c>
      <c r="AA199" s="43">
        <f t="shared" si="152"/>
        <v>1815</v>
      </c>
      <c r="AB199" s="43">
        <f t="shared" si="152"/>
        <v>1815</v>
      </c>
      <c r="AC199" s="43">
        <f t="shared" si="152"/>
        <v>1815</v>
      </c>
      <c r="AD199" s="43">
        <f t="shared" si="152"/>
        <v>1815</v>
      </c>
      <c r="AE199" s="43">
        <f t="shared" si="152"/>
        <v>1815</v>
      </c>
      <c r="AF199" s="43">
        <f t="shared" si="152"/>
        <v>1815</v>
      </c>
      <c r="AG199" s="43">
        <f t="shared" si="152"/>
        <v>1815</v>
      </c>
      <c r="AH199" s="43">
        <f t="shared" si="152"/>
        <v>1815</v>
      </c>
      <c r="AI199" s="43">
        <f t="shared" si="152"/>
        <v>1815</v>
      </c>
      <c r="AJ199" s="43">
        <f t="shared" si="152"/>
        <v>1815</v>
      </c>
      <c r="AK199" s="43">
        <f t="shared" si="152"/>
        <v>1815</v>
      </c>
      <c r="AL199" s="43">
        <f t="shared" si="152"/>
        <v>1815</v>
      </c>
      <c r="AM199" s="43">
        <f t="shared" si="152"/>
        <v>1815</v>
      </c>
      <c r="AN199" s="43">
        <f t="shared" si="151"/>
        <v>1815</v>
      </c>
      <c r="AO199" s="43">
        <f t="shared" si="151"/>
        <v>1815</v>
      </c>
      <c r="AP199" s="43">
        <f t="shared" si="151"/>
        <v>1815</v>
      </c>
      <c r="AQ199" s="43">
        <f t="shared" si="151"/>
        <v>1815</v>
      </c>
      <c r="AR199" s="43">
        <f t="shared" si="151"/>
        <v>1815</v>
      </c>
      <c r="AS199" s="43">
        <f t="shared" si="151"/>
        <v>1815</v>
      </c>
      <c r="AT199" s="43">
        <f t="shared" si="151"/>
        <v>1815</v>
      </c>
      <c r="AU199" s="43">
        <f t="shared" si="151"/>
        <v>1815</v>
      </c>
      <c r="AV199" s="43">
        <f t="shared" si="151"/>
        <v>1815</v>
      </c>
      <c r="AW199" s="43">
        <f t="shared" si="151"/>
        <v>1815</v>
      </c>
      <c r="AX199" s="43">
        <f t="shared" si="151"/>
        <v>1815</v>
      </c>
      <c r="AY199" s="43">
        <f t="shared" si="151"/>
        <v>1815</v>
      </c>
      <c r="AZ199" s="43">
        <f t="shared" si="151"/>
        <v>1815</v>
      </c>
      <c r="BA199" s="43">
        <f t="shared" si="151"/>
        <v>1815</v>
      </c>
      <c r="BB199" s="43">
        <f t="shared" si="151"/>
        <v>1815</v>
      </c>
      <c r="BC199" s="43">
        <f t="shared" si="151"/>
        <v>1815</v>
      </c>
      <c r="BD199" s="43">
        <f t="shared" si="151"/>
        <v>1815</v>
      </c>
      <c r="BE199" s="43">
        <f t="shared" si="151"/>
        <v>1815</v>
      </c>
      <c r="BF199" s="43">
        <f t="shared" si="151"/>
        <v>1815</v>
      </c>
      <c r="BG199" s="43">
        <f t="shared" si="151"/>
        <v>1815</v>
      </c>
      <c r="BH199" s="43">
        <f t="shared" si="151"/>
        <v>1815</v>
      </c>
      <c r="BI199" s="43">
        <f t="shared" si="151"/>
        <v>1815</v>
      </c>
      <c r="BJ199" s="43">
        <f t="shared" si="151"/>
        <v>1815</v>
      </c>
      <c r="BK199" s="43">
        <f t="shared" si="151"/>
        <v>1815</v>
      </c>
    </row>
    <row r="200" spans="2:63" x14ac:dyDescent="0.25">
      <c r="B200" t="str">
        <f t="shared" si="147"/>
        <v>Prodotto 17</v>
      </c>
      <c r="D200" s="43">
        <f t="shared" si="148"/>
        <v>3025</v>
      </c>
      <c r="E200" s="43">
        <f t="shared" ref="E200:AM203" si="153">+E108+E154-(E177-D177)</f>
        <v>3025</v>
      </c>
      <c r="F200" s="43">
        <f t="shared" si="153"/>
        <v>3025</v>
      </c>
      <c r="G200" s="43">
        <f t="shared" si="153"/>
        <v>3025</v>
      </c>
      <c r="H200" s="43">
        <f t="shared" si="153"/>
        <v>3025</v>
      </c>
      <c r="I200" s="43">
        <f t="shared" si="153"/>
        <v>3025</v>
      </c>
      <c r="J200" s="43">
        <f t="shared" si="153"/>
        <v>3025</v>
      </c>
      <c r="K200" s="43">
        <f t="shared" si="153"/>
        <v>3025</v>
      </c>
      <c r="L200" s="43">
        <f t="shared" si="153"/>
        <v>3025</v>
      </c>
      <c r="M200" s="43">
        <f t="shared" si="153"/>
        <v>3025</v>
      </c>
      <c r="N200" s="43">
        <f t="shared" si="153"/>
        <v>3025</v>
      </c>
      <c r="O200" s="43">
        <f t="shared" si="153"/>
        <v>3025</v>
      </c>
      <c r="P200" s="43">
        <f t="shared" si="153"/>
        <v>3025</v>
      </c>
      <c r="Q200" s="43">
        <f t="shared" si="153"/>
        <v>3025</v>
      </c>
      <c r="R200" s="43">
        <f t="shared" si="153"/>
        <v>3025</v>
      </c>
      <c r="S200" s="43">
        <f t="shared" si="153"/>
        <v>3025</v>
      </c>
      <c r="T200" s="43">
        <f t="shared" si="153"/>
        <v>3025</v>
      </c>
      <c r="U200" s="43">
        <f t="shared" si="153"/>
        <v>3025</v>
      </c>
      <c r="V200" s="43">
        <f t="shared" si="153"/>
        <v>3025</v>
      </c>
      <c r="W200" s="43">
        <f t="shared" si="153"/>
        <v>3025</v>
      </c>
      <c r="X200" s="43">
        <f t="shared" si="153"/>
        <v>3025</v>
      </c>
      <c r="Y200" s="43">
        <f t="shared" si="153"/>
        <v>3025</v>
      </c>
      <c r="Z200" s="43">
        <f t="shared" si="153"/>
        <v>3025</v>
      </c>
      <c r="AA200" s="43">
        <f t="shared" si="153"/>
        <v>3025</v>
      </c>
      <c r="AB200" s="43">
        <f t="shared" si="153"/>
        <v>3025</v>
      </c>
      <c r="AC200" s="43">
        <f t="shared" si="153"/>
        <v>3025</v>
      </c>
      <c r="AD200" s="43">
        <f t="shared" si="153"/>
        <v>3025</v>
      </c>
      <c r="AE200" s="43">
        <f t="shared" si="153"/>
        <v>3025</v>
      </c>
      <c r="AF200" s="43">
        <f t="shared" si="153"/>
        <v>3025</v>
      </c>
      <c r="AG200" s="43">
        <f t="shared" si="153"/>
        <v>3025</v>
      </c>
      <c r="AH200" s="43">
        <f t="shared" si="153"/>
        <v>3025</v>
      </c>
      <c r="AI200" s="43">
        <f t="shared" si="153"/>
        <v>3025</v>
      </c>
      <c r="AJ200" s="43">
        <f t="shared" si="153"/>
        <v>3025</v>
      </c>
      <c r="AK200" s="43">
        <f t="shared" si="153"/>
        <v>3025</v>
      </c>
      <c r="AL200" s="43">
        <f t="shared" si="153"/>
        <v>3025</v>
      </c>
      <c r="AM200" s="43">
        <f t="shared" si="153"/>
        <v>3025</v>
      </c>
      <c r="AN200" s="43">
        <f t="shared" si="151"/>
        <v>3025</v>
      </c>
      <c r="AO200" s="43">
        <f t="shared" si="151"/>
        <v>3025</v>
      </c>
      <c r="AP200" s="43">
        <f t="shared" si="151"/>
        <v>3025</v>
      </c>
      <c r="AQ200" s="43">
        <f t="shared" si="151"/>
        <v>3025</v>
      </c>
      <c r="AR200" s="43">
        <f t="shared" si="151"/>
        <v>3025</v>
      </c>
      <c r="AS200" s="43">
        <f t="shared" si="151"/>
        <v>3025</v>
      </c>
      <c r="AT200" s="43">
        <f t="shared" si="151"/>
        <v>3025</v>
      </c>
      <c r="AU200" s="43">
        <f t="shared" si="151"/>
        <v>3025</v>
      </c>
      <c r="AV200" s="43">
        <f t="shared" si="151"/>
        <v>3025</v>
      </c>
      <c r="AW200" s="43">
        <f t="shared" si="151"/>
        <v>3025</v>
      </c>
      <c r="AX200" s="43">
        <f t="shared" si="151"/>
        <v>3025</v>
      </c>
      <c r="AY200" s="43">
        <f t="shared" si="151"/>
        <v>3025</v>
      </c>
      <c r="AZ200" s="43">
        <f t="shared" si="151"/>
        <v>3025</v>
      </c>
      <c r="BA200" s="43">
        <f t="shared" si="151"/>
        <v>3025</v>
      </c>
      <c r="BB200" s="43">
        <f t="shared" si="151"/>
        <v>3025</v>
      </c>
      <c r="BC200" s="43">
        <f t="shared" si="151"/>
        <v>3025</v>
      </c>
      <c r="BD200" s="43">
        <f t="shared" si="151"/>
        <v>3025</v>
      </c>
      <c r="BE200" s="43">
        <f t="shared" si="151"/>
        <v>3025</v>
      </c>
      <c r="BF200" s="43">
        <f t="shared" si="151"/>
        <v>3025</v>
      </c>
      <c r="BG200" s="43">
        <f t="shared" si="151"/>
        <v>3025</v>
      </c>
      <c r="BH200" s="43">
        <f t="shared" si="151"/>
        <v>3025</v>
      </c>
      <c r="BI200" s="43">
        <f t="shared" si="151"/>
        <v>3025</v>
      </c>
      <c r="BJ200" s="43">
        <f t="shared" si="151"/>
        <v>3025</v>
      </c>
      <c r="BK200" s="43">
        <f t="shared" si="151"/>
        <v>3025</v>
      </c>
    </row>
    <row r="201" spans="2:63" x14ac:dyDescent="0.25">
      <c r="B201" t="str">
        <f t="shared" si="147"/>
        <v>Prodotto 18</v>
      </c>
      <c r="D201" s="43">
        <f t="shared" si="148"/>
        <v>26000</v>
      </c>
      <c r="E201" s="43">
        <f t="shared" si="153"/>
        <v>26000</v>
      </c>
      <c r="F201" s="43">
        <f t="shared" si="153"/>
        <v>26000</v>
      </c>
      <c r="G201" s="43">
        <f t="shared" si="153"/>
        <v>26000</v>
      </c>
      <c r="H201" s="43">
        <f t="shared" si="153"/>
        <v>26000</v>
      </c>
      <c r="I201" s="43">
        <f t="shared" si="153"/>
        <v>26000</v>
      </c>
      <c r="J201" s="43">
        <f t="shared" si="153"/>
        <v>26000</v>
      </c>
      <c r="K201" s="43">
        <f t="shared" si="153"/>
        <v>26000</v>
      </c>
      <c r="L201" s="43">
        <f t="shared" si="153"/>
        <v>26000</v>
      </c>
      <c r="M201" s="43">
        <f t="shared" si="153"/>
        <v>26000</v>
      </c>
      <c r="N201" s="43">
        <f t="shared" si="153"/>
        <v>26000</v>
      </c>
      <c r="O201" s="43">
        <f t="shared" si="153"/>
        <v>26000</v>
      </c>
      <c r="P201" s="43">
        <f t="shared" si="153"/>
        <v>26000</v>
      </c>
      <c r="Q201" s="43">
        <f t="shared" si="153"/>
        <v>26000</v>
      </c>
      <c r="R201" s="43">
        <f t="shared" si="153"/>
        <v>26000</v>
      </c>
      <c r="S201" s="43">
        <f t="shared" si="153"/>
        <v>26000</v>
      </c>
      <c r="T201" s="43">
        <f t="shared" si="153"/>
        <v>26000</v>
      </c>
      <c r="U201" s="43">
        <f t="shared" si="153"/>
        <v>26000</v>
      </c>
      <c r="V201" s="43">
        <f t="shared" si="153"/>
        <v>26000</v>
      </c>
      <c r="W201" s="43">
        <f t="shared" si="153"/>
        <v>26000</v>
      </c>
      <c r="X201" s="43">
        <f t="shared" si="153"/>
        <v>26000</v>
      </c>
      <c r="Y201" s="43">
        <f t="shared" si="153"/>
        <v>26000</v>
      </c>
      <c r="Z201" s="43">
        <f t="shared" si="153"/>
        <v>26000</v>
      </c>
      <c r="AA201" s="43">
        <f t="shared" si="153"/>
        <v>26000</v>
      </c>
      <c r="AB201" s="43">
        <f t="shared" si="153"/>
        <v>26000</v>
      </c>
      <c r="AC201" s="43">
        <f t="shared" si="153"/>
        <v>26000</v>
      </c>
      <c r="AD201" s="43">
        <f t="shared" si="153"/>
        <v>26000</v>
      </c>
      <c r="AE201" s="43">
        <f t="shared" si="153"/>
        <v>26000</v>
      </c>
      <c r="AF201" s="43">
        <f t="shared" si="153"/>
        <v>26000</v>
      </c>
      <c r="AG201" s="43">
        <f t="shared" si="153"/>
        <v>26000</v>
      </c>
      <c r="AH201" s="43">
        <f t="shared" si="153"/>
        <v>26000</v>
      </c>
      <c r="AI201" s="43">
        <f t="shared" si="153"/>
        <v>26000</v>
      </c>
      <c r="AJ201" s="43">
        <f t="shared" si="153"/>
        <v>26000</v>
      </c>
      <c r="AK201" s="43">
        <f t="shared" si="153"/>
        <v>26000</v>
      </c>
      <c r="AL201" s="43">
        <f t="shared" si="153"/>
        <v>26000</v>
      </c>
      <c r="AM201" s="43">
        <f t="shared" si="153"/>
        <v>26000</v>
      </c>
      <c r="AN201" s="43">
        <f t="shared" si="151"/>
        <v>26000</v>
      </c>
      <c r="AO201" s="43">
        <f t="shared" si="151"/>
        <v>26000</v>
      </c>
      <c r="AP201" s="43">
        <f t="shared" si="151"/>
        <v>26000</v>
      </c>
      <c r="AQ201" s="43">
        <f t="shared" si="151"/>
        <v>26000</v>
      </c>
      <c r="AR201" s="43">
        <f t="shared" si="151"/>
        <v>26000</v>
      </c>
      <c r="AS201" s="43">
        <f t="shared" si="151"/>
        <v>26000</v>
      </c>
      <c r="AT201" s="43">
        <f t="shared" si="151"/>
        <v>26000</v>
      </c>
      <c r="AU201" s="43">
        <f t="shared" si="151"/>
        <v>26000</v>
      </c>
      <c r="AV201" s="43">
        <f t="shared" si="151"/>
        <v>26000</v>
      </c>
      <c r="AW201" s="43">
        <f t="shared" si="151"/>
        <v>26000</v>
      </c>
      <c r="AX201" s="43">
        <f t="shared" si="151"/>
        <v>26000</v>
      </c>
      <c r="AY201" s="43">
        <f t="shared" si="151"/>
        <v>26000</v>
      </c>
      <c r="AZ201" s="43">
        <f t="shared" si="151"/>
        <v>26000</v>
      </c>
      <c r="BA201" s="43">
        <f t="shared" si="151"/>
        <v>26000</v>
      </c>
      <c r="BB201" s="43">
        <f t="shared" si="151"/>
        <v>26000</v>
      </c>
      <c r="BC201" s="43">
        <f t="shared" si="151"/>
        <v>26000</v>
      </c>
      <c r="BD201" s="43">
        <f t="shared" si="151"/>
        <v>26000</v>
      </c>
      <c r="BE201" s="43">
        <f t="shared" si="151"/>
        <v>26000</v>
      </c>
      <c r="BF201" s="43">
        <f t="shared" si="151"/>
        <v>26000</v>
      </c>
      <c r="BG201" s="43">
        <f t="shared" si="151"/>
        <v>26000</v>
      </c>
      <c r="BH201" s="43">
        <f t="shared" si="151"/>
        <v>26000</v>
      </c>
      <c r="BI201" s="43">
        <f t="shared" si="151"/>
        <v>26000</v>
      </c>
      <c r="BJ201" s="43">
        <f t="shared" si="151"/>
        <v>26000</v>
      </c>
      <c r="BK201" s="43">
        <f t="shared" si="151"/>
        <v>26000</v>
      </c>
    </row>
    <row r="202" spans="2:63" x14ac:dyDescent="0.25">
      <c r="B202" t="str">
        <f t="shared" si="147"/>
        <v>Prodotto 19</v>
      </c>
      <c r="D202" s="43">
        <f t="shared" si="148"/>
        <v>18150</v>
      </c>
      <c r="E202" s="43">
        <f t="shared" si="153"/>
        <v>18150</v>
      </c>
      <c r="F202" s="43">
        <f t="shared" si="153"/>
        <v>18150</v>
      </c>
      <c r="G202" s="43">
        <f t="shared" si="153"/>
        <v>18150</v>
      </c>
      <c r="H202" s="43">
        <f t="shared" si="153"/>
        <v>18150</v>
      </c>
      <c r="I202" s="43">
        <f t="shared" si="153"/>
        <v>18150</v>
      </c>
      <c r="J202" s="43">
        <f t="shared" si="153"/>
        <v>18150</v>
      </c>
      <c r="K202" s="43">
        <f t="shared" si="153"/>
        <v>18150</v>
      </c>
      <c r="L202" s="43">
        <f t="shared" si="153"/>
        <v>18150</v>
      </c>
      <c r="M202" s="43">
        <f t="shared" si="153"/>
        <v>18150</v>
      </c>
      <c r="N202" s="43">
        <f t="shared" si="153"/>
        <v>18150</v>
      </c>
      <c r="O202" s="43">
        <f t="shared" si="153"/>
        <v>18150</v>
      </c>
      <c r="P202" s="43">
        <f t="shared" si="153"/>
        <v>18150</v>
      </c>
      <c r="Q202" s="43">
        <f t="shared" si="153"/>
        <v>18150</v>
      </c>
      <c r="R202" s="43">
        <f t="shared" si="153"/>
        <v>18150</v>
      </c>
      <c r="S202" s="43">
        <f t="shared" si="153"/>
        <v>18150</v>
      </c>
      <c r="T202" s="43">
        <f t="shared" si="153"/>
        <v>18150</v>
      </c>
      <c r="U202" s="43">
        <f t="shared" si="153"/>
        <v>18150</v>
      </c>
      <c r="V202" s="43">
        <f t="shared" si="153"/>
        <v>18150</v>
      </c>
      <c r="W202" s="43">
        <f t="shared" si="153"/>
        <v>18150</v>
      </c>
      <c r="X202" s="43">
        <f t="shared" si="153"/>
        <v>18150</v>
      </c>
      <c r="Y202" s="43">
        <f t="shared" si="153"/>
        <v>18150</v>
      </c>
      <c r="Z202" s="43">
        <f t="shared" si="153"/>
        <v>18150</v>
      </c>
      <c r="AA202" s="43">
        <f t="shared" si="153"/>
        <v>18150</v>
      </c>
      <c r="AB202" s="43">
        <f t="shared" si="153"/>
        <v>18150</v>
      </c>
      <c r="AC202" s="43">
        <f t="shared" si="153"/>
        <v>18150</v>
      </c>
      <c r="AD202" s="43">
        <f t="shared" si="153"/>
        <v>18150</v>
      </c>
      <c r="AE202" s="43">
        <f t="shared" si="153"/>
        <v>18150</v>
      </c>
      <c r="AF202" s="43">
        <f t="shared" si="153"/>
        <v>18150</v>
      </c>
      <c r="AG202" s="43">
        <f t="shared" si="153"/>
        <v>18150</v>
      </c>
      <c r="AH202" s="43">
        <f t="shared" si="153"/>
        <v>18150</v>
      </c>
      <c r="AI202" s="43">
        <f t="shared" si="153"/>
        <v>18150</v>
      </c>
      <c r="AJ202" s="43">
        <f t="shared" si="153"/>
        <v>18150</v>
      </c>
      <c r="AK202" s="43">
        <f t="shared" si="153"/>
        <v>18150</v>
      </c>
      <c r="AL202" s="43">
        <f t="shared" si="153"/>
        <v>18150</v>
      </c>
      <c r="AM202" s="43">
        <f t="shared" si="153"/>
        <v>18150</v>
      </c>
      <c r="AN202" s="43">
        <f t="shared" si="151"/>
        <v>18150</v>
      </c>
      <c r="AO202" s="43">
        <f t="shared" si="151"/>
        <v>18150</v>
      </c>
      <c r="AP202" s="43">
        <f t="shared" si="151"/>
        <v>18150</v>
      </c>
      <c r="AQ202" s="43">
        <f t="shared" si="151"/>
        <v>18150</v>
      </c>
      <c r="AR202" s="43">
        <f t="shared" si="151"/>
        <v>18150</v>
      </c>
      <c r="AS202" s="43">
        <f t="shared" si="151"/>
        <v>18150</v>
      </c>
      <c r="AT202" s="43">
        <f t="shared" si="151"/>
        <v>18150</v>
      </c>
      <c r="AU202" s="43">
        <f t="shared" si="151"/>
        <v>18150</v>
      </c>
      <c r="AV202" s="43">
        <f t="shared" si="151"/>
        <v>18150</v>
      </c>
      <c r="AW202" s="43">
        <f t="shared" si="151"/>
        <v>18150</v>
      </c>
      <c r="AX202" s="43">
        <f t="shared" si="151"/>
        <v>18150</v>
      </c>
      <c r="AY202" s="43">
        <f t="shared" si="151"/>
        <v>18150</v>
      </c>
      <c r="AZ202" s="43">
        <f t="shared" si="151"/>
        <v>18150</v>
      </c>
      <c r="BA202" s="43">
        <f t="shared" si="151"/>
        <v>18150</v>
      </c>
      <c r="BB202" s="43">
        <f t="shared" si="151"/>
        <v>18150</v>
      </c>
      <c r="BC202" s="43">
        <f t="shared" si="151"/>
        <v>18150</v>
      </c>
      <c r="BD202" s="43">
        <f t="shared" si="151"/>
        <v>18150</v>
      </c>
      <c r="BE202" s="43">
        <f t="shared" si="151"/>
        <v>18150</v>
      </c>
      <c r="BF202" s="43">
        <f t="shared" si="151"/>
        <v>18150</v>
      </c>
      <c r="BG202" s="43">
        <f t="shared" si="151"/>
        <v>18150</v>
      </c>
      <c r="BH202" s="43">
        <f t="shared" si="151"/>
        <v>18150</v>
      </c>
      <c r="BI202" s="43">
        <f t="shared" si="151"/>
        <v>18150</v>
      </c>
      <c r="BJ202" s="43">
        <f t="shared" si="151"/>
        <v>18150</v>
      </c>
      <c r="BK202" s="43">
        <f t="shared" si="151"/>
        <v>18150</v>
      </c>
    </row>
    <row r="203" spans="2:63" x14ac:dyDescent="0.25">
      <c r="B203" t="str">
        <f>+B180</f>
        <v>Prodotto 20</v>
      </c>
      <c r="D203" s="43">
        <f t="shared" si="148"/>
        <v>42350</v>
      </c>
      <c r="E203" s="43">
        <f t="shared" si="153"/>
        <v>42350</v>
      </c>
      <c r="F203" s="43">
        <f t="shared" si="153"/>
        <v>42350</v>
      </c>
      <c r="G203" s="43">
        <f t="shared" si="153"/>
        <v>42350</v>
      </c>
      <c r="H203" s="43">
        <f t="shared" si="153"/>
        <v>42350</v>
      </c>
      <c r="I203" s="43">
        <f t="shared" si="153"/>
        <v>42350</v>
      </c>
      <c r="J203" s="43">
        <f t="shared" si="153"/>
        <v>42350</v>
      </c>
      <c r="K203" s="43">
        <f t="shared" si="153"/>
        <v>42350</v>
      </c>
      <c r="L203" s="43">
        <f t="shared" si="153"/>
        <v>42350</v>
      </c>
      <c r="M203" s="43">
        <f t="shared" si="153"/>
        <v>42350</v>
      </c>
      <c r="N203" s="43">
        <f t="shared" si="153"/>
        <v>42350</v>
      </c>
      <c r="O203" s="43">
        <f t="shared" si="153"/>
        <v>42350</v>
      </c>
      <c r="P203" s="43">
        <f t="shared" si="153"/>
        <v>42350</v>
      </c>
      <c r="Q203" s="43">
        <f t="shared" si="153"/>
        <v>42350</v>
      </c>
      <c r="R203" s="43">
        <f t="shared" si="153"/>
        <v>42350</v>
      </c>
      <c r="S203" s="43">
        <f t="shared" si="153"/>
        <v>42350</v>
      </c>
      <c r="T203" s="43">
        <f t="shared" si="153"/>
        <v>42350</v>
      </c>
      <c r="U203" s="43">
        <f t="shared" si="153"/>
        <v>42350</v>
      </c>
      <c r="V203" s="43">
        <f t="shared" si="153"/>
        <v>42350</v>
      </c>
      <c r="W203" s="43">
        <f t="shared" si="153"/>
        <v>42350</v>
      </c>
      <c r="X203" s="43">
        <f t="shared" si="153"/>
        <v>42350</v>
      </c>
      <c r="Y203" s="43">
        <f t="shared" si="153"/>
        <v>42350</v>
      </c>
      <c r="Z203" s="43">
        <f t="shared" si="153"/>
        <v>42350</v>
      </c>
      <c r="AA203" s="43">
        <f t="shared" si="153"/>
        <v>42350</v>
      </c>
      <c r="AB203" s="43">
        <f t="shared" si="153"/>
        <v>42350</v>
      </c>
      <c r="AC203" s="43">
        <f t="shared" si="153"/>
        <v>42350</v>
      </c>
      <c r="AD203" s="43">
        <f t="shared" si="153"/>
        <v>42350</v>
      </c>
      <c r="AE203" s="43">
        <f t="shared" si="153"/>
        <v>42350</v>
      </c>
      <c r="AF203" s="43">
        <f t="shared" si="153"/>
        <v>42350</v>
      </c>
      <c r="AG203" s="43">
        <f t="shared" si="153"/>
        <v>42350</v>
      </c>
      <c r="AH203" s="43">
        <f t="shared" si="153"/>
        <v>42350</v>
      </c>
      <c r="AI203" s="43">
        <f t="shared" si="153"/>
        <v>42350</v>
      </c>
      <c r="AJ203" s="43">
        <f t="shared" si="153"/>
        <v>42350</v>
      </c>
      <c r="AK203" s="43">
        <f t="shared" si="153"/>
        <v>42350</v>
      </c>
      <c r="AL203" s="43">
        <f t="shared" si="153"/>
        <v>42350</v>
      </c>
      <c r="AM203" s="43">
        <f t="shared" si="153"/>
        <v>42350</v>
      </c>
      <c r="AN203" s="43">
        <f t="shared" si="151"/>
        <v>42350</v>
      </c>
      <c r="AO203" s="43">
        <f t="shared" si="151"/>
        <v>42350</v>
      </c>
      <c r="AP203" s="43">
        <f t="shared" si="151"/>
        <v>42350</v>
      </c>
      <c r="AQ203" s="43">
        <f t="shared" si="151"/>
        <v>42350</v>
      </c>
      <c r="AR203" s="43">
        <f t="shared" si="151"/>
        <v>42350</v>
      </c>
      <c r="AS203" s="43">
        <f t="shared" si="151"/>
        <v>42350</v>
      </c>
      <c r="AT203" s="43">
        <f t="shared" si="151"/>
        <v>42350</v>
      </c>
      <c r="AU203" s="43">
        <f t="shared" si="151"/>
        <v>42350</v>
      </c>
      <c r="AV203" s="43">
        <f t="shared" si="151"/>
        <v>42350</v>
      </c>
      <c r="AW203" s="43">
        <f t="shared" si="151"/>
        <v>42350</v>
      </c>
      <c r="AX203" s="43">
        <f t="shared" si="151"/>
        <v>42350</v>
      </c>
      <c r="AY203" s="43">
        <f t="shared" si="151"/>
        <v>42350</v>
      </c>
      <c r="AZ203" s="43">
        <f t="shared" si="151"/>
        <v>42350</v>
      </c>
      <c r="BA203" s="43">
        <f t="shared" si="151"/>
        <v>42350</v>
      </c>
      <c r="BB203" s="43">
        <f t="shared" si="151"/>
        <v>42350</v>
      </c>
      <c r="BC203" s="43">
        <f t="shared" si="151"/>
        <v>42350</v>
      </c>
      <c r="BD203" s="43">
        <f t="shared" si="151"/>
        <v>42350</v>
      </c>
      <c r="BE203" s="43">
        <f t="shared" si="151"/>
        <v>42350</v>
      </c>
      <c r="BF203" s="43">
        <f t="shared" si="151"/>
        <v>42350</v>
      </c>
      <c r="BG203" s="43">
        <f t="shared" si="151"/>
        <v>42350</v>
      </c>
      <c r="BH203" s="43">
        <f t="shared" si="151"/>
        <v>42350</v>
      </c>
      <c r="BI203" s="43">
        <f t="shared" si="151"/>
        <v>42350</v>
      </c>
      <c r="BJ203" s="43">
        <f t="shared" si="151"/>
        <v>42350</v>
      </c>
      <c r="BK203" s="43">
        <f t="shared" si="151"/>
        <v>42350</v>
      </c>
    </row>
    <row r="204" spans="2:63" x14ac:dyDescent="0.25">
      <c r="B204" s="35" t="s">
        <v>232</v>
      </c>
      <c r="C204" s="35"/>
      <c r="D204" s="50">
        <f>SUM(D184:D203)</f>
        <v>120710</v>
      </c>
      <c r="E204" s="50">
        <f t="shared" ref="E204:G204" si="154">SUM(E184:E203)</f>
        <v>308215</v>
      </c>
      <c r="F204" s="50">
        <f t="shared" si="154"/>
        <v>308215</v>
      </c>
      <c r="G204" s="50">
        <f t="shared" si="154"/>
        <v>308215</v>
      </c>
      <c r="H204" s="50">
        <f>SUM(H184:H203)</f>
        <v>308215</v>
      </c>
      <c r="I204" s="50">
        <f t="shared" ref="I204:AM204" si="155">SUM(I184:I203)</f>
        <v>308215</v>
      </c>
      <c r="J204" s="50">
        <f t="shared" si="155"/>
        <v>308215</v>
      </c>
      <c r="K204" s="50">
        <f t="shared" si="155"/>
        <v>308215</v>
      </c>
      <c r="L204" s="50">
        <f t="shared" si="155"/>
        <v>308215</v>
      </c>
      <c r="M204" s="50">
        <f t="shared" si="155"/>
        <v>308215</v>
      </c>
      <c r="N204" s="50">
        <f t="shared" si="155"/>
        <v>308215</v>
      </c>
      <c r="O204" s="50">
        <f t="shared" si="155"/>
        <v>308215</v>
      </c>
      <c r="P204" s="50">
        <f t="shared" si="155"/>
        <v>308215</v>
      </c>
      <c r="Q204" s="50">
        <f t="shared" si="155"/>
        <v>308215</v>
      </c>
      <c r="R204" s="50">
        <f t="shared" si="155"/>
        <v>308215</v>
      </c>
      <c r="S204" s="50">
        <f t="shared" si="155"/>
        <v>308215</v>
      </c>
      <c r="T204" s="50">
        <f t="shared" si="155"/>
        <v>308215</v>
      </c>
      <c r="U204" s="50">
        <f t="shared" si="155"/>
        <v>308215</v>
      </c>
      <c r="V204" s="50">
        <f t="shared" si="155"/>
        <v>308215</v>
      </c>
      <c r="W204" s="50">
        <f t="shared" si="155"/>
        <v>308215</v>
      </c>
      <c r="X204" s="50">
        <f t="shared" si="155"/>
        <v>308215</v>
      </c>
      <c r="Y204" s="50">
        <f t="shared" si="155"/>
        <v>308215</v>
      </c>
      <c r="Z204" s="50">
        <f t="shared" si="155"/>
        <v>308215</v>
      </c>
      <c r="AA204" s="50">
        <f t="shared" si="155"/>
        <v>308215</v>
      </c>
      <c r="AB204" s="50">
        <f t="shared" si="155"/>
        <v>308215</v>
      </c>
      <c r="AC204" s="50">
        <f t="shared" si="155"/>
        <v>308215</v>
      </c>
      <c r="AD204" s="50">
        <f t="shared" si="155"/>
        <v>308215</v>
      </c>
      <c r="AE204" s="50">
        <f t="shared" si="155"/>
        <v>308215</v>
      </c>
      <c r="AF204" s="50">
        <f t="shared" si="155"/>
        <v>308215</v>
      </c>
      <c r="AG204" s="50">
        <f t="shared" si="155"/>
        <v>308215</v>
      </c>
      <c r="AH204" s="50">
        <f t="shared" si="155"/>
        <v>308215</v>
      </c>
      <c r="AI204" s="50">
        <f t="shared" si="155"/>
        <v>308215</v>
      </c>
      <c r="AJ204" s="50">
        <f t="shared" si="155"/>
        <v>308215</v>
      </c>
      <c r="AK204" s="50">
        <f t="shared" si="155"/>
        <v>308215</v>
      </c>
      <c r="AL204" s="50">
        <f t="shared" si="155"/>
        <v>308215</v>
      </c>
      <c r="AM204" s="50">
        <f t="shared" si="155"/>
        <v>308215</v>
      </c>
      <c r="AN204" s="50">
        <f t="shared" ref="AN204:BK204" si="156">SUM(AN184:AN203)</f>
        <v>308215</v>
      </c>
      <c r="AO204" s="50">
        <f t="shared" si="156"/>
        <v>308215</v>
      </c>
      <c r="AP204" s="50">
        <f t="shared" si="156"/>
        <v>308215</v>
      </c>
      <c r="AQ204" s="50">
        <f t="shared" si="156"/>
        <v>308215</v>
      </c>
      <c r="AR204" s="50">
        <f t="shared" si="156"/>
        <v>308215</v>
      </c>
      <c r="AS204" s="50">
        <f t="shared" si="156"/>
        <v>308215</v>
      </c>
      <c r="AT204" s="50">
        <f t="shared" si="156"/>
        <v>308215</v>
      </c>
      <c r="AU204" s="50">
        <f t="shared" si="156"/>
        <v>308215</v>
      </c>
      <c r="AV204" s="50">
        <f t="shared" si="156"/>
        <v>308215</v>
      </c>
      <c r="AW204" s="50">
        <f t="shared" si="156"/>
        <v>308215</v>
      </c>
      <c r="AX204" s="50">
        <f t="shared" si="156"/>
        <v>308215</v>
      </c>
      <c r="AY204" s="50">
        <f t="shared" si="156"/>
        <v>308215</v>
      </c>
      <c r="AZ204" s="50">
        <f t="shared" si="156"/>
        <v>308215</v>
      </c>
      <c r="BA204" s="50">
        <f t="shared" si="156"/>
        <v>308215</v>
      </c>
      <c r="BB204" s="50">
        <f t="shared" si="156"/>
        <v>308215</v>
      </c>
      <c r="BC204" s="50">
        <f t="shared" si="156"/>
        <v>308215</v>
      </c>
      <c r="BD204" s="50">
        <f t="shared" si="156"/>
        <v>308215</v>
      </c>
      <c r="BE204" s="50">
        <f t="shared" si="156"/>
        <v>308215</v>
      </c>
      <c r="BF204" s="50">
        <f t="shared" si="156"/>
        <v>308215</v>
      </c>
      <c r="BG204" s="50">
        <f t="shared" si="156"/>
        <v>308215</v>
      </c>
      <c r="BH204" s="50">
        <f t="shared" si="156"/>
        <v>308215</v>
      </c>
      <c r="BI204" s="50">
        <f t="shared" si="156"/>
        <v>308215</v>
      </c>
      <c r="BJ204" s="50">
        <f t="shared" si="156"/>
        <v>308215</v>
      </c>
      <c r="BK204" s="50">
        <f t="shared" si="156"/>
        <v>308215</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app!$C$2:$C$5</xm:f>
          </x14:formula1>
          <xm:sqref>C48:C67 C161:C180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J31"/>
  <sheetViews>
    <sheetView showGridLines="0" topLeftCell="A2" workbookViewId="0">
      <selection activeCell="F13" sqref="F13"/>
    </sheetView>
  </sheetViews>
  <sheetFormatPr defaultRowHeight="15" x14ac:dyDescent="0.25"/>
  <cols>
    <col min="1" max="1" width="23.28515625" bestFit="1" customWidth="1"/>
    <col min="2" max="2" width="11.5703125" customWidth="1"/>
    <col min="3" max="3" width="10.85546875" bestFit="1" customWidth="1"/>
    <col min="4" max="4" width="10.140625" bestFit="1" customWidth="1"/>
    <col min="5" max="5" width="10.85546875" bestFit="1" customWidth="1"/>
    <col min="6" max="6" width="9" bestFit="1" customWidth="1"/>
    <col min="7" max="7" width="9.7109375" bestFit="1" customWidth="1"/>
    <col min="8" max="8" width="10.85546875" bestFit="1" customWidth="1"/>
    <col min="9" max="13" width="9.7109375" bestFit="1" customWidth="1"/>
    <col min="14" max="34" width="10.5703125" bestFit="1" customWidth="1"/>
    <col min="35" max="38" width="11.28515625" bestFit="1" customWidth="1"/>
    <col min="41" max="41" width="9.7109375" bestFit="1" customWidth="1"/>
    <col min="43" max="44" width="9.7109375" bestFit="1" customWidth="1"/>
    <col min="46" max="47" width="9.7109375" bestFit="1" customWidth="1"/>
    <col min="49" max="50" width="9.7109375" bestFit="1" customWidth="1"/>
    <col min="53" max="53" width="9.7109375" bestFit="1" customWidth="1"/>
    <col min="55" max="56" width="9.7109375" bestFit="1" customWidth="1"/>
    <col min="57" max="57" width="8.7109375" bestFit="1" customWidth="1"/>
    <col min="58" max="59" width="9.7109375" bestFit="1" customWidth="1"/>
    <col min="60" max="60" width="8.7109375" bestFit="1" customWidth="1"/>
    <col min="61" max="62" width="9.7109375" bestFit="1" customWidth="1"/>
    <col min="139" max="256" width="9.140625" style="27"/>
    <col min="257" max="257" width="23.28515625" style="27" bestFit="1" customWidth="1"/>
    <col min="258" max="258" width="11.5703125" style="27" customWidth="1"/>
    <col min="259" max="259" width="8" style="27" bestFit="1" customWidth="1"/>
    <col min="260" max="260" width="9" style="27" bestFit="1" customWidth="1"/>
    <col min="261" max="261" width="10.85546875" style="27" bestFit="1" customWidth="1"/>
    <col min="262" max="262" width="9" style="27" bestFit="1" customWidth="1"/>
    <col min="263" max="263" width="9.7109375" style="27" bestFit="1" customWidth="1"/>
    <col min="264" max="264" width="10.85546875" style="27" bestFit="1" customWidth="1"/>
    <col min="265" max="269" width="9.7109375" style="27" bestFit="1" customWidth="1"/>
    <col min="270" max="290" width="10.5703125" style="27" bestFit="1" customWidth="1"/>
    <col min="291" max="294" width="11.28515625" style="27" bestFit="1" customWidth="1"/>
    <col min="295" max="296" width="9.140625" style="27"/>
    <col min="297" max="297" width="9.7109375" style="27" bestFit="1" customWidth="1"/>
    <col min="298" max="298" width="9.140625" style="27"/>
    <col min="299" max="300" width="9.7109375" style="27" bestFit="1" customWidth="1"/>
    <col min="301" max="301" width="9.140625" style="27"/>
    <col min="302" max="303" width="9.7109375" style="27" bestFit="1" customWidth="1"/>
    <col min="304" max="304" width="9.140625" style="27"/>
    <col min="305" max="306" width="9.7109375" style="27" bestFit="1" customWidth="1"/>
    <col min="307" max="308" width="9.140625" style="27"/>
    <col min="309" max="309" width="9.7109375" style="27" bestFit="1" customWidth="1"/>
    <col min="310" max="310" width="9.140625" style="27"/>
    <col min="311" max="312" width="9.7109375" style="27" bestFit="1" customWidth="1"/>
    <col min="313" max="313" width="8.7109375" style="27" bestFit="1" customWidth="1"/>
    <col min="314" max="315" width="9.7109375" style="27" bestFit="1" customWidth="1"/>
    <col min="316" max="316" width="8.7109375" style="27" bestFit="1" customWidth="1"/>
    <col min="317" max="318" width="9.7109375" style="27" bestFit="1" customWidth="1"/>
    <col min="319" max="512" width="9.140625" style="27"/>
    <col min="513" max="513" width="23.28515625" style="27" bestFit="1" customWidth="1"/>
    <col min="514" max="514" width="11.5703125" style="27" customWidth="1"/>
    <col min="515" max="515" width="8" style="27" bestFit="1" customWidth="1"/>
    <col min="516" max="516" width="9" style="27" bestFit="1" customWidth="1"/>
    <col min="517" max="517" width="10.85546875" style="27" bestFit="1" customWidth="1"/>
    <col min="518" max="518" width="9" style="27" bestFit="1" customWidth="1"/>
    <col min="519" max="519" width="9.7109375" style="27" bestFit="1" customWidth="1"/>
    <col min="520" max="520" width="10.85546875" style="27" bestFit="1" customWidth="1"/>
    <col min="521" max="525" width="9.7109375" style="27" bestFit="1" customWidth="1"/>
    <col min="526" max="546" width="10.5703125" style="27" bestFit="1" customWidth="1"/>
    <col min="547" max="550" width="11.28515625" style="27" bestFit="1" customWidth="1"/>
    <col min="551" max="552" width="9.140625" style="27"/>
    <col min="553" max="553" width="9.7109375" style="27" bestFit="1" customWidth="1"/>
    <col min="554" max="554" width="9.140625" style="27"/>
    <col min="555" max="556" width="9.7109375" style="27" bestFit="1" customWidth="1"/>
    <col min="557" max="557" width="9.140625" style="27"/>
    <col min="558" max="559" width="9.7109375" style="27" bestFit="1" customWidth="1"/>
    <col min="560" max="560" width="9.140625" style="27"/>
    <col min="561" max="562" width="9.7109375" style="27" bestFit="1" customWidth="1"/>
    <col min="563" max="564" width="9.140625" style="27"/>
    <col min="565" max="565" width="9.7109375" style="27" bestFit="1" customWidth="1"/>
    <col min="566" max="566" width="9.140625" style="27"/>
    <col min="567" max="568" width="9.7109375" style="27" bestFit="1" customWidth="1"/>
    <col min="569" max="569" width="8.7109375" style="27" bestFit="1" customWidth="1"/>
    <col min="570" max="571" width="9.7109375" style="27" bestFit="1" customWidth="1"/>
    <col min="572" max="572" width="8.7109375" style="27" bestFit="1" customWidth="1"/>
    <col min="573" max="574" width="9.7109375" style="27" bestFit="1" customWidth="1"/>
    <col min="575" max="768" width="9.140625" style="27"/>
    <col min="769" max="769" width="23.28515625" style="27" bestFit="1" customWidth="1"/>
    <col min="770" max="770" width="11.5703125" style="27" customWidth="1"/>
    <col min="771" max="771" width="8" style="27" bestFit="1" customWidth="1"/>
    <col min="772" max="772" width="9" style="27" bestFit="1" customWidth="1"/>
    <col min="773" max="773" width="10.85546875" style="27" bestFit="1" customWidth="1"/>
    <col min="774" max="774" width="9" style="27" bestFit="1" customWidth="1"/>
    <col min="775" max="775" width="9.7109375" style="27" bestFit="1" customWidth="1"/>
    <col min="776" max="776" width="10.85546875" style="27" bestFit="1" customWidth="1"/>
    <col min="777" max="781" width="9.7109375" style="27" bestFit="1" customWidth="1"/>
    <col min="782" max="802" width="10.5703125" style="27" bestFit="1" customWidth="1"/>
    <col min="803" max="806" width="11.28515625" style="27" bestFit="1" customWidth="1"/>
    <col min="807" max="808" width="9.140625" style="27"/>
    <col min="809" max="809" width="9.7109375" style="27" bestFit="1" customWidth="1"/>
    <col min="810" max="810" width="9.140625" style="27"/>
    <col min="811" max="812" width="9.7109375" style="27" bestFit="1" customWidth="1"/>
    <col min="813" max="813" width="9.140625" style="27"/>
    <col min="814" max="815" width="9.7109375" style="27" bestFit="1" customWidth="1"/>
    <col min="816" max="816" width="9.140625" style="27"/>
    <col min="817" max="818" width="9.7109375" style="27" bestFit="1" customWidth="1"/>
    <col min="819" max="820" width="9.140625" style="27"/>
    <col min="821" max="821" width="9.7109375" style="27" bestFit="1" customWidth="1"/>
    <col min="822" max="822" width="9.140625" style="27"/>
    <col min="823" max="824" width="9.7109375" style="27" bestFit="1" customWidth="1"/>
    <col min="825" max="825" width="8.7109375" style="27" bestFit="1" customWidth="1"/>
    <col min="826" max="827" width="9.7109375" style="27" bestFit="1" customWidth="1"/>
    <col min="828" max="828" width="8.7109375" style="27" bestFit="1" customWidth="1"/>
    <col min="829" max="830" width="9.7109375" style="27" bestFit="1" customWidth="1"/>
    <col min="831" max="1024" width="9.140625" style="27"/>
    <col min="1025" max="1025" width="23.28515625" style="27" bestFit="1" customWidth="1"/>
    <col min="1026" max="1026" width="11.5703125" style="27" customWidth="1"/>
    <col min="1027" max="1027" width="8" style="27" bestFit="1" customWidth="1"/>
    <col min="1028" max="1028" width="9" style="27" bestFit="1" customWidth="1"/>
    <col min="1029" max="1029" width="10.85546875" style="27" bestFit="1" customWidth="1"/>
    <col min="1030" max="1030" width="9" style="27" bestFit="1" customWidth="1"/>
    <col min="1031" max="1031" width="9.7109375" style="27" bestFit="1" customWidth="1"/>
    <col min="1032" max="1032" width="10.85546875" style="27" bestFit="1" customWidth="1"/>
    <col min="1033" max="1037" width="9.7109375" style="27" bestFit="1" customWidth="1"/>
    <col min="1038" max="1058" width="10.5703125" style="27" bestFit="1" customWidth="1"/>
    <col min="1059" max="1062" width="11.28515625" style="27" bestFit="1" customWidth="1"/>
    <col min="1063" max="1064" width="9.140625" style="27"/>
    <col min="1065" max="1065" width="9.7109375" style="27" bestFit="1" customWidth="1"/>
    <col min="1066" max="1066" width="9.140625" style="27"/>
    <col min="1067" max="1068" width="9.7109375" style="27" bestFit="1" customWidth="1"/>
    <col min="1069" max="1069" width="9.140625" style="27"/>
    <col min="1070" max="1071" width="9.7109375" style="27" bestFit="1" customWidth="1"/>
    <col min="1072" max="1072" width="9.140625" style="27"/>
    <col min="1073" max="1074" width="9.7109375" style="27" bestFit="1" customWidth="1"/>
    <col min="1075" max="1076" width="9.140625" style="27"/>
    <col min="1077" max="1077" width="9.7109375" style="27" bestFit="1" customWidth="1"/>
    <col min="1078" max="1078" width="9.140625" style="27"/>
    <col min="1079" max="1080" width="9.7109375" style="27" bestFit="1" customWidth="1"/>
    <col min="1081" max="1081" width="8.7109375" style="27" bestFit="1" customWidth="1"/>
    <col min="1082" max="1083" width="9.7109375" style="27" bestFit="1" customWidth="1"/>
    <col min="1084" max="1084" width="8.7109375" style="27" bestFit="1" customWidth="1"/>
    <col min="1085" max="1086" width="9.7109375" style="27" bestFit="1" customWidth="1"/>
    <col min="1087" max="1280" width="9.140625" style="27"/>
    <col min="1281" max="1281" width="23.28515625" style="27" bestFit="1" customWidth="1"/>
    <col min="1282" max="1282" width="11.5703125" style="27" customWidth="1"/>
    <col min="1283" max="1283" width="8" style="27" bestFit="1" customWidth="1"/>
    <col min="1284" max="1284" width="9" style="27" bestFit="1" customWidth="1"/>
    <col min="1285" max="1285" width="10.85546875" style="27" bestFit="1" customWidth="1"/>
    <col min="1286" max="1286" width="9" style="27" bestFit="1" customWidth="1"/>
    <col min="1287" max="1287" width="9.7109375" style="27" bestFit="1" customWidth="1"/>
    <col min="1288" max="1288" width="10.85546875" style="27" bestFit="1" customWidth="1"/>
    <col min="1289" max="1293" width="9.7109375" style="27" bestFit="1" customWidth="1"/>
    <col min="1294" max="1314" width="10.5703125" style="27" bestFit="1" customWidth="1"/>
    <col min="1315" max="1318" width="11.28515625" style="27" bestFit="1" customWidth="1"/>
    <col min="1319" max="1320" width="9.140625" style="27"/>
    <col min="1321" max="1321" width="9.7109375" style="27" bestFit="1" customWidth="1"/>
    <col min="1322" max="1322" width="9.140625" style="27"/>
    <col min="1323" max="1324" width="9.7109375" style="27" bestFit="1" customWidth="1"/>
    <col min="1325" max="1325" width="9.140625" style="27"/>
    <col min="1326" max="1327" width="9.7109375" style="27" bestFit="1" customWidth="1"/>
    <col min="1328" max="1328" width="9.140625" style="27"/>
    <col min="1329" max="1330" width="9.7109375" style="27" bestFit="1" customWidth="1"/>
    <col min="1331" max="1332" width="9.140625" style="27"/>
    <col min="1333" max="1333" width="9.7109375" style="27" bestFit="1" customWidth="1"/>
    <col min="1334" max="1334" width="9.140625" style="27"/>
    <col min="1335" max="1336" width="9.7109375" style="27" bestFit="1" customWidth="1"/>
    <col min="1337" max="1337" width="8.7109375" style="27" bestFit="1" customWidth="1"/>
    <col min="1338" max="1339" width="9.7109375" style="27" bestFit="1" customWidth="1"/>
    <col min="1340" max="1340" width="8.7109375" style="27" bestFit="1" customWidth="1"/>
    <col min="1341" max="1342" width="9.7109375" style="27" bestFit="1" customWidth="1"/>
    <col min="1343" max="1536" width="9.140625" style="27"/>
    <col min="1537" max="1537" width="23.28515625" style="27" bestFit="1" customWidth="1"/>
    <col min="1538" max="1538" width="11.5703125" style="27" customWidth="1"/>
    <col min="1539" max="1539" width="8" style="27" bestFit="1" customWidth="1"/>
    <col min="1540" max="1540" width="9" style="27" bestFit="1" customWidth="1"/>
    <col min="1541" max="1541" width="10.85546875" style="27" bestFit="1" customWidth="1"/>
    <col min="1542" max="1542" width="9" style="27" bestFit="1" customWidth="1"/>
    <col min="1543" max="1543" width="9.7109375" style="27" bestFit="1" customWidth="1"/>
    <col min="1544" max="1544" width="10.85546875" style="27" bestFit="1" customWidth="1"/>
    <col min="1545" max="1549" width="9.7109375" style="27" bestFit="1" customWidth="1"/>
    <col min="1550" max="1570" width="10.5703125" style="27" bestFit="1" customWidth="1"/>
    <col min="1571" max="1574" width="11.28515625" style="27" bestFit="1" customWidth="1"/>
    <col min="1575" max="1576" width="9.140625" style="27"/>
    <col min="1577" max="1577" width="9.7109375" style="27" bestFit="1" customWidth="1"/>
    <col min="1578" max="1578" width="9.140625" style="27"/>
    <col min="1579" max="1580" width="9.7109375" style="27" bestFit="1" customWidth="1"/>
    <col min="1581" max="1581" width="9.140625" style="27"/>
    <col min="1582" max="1583" width="9.7109375" style="27" bestFit="1" customWidth="1"/>
    <col min="1584" max="1584" width="9.140625" style="27"/>
    <col min="1585" max="1586" width="9.7109375" style="27" bestFit="1" customWidth="1"/>
    <col min="1587" max="1588" width="9.140625" style="27"/>
    <col min="1589" max="1589" width="9.7109375" style="27" bestFit="1" customWidth="1"/>
    <col min="1590" max="1590" width="9.140625" style="27"/>
    <col min="1591" max="1592" width="9.7109375" style="27" bestFit="1" customWidth="1"/>
    <col min="1593" max="1593" width="8.7109375" style="27" bestFit="1" customWidth="1"/>
    <col min="1594" max="1595" width="9.7109375" style="27" bestFit="1" customWidth="1"/>
    <col min="1596" max="1596" width="8.7109375" style="27" bestFit="1" customWidth="1"/>
    <col min="1597" max="1598" width="9.7109375" style="27" bestFit="1" customWidth="1"/>
    <col min="1599" max="1792" width="9.140625" style="27"/>
    <col min="1793" max="1793" width="23.28515625" style="27" bestFit="1" customWidth="1"/>
    <col min="1794" max="1794" width="11.5703125" style="27" customWidth="1"/>
    <col min="1795" max="1795" width="8" style="27" bestFit="1" customWidth="1"/>
    <col min="1796" max="1796" width="9" style="27" bestFit="1" customWidth="1"/>
    <col min="1797" max="1797" width="10.85546875" style="27" bestFit="1" customWidth="1"/>
    <col min="1798" max="1798" width="9" style="27" bestFit="1" customWidth="1"/>
    <col min="1799" max="1799" width="9.7109375" style="27" bestFit="1" customWidth="1"/>
    <col min="1800" max="1800" width="10.85546875" style="27" bestFit="1" customWidth="1"/>
    <col min="1801" max="1805" width="9.7109375" style="27" bestFit="1" customWidth="1"/>
    <col min="1806" max="1826" width="10.5703125" style="27" bestFit="1" customWidth="1"/>
    <col min="1827" max="1830" width="11.28515625" style="27" bestFit="1" customWidth="1"/>
    <col min="1831" max="1832" width="9.140625" style="27"/>
    <col min="1833" max="1833" width="9.7109375" style="27" bestFit="1" customWidth="1"/>
    <col min="1834" max="1834" width="9.140625" style="27"/>
    <col min="1835" max="1836" width="9.7109375" style="27" bestFit="1" customWidth="1"/>
    <col min="1837" max="1837" width="9.140625" style="27"/>
    <col min="1838" max="1839" width="9.7109375" style="27" bestFit="1" customWidth="1"/>
    <col min="1840" max="1840" width="9.140625" style="27"/>
    <col min="1841" max="1842" width="9.7109375" style="27" bestFit="1" customWidth="1"/>
    <col min="1843" max="1844" width="9.140625" style="27"/>
    <col min="1845" max="1845" width="9.7109375" style="27" bestFit="1" customWidth="1"/>
    <col min="1846" max="1846" width="9.140625" style="27"/>
    <col min="1847" max="1848" width="9.7109375" style="27" bestFit="1" customWidth="1"/>
    <col min="1849" max="1849" width="8.7109375" style="27" bestFit="1" customWidth="1"/>
    <col min="1850" max="1851" width="9.7109375" style="27" bestFit="1" customWidth="1"/>
    <col min="1852" max="1852" width="8.7109375" style="27" bestFit="1" customWidth="1"/>
    <col min="1853" max="1854" width="9.7109375" style="27" bestFit="1" customWidth="1"/>
    <col min="1855" max="2048" width="9.140625" style="27"/>
    <col min="2049" max="2049" width="23.28515625" style="27" bestFit="1" customWidth="1"/>
    <col min="2050" max="2050" width="11.5703125" style="27" customWidth="1"/>
    <col min="2051" max="2051" width="8" style="27" bestFit="1" customWidth="1"/>
    <col min="2052" max="2052" width="9" style="27" bestFit="1" customWidth="1"/>
    <col min="2053" max="2053" width="10.85546875" style="27" bestFit="1" customWidth="1"/>
    <col min="2054" max="2054" width="9" style="27" bestFit="1" customWidth="1"/>
    <col min="2055" max="2055" width="9.7109375" style="27" bestFit="1" customWidth="1"/>
    <col min="2056" max="2056" width="10.85546875" style="27" bestFit="1" customWidth="1"/>
    <col min="2057" max="2061" width="9.7109375" style="27" bestFit="1" customWidth="1"/>
    <col min="2062" max="2082" width="10.5703125" style="27" bestFit="1" customWidth="1"/>
    <col min="2083" max="2086" width="11.28515625" style="27" bestFit="1" customWidth="1"/>
    <col min="2087" max="2088" width="9.140625" style="27"/>
    <col min="2089" max="2089" width="9.7109375" style="27" bestFit="1" customWidth="1"/>
    <col min="2090" max="2090" width="9.140625" style="27"/>
    <col min="2091" max="2092" width="9.7109375" style="27" bestFit="1" customWidth="1"/>
    <col min="2093" max="2093" width="9.140625" style="27"/>
    <col min="2094" max="2095" width="9.7109375" style="27" bestFit="1" customWidth="1"/>
    <col min="2096" max="2096" width="9.140625" style="27"/>
    <col min="2097" max="2098" width="9.7109375" style="27" bestFit="1" customWidth="1"/>
    <col min="2099" max="2100" width="9.140625" style="27"/>
    <col min="2101" max="2101" width="9.7109375" style="27" bestFit="1" customWidth="1"/>
    <col min="2102" max="2102" width="9.140625" style="27"/>
    <col min="2103" max="2104" width="9.7109375" style="27" bestFit="1" customWidth="1"/>
    <col min="2105" max="2105" width="8.7109375" style="27" bestFit="1" customWidth="1"/>
    <col min="2106" max="2107" width="9.7109375" style="27" bestFit="1" customWidth="1"/>
    <col min="2108" max="2108" width="8.7109375" style="27" bestFit="1" customWidth="1"/>
    <col min="2109" max="2110" width="9.7109375" style="27" bestFit="1" customWidth="1"/>
    <col min="2111" max="2304" width="9.140625" style="27"/>
    <col min="2305" max="2305" width="23.28515625" style="27" bestFit="1" customWidth="1"/>
    <col min="2306" max="2306" width="11.5703125" style="27" customWidth="1"/>
    <col min="2307" max="2307" width="8" style="27" bestFit="1" customWidth="1"/>
    <col min="2308" max="2308" width="9" style="27" bestFit="1" customWidth="1"/>
    <col min="2309" max="2309" width="10.85546875" style="27" bestFit="1" customWidth="1"/>
    <col min="2310" max="2310" width="9" style="27" bestFit="1" customWidth="1"/>
    <col min="2311" max="2311" width="9.7109375" style="27" bestFit="1" customWidth="1"/>
    <col min="2312" max="2312" width="10.85546875" style="27" bestFit="1" customWidth="1"/>
    <col min="2313" max="2317" width="9.7109375" style="27" bestFit="1" customWidth="1"/>
    <col min="2318" max="2338" width="10.5703125" style="27" bestFit="1" customWidth="1"/>
    <col min="2339" max="2342" width="11.28515625" style="27" bestFit="1" customWidth="1"/>
    <col min="2343" max="2344" width="9.140625" style="27"/>
    <col min="2345" max="2345" width="9.7109375" style="27" bestFit="1" customWidth="1"/>
    <col min="2346" max="2346" width="9.140625" style="27"/>
    <col min="2347" max="2348" width="9.7109375" style="27" bestFit="1" customWidth="1"/>
    <col min="2349" max="2349" width="9.140625" style="27"/>
    <col min="2350" max="2351" width="9.7109375" style="27" bestFit="1" customWidth="1"/>
    <col min="2352" max="2352" width="9.140625" style="27"/>
    <col min="2353" max="2354" width="9.7109375" style="27" bestFit="1" customWidth="1"/>
    <col min="2355" max="2356" width="9.140625" style="27"/>
    <col min="2357" max="2357" width="9.7109375" style="27" bestFit="1" customWidth="1"/>
    <col min="2358" max="2358" width="9.140625" style="27"/>
    <col min="2359" max="2360" width="9.7109375" style="27" bestFit="1" customWidth="1"/>
    <col min="2361" max="2361" width="8.7109375" style="27" bestFit="1" customWidth="1"/>
    <col min="2362" max="2363" width="9.7109375" style="27" bestFit="1" customWidth="1"/>
    <col min="2364" max="2364" width="8.7109375" style="27" bestFit="1" customWidth="1"/>
    <col min="2365" max="2366" width="9.7109375" style="27" bestFit="1" customWidth="1"/>
    <col min="2367" max="2560" width="9.140625" style="27"/>
    <col min="2561" max="2561" width="23.28515625" style="27" bestFit="1" customWidth="1"/>
    <col min="2562" max="2562" width="11.5703125" style="27" customWidth="1"/>
    <col min="2563" max="2563" width="8" style="27" bestFit="1" customWidth="1"/>
    <col min="2564" max="2564" width="9" style="27" bestFit="1" customWidth="1"/>
    <col min="2565" max="2565" width="10.85546875" style="27" bestFit="1" customWidth="1"/>
    <col min="2566" max="2566" width="9" style="27" bestFit="1" customWidth="1"/>
    <col min="2567" max="2567" width="9.7109375" style="27" bestFit="1" customWidth="1"/>
    <col min="2568" max="2568" width="10.85546875" style="27" bestFit="1" customWidth="1"/>
    <col min="2569" max="2573" width="9.7109375" style="27" bestFit="1" customWidth="1"/>
    <col min="2574" max="2594" width="10.5703125" style="27" bestFit="1" customWidth="1"/>
    <col min="2595" max="2598" width="11.28515625" style="27" bestFit="1" customWidth="1"/>
    <col min="2599" max="2600" width="9.140625" style="27"/>
    <col min="2601" max="2601" width="9.7109375" style="27" bestFit="1" customWidth="1"/>
    <col min="2602" max="2602" width="9.140625" style="27"/>
    <col min="2603" max="2604" width="9.7109375" style="27" bestFit="1" customWidth="1"/>
    <col min="2605" max="2605" width="9.140625" style="27"/>
    <col min="2606" max="2607" width="9.7109375" style="27" bestFit="1" customWidth="1"/>
    <col min="2608" max="2608" width="9.140625" style="27"/>
    <col min="2609" max="2610" width="9.7109375" style="27" bestFit="1" customWidth="1"/>
    <col min="2611" max="2612" width="9.140625" style="27"/>
    <col min="2613" max="2613" width="9.7109375" style="27" bestFit="1" customWidth="1"/>
    <col min="2614" max="2614" width="9.140625" style="27"/>
    <col min="2615" max="2616" width="9.7109375" style="27" bestFit="1" customWidth="1"/>
    <col min="2617" max="2617" width="8.7109375" style="27" bestFit="1" customWidth="1"/>
    <col min="2618" max="2619" width="9.7109375" style="27" bestFit="1" customWidth="1"/>
    <col min="2620" max="2620" width="8.7109375" style="27" bestFit="1" customWidth="1"/>
    <col min="2621" max="2622" width="9.7109375" style="27" bestFit="1" customWidth="1"/>
    <col min="2623" max="2816" width="9.140625" style="27"/>
    <col min="2817" max="2817" width="23.28515625" style="27" bestFit="1" customWidth="1"/>
    <col min="2818" max="2818" width="11.5703125" style="27" customWidth="1"/>
    <col min="2819" max="2819" width="8" style="27" bestFit="1" customWidth="1"/>
    <col min="2820" max="2820" width="9" style="27" bestFit="1" customWidth="1"/>
    <col min="2821" max="2821" width="10.85546875" style="27" bestFit="1" customWidth="1"/>
    <col min="2822" max="2822" width="9" style="27" bestFit="1" customWidth="1"/>
    <col min="2823" max="2823" width="9.7109375" style="27" bestFit="1" customWidth="1"/>
    <col min="2824" max="2824" width="10.85546875" style="27" bestFit="1" customWidth="1"/>
    <col min="2825" max="2829" width="9.7109375" style="27" bestFit="1" customWidth="1"/>
    <col min="2830" max="2850" width="10.5703125" style="27" bestFit="1" customWidth="1"/>
    <col min="2851" max="2854" width="11.28515625" style="27" bestFit="1" customWidth="1"/>
    <col min="2855" max="2856" width="9.140625" style="27"/>
    <col min="2857" max="2857" width="9.7109375" style="27" bestFit="1" customWidth="1"/>
    <col min="2858" max="2858" width="9.140625" style="27"/>
    <col min="2859" max="2860" width="9.7109375" style="27" bestFit="1" customWidth="1"/>
    <col min="2861" max="2861" width="9.140625" style="27"/>
    <col min="2862" max="2863" width="9.7109375" style="27" bestFit="1" customWidth="1"/>
    <col min="2864" max="2864" width="9.140625" style="27"/>
    <col min="2865" max="2866" width="9.7109375" style="27" bestFit="1" customWidth="1"/>
    <col min="2867" max="2868" width="9.140625" style="27"/>
    <col min="2869" max="2869" width="9.7109375" style="27" bestFit="1" customWidth="1"/>
    <col min="2870" max="2870" width="9.140625" style="27"/>
    <col min="2871" max="2872" width="9.7109375" style="27" bestFit="1" customWidth="1"/>
    <col min="2873" max="2873" width="8.7109375" style="27" bestFit="1" customWidth="1"/>
    <col min="2874" max="2875" width="9.7109375" style="27" bestFit="1" customWidth="1"/>
    <col min="2876" max="2876" width="8.7109375" style="27" bestFit="1" customWidth="1"/>
    <col min="2877" max="2878" width="9.7109375" style="27" bestFit="1" customWidth="1"/>
    <col min="2879" max="3072" width="9.140625" style="27"/>
    <col min="3073" max="3073" width="23.28515625" style="27" bestFit="1" customWidth="1"/>
    <col min="3074" max="3074" width="11.5703125" style="27" customWidth="1"/>
    <col min="3075" max="3075" width="8" style="27" bestFit="1" customWidth="1"/>
    <col min="3076" max="3076" width="9" style="27" bestFit="1" customWidth="1"/>
    <col min="3077" max="3077" width="10.85546875" style="27" bestFit="1" customWidth="1"/>
    <col min="3078" max="3078" width="9" style="27" bestFit="1" customWidth="1"/>
    <col min="3079" max="3079" width="9.7109375" style="27" bestFit="1" customWidth="1"/>
    <col min="3080" max="3080" width="10.85546875" style="27" bestFit="1" customWidth="1"/>
    <col min="3081" max="3085" width="9.7109375" style="27" bestFit="1" customWidth="1"/>
    <col min="3086" max="3106" width="10.5703125" style="27" bestFit="1" customWidth="1"/>
    <col min="3107" max="3110" width="11.28515625" style="27" bestFit="1" customWidth="1"/>
    <col min="3111" max="3112" width="9.140625" style="27"/>
    <col min="3113" max="3113" width="9.7109375" style="27" bestFit="1" customWidth="1"/>
    <col min="3114" max="3114" width="9.140625" style="27"/>
    <col min="3115" max="3116" width="9.7109375" style="27" bestFit="1" customWidth="1"/>
    <col min="3117" max="3117" width="9.140625" style="27"/>
    <col min="3118" max="3119" width="9.7109375" style="27" bestFit="1" customWidth="1"/>
    <col min="3120" max="3120" width="9.140625" style="27"/>
    <col min="3121" max="3122" width="9.7109375" style="27" bestFit="1" customWidth="1"/>
    <col min="3123" max="3124" width="9.140625" style="27"/>
    <col min="3125" max="3125" width="9.7109375" style="27" bestFit="1" customWidth="1"/>
    <col min="3126" max="3126" width="9.140625" style="27"/>
    <col min="3127" max="3128" width="9.7109375" style="27" bestFit="1" customWidth="1"/>
    <col min="3129" max="3129" width="8.7109375" style="27" bestFit="1" customWidth="1"/>
    <col min="3130" max="3131" width="9.7109375" style="27" bestFit="1" customWidth="1"/>
    <col min="3132" max="3132" width="8.7109375" style="27" bestFit="1" customWidth="1"/>
    <col min="3133" max="3134" width="9.7109375" style="27" bestFit="1" customWidth="1"/>
    <col min="3135" max="3328" width="9.140625" style="27"/>
    <col min="3329" max="3329" width="23.28515625" style="27" bestFit="1" customWidth="1"/>
    <col min="3330" max="3330" width="11.5703125" style="27" customWidth="1"/>
    <col min="3331" max="3331" width="8" style="27" bestFit="1" customWidth="1"/>
    <col min="3332" max="3332" width="9" style="27" bestFit="1" customWidth="1"/>
    <col min="3333" max="3333" width="10.85546875" style="27" bestFit="1" customWidth="1"/>
    <col min="3334" max="3334" width="9" style="27" bestFit="1" customWidth="1"/>
    <col min="3335" max="3335" width="9.7109375" style="27" bestFit="1" customWidth="1"/>
    <col min="3336" max="3336" width="10.85546875" style="27" bestFit="1" customWidth="1"/>
    <col min="3337" max="3341" width="9.7109375" style="27" bestFit="1" customWidth="1"/>
    <col min="3342" max="3362" width="10.5703125" style="27" bestFit="1" customWidth="1"/>
    <col min="3363" max="3366" width="11.28515625" style="27" bestFit="1" customWidth="1"/>
    <col min="3367" max="3368" width="9.140625" style="27"/>
    <col min="3369" max="3369" width="9.7109375" style="27" bestFit="1" customWidth="1"/>
    <col min="3370" max="3370" width="9.140625" style="27"/>
    <col min="3371" max="3372" width="9.7109375" style="27" bestFit="1" customWidth="1"/>
    <col min="3373" max="3373" width="9.140625" style="27"/>
    <col min="3374" max="3375" width="9.7109375" style="27" bestFit="1" customWidth="1"/>
    <col min="3376" max="3376" width="9.140625" style="27"/>
    <col min="3377" max="3378" width="9.7109375" style="27" bestFit="1" customWidth="1"/>
    <col min="3379" max="3380" width="9.140625" style="27"/>
    <col min="3381" max="3381" width="9.7109375" style="27" bestFit="1" customWidth="1"/>
    <col min="3382" max="3382" width="9.140625" style="27"/>
    <col min="3383" max="3384" width="9.7109375" style="27" bestFit="1" customWidth="1"/>
    <col min="3385" max="3385" width="8.7109375" style="27" bestFit="1" customWidth="1"/>
    <col min="3386" max="3387" width="9.7109375" style="27" bestFit="1" customWidth="1"/>
    <col min="3388" max="3388" width="8.7109375" style="27" bestFit="1" customWidth="1"/>
    <col min="3389" max="3390" width="9.7109375" style="27" bestFit="1" customWidth="1"/>
    <col min="3391" max="3584" width="9.140625" style="27"/>
    <col min="3585" max="3585" width="23.28515625" style="27" bestFit="1" customWidth="1"/>
    <col min="3586" max="3586" width="11.5703125" style="27" customWidth="1"/>
    <col min="3587" max="3587" width="8" style="27" bestFit="1" customWidth="1"/>
    <col min="3588" max="3588" width="9" style="27" bestFit="1" customWidth="1"/>
    <col min="3589" max="3589" width="10.85546875" style="27" bestFit="1" customWidth="1"/>
    <col min="3590" max="3590" width="9" style="27" bestFit="1" customWidth="1"/>
    <col min="3591" max="3591" width="9.7109375" style="27" bestFit="1" customWidth="1"/>
    <col min="3592" max="3592" width="10.85546875" style="27" bestFit="1" customWidth="1"/>
    <col min="3593" max="3597" width="9.7109375" style="27" bestFit="1" customWidth="1"/>
    <col min="3598" max="3618" width="10.5703125" style="27" bestFit="1" customWidth="1"/>
    <col min="3619" max="3622" width="11.28515625" style="27" bestFit="1" customWidth="1"/>
    <col min="3623" max="3624" width="9.140625" style="27"/>
    <col min="3625" max="3625" width="9.7109375" style="27" bestFit="1" customWidth="1"/>
    <col min="3626" max="3626" width="9.140625" style="27"/>
    <col min="3627" max="3628" width="9.7109375" style="27" bestFit="1" customWidth="1"/>
    <col min="3629" max="3629" width="9.140625" style="27"/>
    <col min="3630" max="3631" width="9.7109375" style="27" bestFit="1" customWidth="1"/>
    <col min="3632" max="3632" width="9.140625" style="27"/>
    <col min="3633" max="3634" width="9.7109375" style="27" bestFit="1" customWidth="1"/>
    <col min="3635" max="3636" width="9.140625" style="27"/>
    <col min="3637" max="3637" width="9.7109375" style="27" bestFit="1" customWidth="1"/>
    <col min="3638" max="3638" width="9.140625" style="27"/>
    <col min="3639" max="3640" width="9.7109375" style="27" bestFit="1" customWidth="1"/>
    <col min="3641" max="3641" width="8.7109375" style="27" bestFit="1" customWidth="1"/>
    <col min="3642" max="3643" width="9.7109375" style="27" bestFit="1" customWidth="1"/>
    <col min="3644" max="3644" width="8.7109375" style="27" bestFit="1" customWidth="1"/>
    <col min="3645" max="3646" width="9.7109375" style="27" bestFit="1" customWidth="1"/>
    <col min="3647" max="3840" width="9.140625" style="27"/>
    <col min="3841" max="3841" width="23.28515625" style="27" bestFit="1" customWidth="1"/>
    <col min="3842" max="3842" width="11.5703125" style="27" customWidth="1"/>
    <col min="3843" max="3843" width="8" style="27" bestFit="1" customWidth="1"/>
    <col min="3844" max="3844" width="9" style="27" bestFit="1" customWidth="1"/>
    <col min="3845" max="3845" width="10.85546875" style="27" bestFit="1" customWidth="1"/>
    <col min="3846" max="3846" width="9" style="27" bestFit="1" customWidth="1"/>
    <col min="3847" max="3847" width="9.7109375" style="27" bestFit="1" customWidth="1"/>
    <col min="3848" max="3848" width="10.85546875" style="27" bestFit="1" customWidth="1"/>
    <col min="3849" max="3853" width="9.7109375" style="27" bestFit="1" customWidth="1"/>
    <col min="3854" max="3874" width="10.5703125" style="27" bestFit="1" customWidth="1"/>
    <col min="3875" max="3878" width="11.28515625" style="27" bestFit="1" customWidth="1"/>
    <col min="3879" max="3880" width="9.140625" style="27"/>
    <col min="3881" max="3881" width="9.7109375" style="27" bestFit="1" customWidth="1"/>
    <col min="3882" max="3882" width="9.140625" style="27"/>
    <col min="3883" max="3884" width="9.7109375" style="27" bestFit="1" customWidth="1"/>
    <col min="3885" max="3885" width="9.140625" style="27"/>
    <col min="3886" max="3887" width="9.7109375" style="27" bestFit="1" customWidth="1"/>
    <col min="3888" max="3888" width="9.140625" style="27"/>
    <col min="3889" max="3890" width="9.7109375" style="27" bestFit="1" customWidth="1"/>
    <col min="3891" max="3892" width="9.140625" style="27"/>
    <col min="3893" max="3893" width="9.7109375" style="27" bestFit="1" customWidth="1"/>
    <col min="3894" max="3894" width="9.140625" style="27"/>
    <col min="3895" max="3896" width="9.7109375" style="27" bestFit="1" customWidth="1"/>
    <col min="3897" max="3897" width="8.7109375" style="27" bestFit="1" customWidth="1"/>
    <col min="3898" max="3899" width="9.7109375" style="27" bestFit="1" customWidth="1"/>
    <col min="3900" max="3900" width="8.7109375" style="27" bestFit="1" customWidth="1"/>
    <col min="3901" max="3902" width="9.7109375" style="27" bestFit="1" customWidth="1"/>
    <col min="3903" max="4096" width="9.140625" style="27"/>
    <col min="4097" max="4097" width="23.28515625" style="27" bestFit="1" customWidth="1"/>
    <col min="4098" max="4098" width="11.5703125" style="27" customWidth="1"/>
    <col min="4099" max="4099" width="8" style="27" bestFit="1" customWidth="1"/>
    <col min="4100" max="4100" width="9" style="27" bestFit="1" customWidth="1"/>
    <col min="4101" max="4101" width="10.85546875" style="27" bestFit="1" customWidth="1"/>
    <col min="4102" max="4102" width="9" style="27" bestFit="1" customWidth="1"/>
    <col min="4103" max="4103" width="9.7109375" style="27" bestFit="1" customWidth="1"/>
    <col min="4104" max="4104" width="10.85546875" style="27" bestFit="1" customWidth="1"/>
    <col min="4105" max="4109" width="9.7109375" style="27" bestFit="1" customWidth="1"/>
    <col min="4110" max="4130" width="10.5703125" style="27" bestFit="1" customWidth="1"/>
    <col min="4131" max="4134" width="11.28515625" style="27" bestFit="1" customWidth="1"/>
    <col min="4135" max="4136" width="9.140625" style="27"/>
    <col min="4137" max="4137" width="9.7109375" style="27" bestFit="1" customWidth="1"/>
    <col min="4138" max="4138" width="9.140625" style="27"/>
    <col min="4139" max="4140" width="9.7109375" style="27" bestFit="1" customWidth="1"/>
    <col min="4141" max="4141" width="9.140625" style="27"/>
    <col min="4142" max="4143" width="9.7109375" style="27" bestFit="1" customWidth="1"/>
    <col min="4144" max="4144" width="9.140625" style="27"/>
    <col min="4145" max="4146" width="9.7109375" style="27" bestFit="1" customWidth="1"/>
    <col min="4147" max="4148" width="9.140625" style="27"/>
    <col min="4149" max="4149" width="9.7109375" style="27" bestFit="1" customWidth="1"/>
    <col min="4150" max="4150" width="9.140625" style="27"/>
    <col min="4151" max="4152" width="9.7109375" style="27" bestFit="1" customWidth="1"/>
    <col min="4153" max="4153" width="8.7109375" style="27" bestFit="1" customWidth="1"/>
    <col min="4154" max="4155" width="9.7109375" style="27" bestFit="1" customWidth="1"/>
    <col min="4156" max="4156" width="8.7109375" style="27" bestFit="1" customWidth="1"/>
    <col min="4157" max="4158" width="9.7109375" style="27" bestFit="1" customWidth="1"/>
    <col min="4159" max="4352" width="9.140625" style="27"/>
    <col min="4353" max="4353" width="23.28515625" style="27" bestFit="1" customWidth="1"/>
    <col min="4354" max="4354" width="11.5703125" style="27" customWidth="1"/>
    <col min="4355" max="4355" width="8" style="27" bestFit="1" customWidth="1"/>
    <col min="4356" max="4356" width="9" style="27" bestFit="1" customWidth="1"/>
    <col min="4357" max="4357" width="10.85546875" style="27" bestFit="1" customWidth="1"/>
    <col min="4358" max="4358" width="9" style="27" bestFit="1" customWidth="1"/>
    <col min="4359" max="4359" width="9.7109375" style="27" bestFit="1" customWidth="1"/>
    <col min="4360" max="4360" width="10.85546875" style="27" bestFit="1" customWidth="1"/>
    <col min="4361" max="4365" width="9.7109375" style="27" bestFit="1" customWidth="1"/>
    <col min="4366" max="4386" width="10.5703125" style="27" bestFit="1" customWidth="1"/>
    <col min="4387" max="4390" width="11.28515625" style="27" bestFit="1" customWidth="1"/>
    <col min="4391" max="4392" width="9.140625" style="27"/>
    <col min="4393" max="4393" width="9.7109375" style="27" bestFit="1" customWidth="1"/>
    <col min="4394" max="4394" width="9.140625" style="27"/>
    <col min="4395" max="4396" width="9.7109375" style="27" bestFit="1" customWidth="1"/>
    <col min="4397" max="4397" width="9.140625" style="27"/>
    <col min="4398" max="4399" width="9.7109375" style="27" bestFit="1" customWidth="1"/>
    <col min="4400" max="4400" width="9.140625" style="27"/>
    <col min="4401" max="4402" width="9.7109375" style="27" bestFit="1" customWidth="1"/>
    <col min="4403" max="4404" width="9.140625" style="27"/>
    <col min="4405" max="4405" width="9.7109375" style="27" bestFit="1" customWidth="1"/>
    <col min="4406" max="4406" width="9.140625" style="27"/>
    <col min="4407" max="4408" width="9.7109375" style="27" bestFit="1" customWidth="1"/>
    <col min="4409" max="4409" width="8.7109375" style="27" bestFit="1" customWidth="1"/>
    <col min="4410" max="4411" width="9.7109375" style="27" bestFit="1" customWidth="1"/>
    <col min="4412" max="4412" width="8.7109375" style="27" bestFit="1" customWidth="1"/>
    <col min="4413" max="4414" width="9.7109375" style="27" bestFit="1" customWidth="1"/>
    <col min="4415" max="4608" width="9.140625" style="27"/>
    <col min="4609" max="4609" width="23.28515625" style="27" bestFit="1" customWidth="1"/>
    <col min="4610" max="4610" width="11.5703125" style="27" customWidth="1"/>
    <col min="4611" max="4611" width="8" style="27" bestFit="1" customWidth="1"/>
    <col min="4612" max="4612" width="9" style="27" bestFit="1" customWidth="1"/>
    <col min="4613" max="4613" width="10.85546875" style="27" bestFit="1" customWidth="1"/>
    <col min="4614" max="4614" width="9" style="27" bestFit="1" customWidth="1"/>
    <col min="4615" max="4615" width="9.7109375" style="27" bestFit="1" customWidth="1"/>
    <col min="4616" max="4616" width="10.85546875" style="27" bestFit="1" customWidth="1"/>
    <col min="4617" max="4621" width="9.7109375" style="27" bestFit="1" customWidth="1"/>
    <col min="4622" max="4642" width="10.5703125" style="27" bestFit="1" customWidth="1"/>
    <col min="4643" max="4646" width="11.28515625" style="27" bestFit="1" customWidth="1"/>
    <col min="4647" max="4648" width="9.140625" style="27"/>
    <col min="4649" max="4649" width="9.7109375" style="27" bestFit="1" customWidth="1"/>
    <col min="4650" max="4650" width="9.140625" style="27"/>
    <col min="4651" max="4652" width="9.7109375" style="27" bestFit="1" customWidth="1"/>
    <col min="4653" max="4653" width="9.140625" style="27"/>
    <col min="4654" max="4655" width="9.7109375" style="27" bestFit="1" customWidth="1"/>
    <col min="4656" max="4656" width="9.140625" style="27"/>
    <col min="4657" max="4658" width="9.7109375" style="27" bestFit="1" customWidth="1"/>
    <col min="4659" max="4660" width="9.140625" style="27"/>
    <col min="4661" max="4661" width="9.7109375" style="27" bestFit="1" customWidth="1"/>
    <col min="4662" max="4662" width="9.140625" style="27"/>
    <col min="4663" max="4664" width="9.7109375" style="27" bestFit="1" customWidth="1"/>
    <col min="4665" max="4665" width="8.7109375" style="27" bestFit="1" customWidth="1"/>
    <col min="4666" max="4667" width="9.7109375" style="27" bestFit="1" customWidth="1"/>
    <col min="4668" max="4668" width="8.7109375" style="27" bestFit="1" customWidth="1"/>
    <col min="4669" max="4670" width="9.7109375" style="27" bestFit="1" customWidth="1"/>
    <col min="4671" max="4864" width="9.140625" style="27"/>
    <col min="4865" max="4865" width="23.28515625" style="27" bestFit="1" customWidth="1"/>
    <col min="4866" max="4866" width="11.5703125" style="27" customWidth="1"/>
    <col min="4867" max="4867" width="8" style="27" bestFit="1" customWidth="1"/>
    <col min="4868" max="4868" width="9" style="27" bestFit="1" customWidth="1"/>
    <col min="4869" max="4869" width="10.85546875" style="27" bestFit="1" customWidth="1"/>
    <col min="4870" max="4870" width="9" style="27" bestFit="1" customWidth="1"/>
    <col min="4871" max="4871" width="9.7109375" style="27" bestFit="1" customWidth="1"/>
    <col min="4872" max="4872" width="10.85546875" style="27" bestFit="1" customWidth="1"/>
    <col min="4873" max="4877" width="9.7109375" style="27" bestFit="1" customWidth="1"/>
    <col min="4878" max="4898" width="10.5703125" style="27" bestFit="1" customWidth="1"/>
    <col min="4899" max="4902" width="11.28515625" style="27" bestFit="1" customWidth="1"/>
    <col min="4903" max="4904" width="9.140625" style="27"/>
    <col min="4905" max="4905" width="9.7109375" style="27" bestFit="1" customWidth="1"/>
    <col min="4906" max="4906" width="9.140625" style="27"/>
    <col min="4907" max="4908" width="9.7109375" style="27" bestFit="1" customWidth="1"/>
    <col min="4909" max="4909" width="9.140625" style="27"/>
    <col min="4910" max="4911" width="9.7109375" style="27" bestFit="1" customWidth="1"/>
    <col min="4912" max="4912" width="9.140625" style="27"/>
    <col min="4913" max="4914" width="9.7109375" style="27" bestFit="1" customWidth="1"/>
    <col min="4915" max="4916" width="9.140625" style="27"/>
    <col min="4917" max="4917" width="9.7109375" style="27" bestFit="1" customWidth="1"/>
    <col min="4918" max="4918" width="9.140625" style="27"/>
    <col min="4919" max="4920" width="9.7109375" style="27" bestFit="1" customWidth="1"/>
    <col min="4921" max="4921" width="8.7109375" style="27" bestFit="1" customWidth="1"/>
    <col min="4922" max="4923" width="9.7109375" style="27" bestFit="1" customWidth="1"/>
    <col min="4924" max="4924" width="8.7109375" style="27" bestFit="1" customWidth="1"/>
    <col min="4925" max="4926" width="9.7109375" style="27" bestFit="1" customWidth="1"/>
    <col min="4927" max="5120" width="9.140625" style="27"/>
    <col min="5121" max="5121" width="23.28515625" style="27" bestFit="1" customWidth="1"/>
    <col min="5122" max="5122" width="11.5703125" style="27" customWidth="1"/>
    <col min="5123" max="5123" width="8" style="27" bestFit="1" customWidth="1"/>
    <col min="5124" max="5124" width="9" style="27" bestFit="1" customWidth="1"/>
    <col min="5125" max="5125" width="10.85546875" style="27" bestFit="1" customWidth="1"/>
    <col min="5126" max="5126" width="9" style="27" bestFit="1" customWidth="1"/>
    <col min="5127" max="5127" width="9.7109375" style="27" bestFit="1" customWidth="1"/>
    <col min="5128" max="5128" width="10.85546875" style="27" bestFit="1" customWidth="1"/>
    <col min="5129" max="5133" width="9.7109375" style="27" bestFit="1" customWidth="1"/>
    <col min="5134" max="5154" width="10.5703125" style="27" bestFit="1" customWidth="1"/>
    <col min="5155" max="5158" width="11.28515625" style="27" bestFit="1" customWidth="1"/>
    <col min="5159" max="5160" width="9.140625" style="27"/>
    <col min="5161" max="5161" width="9.7109375" style="27" bestFit="1" customWidth="1"/>
    <col min="5162" max="5162" width="9.140625" style="27"/>
    <col min="5163" max="5164" width="9.7109375" style="27" bestFit="1" customWidth="1"/>
    <col min="5165" max="5165" width="9.140625" style="27"/>
    <col min="5166" max="5167" width="9.7109375" style="27" bestFit="1" customWidth="1"/>
    <col min="5168" max="5168" width="9.140625" style="27"/>
    <col min="5169" max="5170" width="9.7109375" style="27" bestFit="1" customWidth="1"/>
    <col min="5171" max="5172" width="9.140625" style="27"/>
    <col min="5173" max="5173" width="9.7109375" style="27" bestFit="1" customWidth="1"/>
    <col min="5174" max="5174" width="9.140625" style="27"/>
    <col min="5175" max="5176" width="9.7109375" style="27" bestFit="1" customWidth="1"/>
    <col min="5177" max="5177" width="8.7109375" style="27" bestFit="1" customWidth="1"/>
    <col min="5178" max="5179" width="9.7109375" style="27" bestFit="1" customWidth="1"/>
    <col min="5180" max="5180" width="8.7109375" style="27" bestFit="1" customWidth="1"/>
    <col min="5181" max="5182" width="9.7109375" style="27" bestFit="1" customWidth="1"/>
    <col min="5183" max="5376" width="9.140625" style="27"/>
    <col min="5377" max="5377" width="23.28515625" style="27" bestFit="1" customWidth="1"/>
    <col min="5378" max="5378" width="11.5703125" style="27" customWidth="1"/>
    <col min="5379" max="5379" width="8" style="27" bestFit="1" customWidth="1"/>
    <col min="5380" max="5380" width="9" style="27" bestFit="1" customWidth="1"/>
    <col min="5381" max="5381" width="10.85546875" style="27" bestFit="1" customWidth="1"/>
    <col min="5382" max="5382" width="9" style="27" bestFit="1" customWidth="1"/>
    <col min="5383" max="5383" width="9.7109375" style="27" bestFit="1" customWidth="1"/>
    <col min="5384" max="5384" width="10.85546875" style="27" bestFit="1" customWidth="1"/>
    <col min="5385" max="5389" width="9.7109375" style="27" bestFit="1" customWidth="1"/>
    <col min="5390" max="5410" width="10.5703125" style="27" bestFit="1" customWidth="1"/>
    <col min="5411" max="5414" width="11.28515625" style="27" bestFit="1" customWidth="1"/>
    <col min="5415" max="5416" width="9.140625" style="27"/>
    <col min="5417" max="5417" width="9.7109375" style="27" bestFit="1" customWidth="1"/>
    <col min="5418" max="5418" width="9.140625" style="27"/>
    <col min="5419" max="5420" width="9.7109375" style="27" bestFit="1" customWidth="1"/>
    <col min="5421" max="5421" width="9.140625" style="27"/>
    <col min="5422" max="5423" width="9.7109375" style="27" bestFit="1" customWidth="1"/>
    <col min="5424" max="5424" width="9.140625" style="27"/>
    <col min="5425" max="5426" width="9.7109375" style="27" bestFit="1" customWidth="1"/>
    <col min="5427" max="5428" width="9.140625" style="27"/>
    <col min="5429" max="5429" width="9.7109375" style="27" bestFit="1" customWidth="1"/>
    <col min="5430" max="5430" width="9.140625" style="27"/>
    <col min="5431" max="5432" width="9.7109375" style="27" bestFit="1" customWidth="1"/>
    <col min="5433" max="5433" width="8.7109375" style="27" bestFit="1" customWidth="1"/>
    <col min="5434" max="5435" width="9.7109375" style="27" bestFit="1" customWidth="1"/>
    <col min="5436" max="5436" width="8.7109375" style="27" bestFit="1" customWidth="1"/>
    <col min="5437" max="5438" width="9.7109375" style="27" bestFit="1" customWidth="1"/>
    <col min="5439" max="5632" width="9.140625" style="27"/>
    <col min="5633" max="5633" width="23.28515625" style="27" bestFit="1" customWidth="1"/>
    <col min="5634" max="5634" width="11.5703125" style="27" customWidth="1"/>
    <col min="5635" max="5635" width="8" style="27" bestFit="1" customWidth="1"/>
    <col min="5636" max="5636" width="9" style="27" bestFit="1" customWidth="1"/>
    <col min="5637" max="5637" width="10.85546875" style="27" bestFit="1" customWidth="1"/>
    <col min="5638" max="5638" width="9" style="27" bestFit="1" customWidth="1"/>
    <col min="5639" max="5639" width="9.7109375" style="27" bestFit="1" customWidth="1"/>
    <col min="5640" max="5640" width="10.85546875" style="27" bestFit="1" customWidth="1"/>
    <col min="5641" max="5645" width="9.7109375" style="27" bestFit="1" customWidth="1"/>
    <col min="5646" max="5666" width="10.5703125" style="27" bestFit="1" customWidth="1"/>
    <col min="5667" max="5670" width="11.28515625" style="27" bestFit="1" customWidth="1"/>
    <col min="5671" max="5672" width="9.140625" style="27"/>
    <col min="5673" max="5673" width="9.7109375" style="27" bestFit="1" customWidth="1"/>
    <col min="5674" max="5674" width="9.140625" style="27"/>
    <col min="5675" max="5676" width="9.7109375" style="27" bestFit="1" customWidth="1"/>
    <col min="5677" max="5677" width="9.140625" style="27"/>
    <col min="5678" max="5679" width="9.7109375" style="27" bestFit="1" customWidth="1"/>
    <col min="5680" max="5680" width="9.140625" style="27"/>
    <col min="5681" max="5682" width="9.7109375" style="27" bestFit="1" customWidth="1"/>
    <col min="5683" max="5684" width="9.140625" style="27"/>
    <col min="5685" max="5685" width="9.7109375" style="27" bestFit="1" customWidth="1"/>
    <col min="5686" max="5686" width="9.140625" style="27"/>
    <col min="5687" max="5688" width="9.7109375" style="27" bestFit="1" customWidth="1"/>
    <col min="5689" max="5689" width="8.7109375" style="27" bestFit="1" customWidth="1"/>
    <col min="5690" max="5691" width="9.7109375" style="27" bestFit="1" customWidth="1"/>
    <col min="5692" max="5692" width="8.7109375" style="27" bestFit="1" customWidth="1"/>
    <col min="5693" max="5694" width="9.7109375" style="27" bestFit="1" customWidth="1"/>
    <col min="5695" max="5888" width="9.140625" style="27"/>
    <col min="5889" max="5889" width="23.28515625" style="27" bestFit="1" customWidth="1"/>
    <col min="5890" max="5890" width="11.5703125" style="27" customWidth="1"/>
    <col min="5891" max="5891" width="8" style="27" bestFit="1" customWidth="1"/>
    <col min="5892" max="5892" width="9" style="27" bestFit="1" customWidth="1"/>
    <col min="5893" max="5893" width="10.85546875" style="27" bestFit="1" customWidth="1"/>
    <col min="5894" max="5894" width="9" style="27" bestFit="1" customWidth="1"/>
    <col min="5895" max="5895" width="9.7109375" style="27" bestFit="1" customWidth="1"/>
    <col min="5896" max="5896" width="10.85546875" style="27" bestFit="1" customWidth="1"/>
    <col min="5897" max="5901" width="9.7109375" style="27" bestFit="1" customWidth="1"/>
    <col min="5902" max="5922" width="10.5703125" style="27" bestFit="1" customWidth="1"/>
    <col min="5923" max="5926" width="11.28515625" style="27" bestFit="1" customWidth="1"/>
    <col min="5927" max="5928" width="9.140625" style="27"/>
    <col min="5929" max="5929" width="9.7109375" style="27" bestFit="1" customWidth="1"/>
    <col min="5930" max="5930" width="9.140625" style="27"/>
    <col min="5931" max="5932" width="9.7109375" style="27" bestFit="1" customWidth="1"/>
    <col min="5933" max="5933" width="9.140625" style="27"/>
    <col min="5934" max="5935" width="9.7109375" style="27" bestFit="1" customWidth="1"/>
    <col min="5936" max="5936" width="9.140625" style="27"/>
    <col min="5937" max="5938" width="9.7109375" style="27" bestFit="1" customWidth="1"/>
    <col min="5939" max="5940" width="9.140625" style="27"/>
    <col min="5941" max="5941" width="9.7109375" style="27" bestFit="1" customWidth="1"/>
    <col min="5942" max="5942" width="9.140625" style="27"/>
    <col min="5943" max="5944" width="9.7109375" style="27" bestFit="1" customWidth="1"/>
    <col min="5945" max="5945" width="8.7109375" style="27" bestFit="1" customWidth="1"/>
    <col min="5946" max="5947" width="9.7109375" style="27" bestFit="1" customWidth="1"/>
    <col min="5948" max="5948" width="8.7109375" style="27" bestFit="1" customWidth="1"/>
    <col min="5949" max="5950" width="9.7109375" style="27" bestFit="1" customWidth="1"/>
    <col min="5951" max="6144" width="9.140625" style="27"/>
    <col min="6145" max="6145" width="23.28515625" style="27" bestFit="1" customWidth="1"/>
    <col min="6146" max="6146" width="11.5703125" style="27" customWidth="1"/>
    <col min="6147" max="6147" width="8" style="27" bestFit="1" customWidth="1"/>
    <col min="6148" max="6148" width="9" style="27" bestFit="1" customWidth="1"/>
    <col min="6149" max="6149" width="10.85546875" style="27" bestFit="1" customWidth="1"/>
    <col min="6150" max="6150" width="9" style="27" bestFit="1" customWidth="1"/>
    <col min="6151" max="6151" width="9.7109375" style="27" bestFit="1" customWidth="1"/>
    <col min="6152" max="6152" width="10.85546875" style="27" bestFit="1" customWidth="1"/>
    <col min="6153" max="6157" width="9.7109375" style="27" bestFit="1" customWidth="1"/>
    <col min="6158" max="6178" width="10.5703125" style="27" bestFit="1" customWidth="1"/>
    <col min="6179" max="6182" width="11.28515625" style="27" bestFit="1" customWidth="1"/>
    <col min="6183" max="6184" width="9.140625" style="27"/>
    <col min="6185" max="6185" width="9.7109375" style="27" bestFit="1" customWidth="1"/>
    <col min="6186" max="6186" width="9.140625" style="27"/>
    <col min="6187" max="6188" width="9.7109375" style="27" bestFit="1" customWidth="1"/>
    <col min="6189" max="6189" width="9.140625" style="27"/>
    <col min="6190" max="6191" width="9.7109375" style="27" bestFit="1" customWidth="1"/>
    <col min="6192" max="6192" width="9.140625" style="27"/>
    <col min="6193" max="6194" width="9.7109375" style="27" bestFit="1" customWidth="1"/>
    <col min="6195" max="6196" width="9.140625" style="27"/>
    <col min="6197" max="6197" width="9.7109375" style="27" bestFit="1" customWidth="1"/>
    <col min="6198" max="6198" width="9.140625" style="27"/>
    <col min="6199" max="6200" width="9.7109375" style="27" bestFit="1" customWidth="1"/>
    <col min="6201" max="6201" width="8.7109375" style="27" bestFit="1" customWidth="1"/>
    <col min="6202" max="6203" width="9.7109375" style="27" bestFit="1" customWidth="1"/>
    <col min="6204" max="6204" width="8.7109375" style="27" bestFit="1" customWidth="1"/>
    <col min="6205" max="6206" width="9.7109375" style="27" bestFit="1" customWidth="1"/>
    <col min="6207" max="6400" width="9.140625" style="27"/>
    <col min="6401" max="6401" width="23.28515625" style="27" bestFit="1" customWidth="1"/>
    <col min="6402" max="6402" width="11.5703125" style="27" customWidth="1"/>
    <col min="6403" max="6403" width="8" style="27" bestFit="1" customWidth="1"/>
    <col min="6404" max="6404" width="9" style="27" bestFit="1" customWidth="1"/>
    <col min="6405" max="6405" width="10.85546875" style="27" bestFit="1" customWidth="1"/>
    <col min="6406" max="6406" width="9" style="27" bestFit="1" customWidth="1"/>
    <col min="6407" max="6407" width="9.7109375" style="27" bestFit="1" customWidth="1"/>
    <col min="6408" max="6408" width="10.85546875" style="27" bestFit="1" customWidth="1"/>
    <col min="6409" max="6413" width="9.7109375" style="27" bestFit="1" customWidth="1"/>
    <col min="6414" max="6434" width="10.5703125" style="27" bestFit="1" customWidth="1"/>
    <col min="6435" max="6438" width="11.28515625" style="27" bestFit="1" customWidth="1"/>
    <col min="6439" max="6440" width="9.140625" style="27"/>
    <col min="6441" max="6441" width="9.7109375" style="27" bestFit="1" customWidth="1"/>
    <col min="6442" max="6442" width="9.140625" style="27"/>
    <col min="6443" max="6444" width="9.7109375" style="27" bestFit="1" customWidth="1"/>
    <col min="6445" max="6445" width="9.140625" style="27"/>
    <col min="6446" max="6447" width="9.7109375" style="27" bestFit="1" customWidth="1"/>
    <col min="6448" max="6448" width="9.140625" style="27"/>
    <col min="6449" max="6450" width="9.7109375" style="27" bestFit="1" customWidth="1"/>
    <col min="6451" max="6452" width="9.140625" style="27"/>
    <col min="6453" max="6453" width="9.7109375" style="27" bestFit="1" customWidth="1"/>
    <col min="6454" max="6454" width="9.140625" style="27"/>
    <col min="6455" max="6456" width="9.7109375" style="27" bestFit="1" customWidth="1"/>
    <col min="6457" max="6457" width="8.7109375" style="27" bestFit="1" customWidth="1"/>
    <col min="6458" max="6459" width="9.7109375" style="27" bestFit="1" customWidth="1"/>
    <col min="6460" max="6460" width="8.7109375" style="27" bestFit="1" customWidth="1"/>
    <col min="6461" max="6462" width="9.7109375" style="27" bestFit="1" customWidth="1"/>
    <col min="6463" max="6656" width="9.140625" style="27"/>
    <col min="6657" max="6657" width="23.28515625" style="27" bestFit="1" customWidth="1"/>
    <col min="6658" max="6658" width="11.5703125" style="27" customWidth="1"/>
    <col min="6659" max="6659" width="8" style="27" bestFit="1" customWidth="1"/>
    <col min="6660" max="6660" width="9" style="27" bestFit="1" customWidth="1"/>
    <col min="6661" max="6661" width="10.85546875" style="27" bestFit="1" customWidth="1"/>
    <col min="6662" max="6662" width="9" style="27" bestFit="1" customWidth="1"/>
    <col min="6663" max="6663" width="9.7109375" style="27" bestFit="1" customWidth="1"/>
    <col min="6664" max="6664" width="10.85546875" style="27" bestFit="1" customWidth="1"/>
    <col min="6665" max="6669" width="9.7109375" style="27" bestFit="1" customWidth="1"/>
    <col min="6670" max="6690" width="10.5703125" style="27" bestFit="1" customWidth="1"/>
    <col min="6691" max="6694" width="11.28515625" style="27" bestFit="1" customWidth="1"/>
    <col min="6695" max="6696" width="9.140625" style="27"/>
    <col min="6697" max="6697" width="9.7109375" style="27" bestFit="1" customWidth="1"/>
    <col min="6698" max="6698" width="9.140625" style="27"/>
    <col min="6699" max="6700" width="9.7109375" style="27" bestFit="1" customWidth="1"/>
    <col min="6701" max="6701" width="9.140625" style="27"/>
    <col min="6702" max="6703" width="9.7109375" style="27" bestFit="1" customWidth="1"/>
    <col min="6704" max="6704" width="9.140625" style="27"/>
    <col min="6705" max="6706" width="9.7109375" style="27" bestFit="1" customWidth="1"/>
    <col min="6707" max="6708" width="9.140625" style="27"/>
    <col min="6709" max="6709" width="9.7109375" style="27" bestFit="1" customWidth="1"/>
    <col min="6710" max="6710" width="9.140625" style="27"/>
    <col min="6711" max="6712" width="9.7109375" style="27" bestFit="1" customWidth="1"/>
    <col min="6713" max="6713" width="8.7109375" style="27" bestFit="1" customWidth="1"/>
    <col min="6714" max="6715" width="9.7109375" style="27" bestFit="1" customWidth="1"/>
    <col min="6716" max="6716" width="8.7109375" style="27" bestFit="1" customWidth="1"/>
    <col min="6717" max="6718" width="9.7109375" style="27" bestFit="1" customWidth="1"/>
    <col min="6719" max="6912" width="9.140625" style="27"/>
    <col min="6913" max="6913" width="23.28515625" style="27" bestFit="1" customWidth="1"/>
    <col min="6914" max="6914" width="11.5703125" style="27" customWidth="1"/>
    <col min="6915" max="6915" width="8" style="27" bestFit="1" customWidth="1"/>
    <col min="6916" max="6916" width="9" style="27" bestFit="1" customWidth="1"/>
    <col min="6917" max="6917" width="10.85546875" style="27" bestFit="1" customWidth="1"/>
    <col min="6918" max="6918" width="9" style="27" bestFit="1" customWidth="1"/>
    <col min="6919" max="6919" width="9.7109375" style="27" bestFit="1" customWidth="1"/>
    <col min="6920" max="6920" width="10.85546875" style="27" bestFit="1" customWidth="1"/>
    <col min="6921" max="6925" width="9.7109375" style="27" bestFit="1" customWidth="1"/>
    <col min="6926" max="6946" width="10.5703125" style="27" bestFit="1" customWidth="1"/>
    <col min="6947" max="6950" width="11.28515625" style="27" bestFit="1" customWidth="1"/>
    <col min="6951" max="6952" width="9.140625" style="27"/>
    <col min="6953" max="6953" width="9.7109375" style="27" bestFit="1" customWidth="1"/>
    <col min="6954" max="6954" width="9.140625" style="27"/>
    <col min="6955" max="6956" width="9.7109375" style="27" bestFit="1" customWidth="1"/>
    <col min="6957" max="6957" width="9.140625" style="27"/>
    <col min="6958" max="6959" width="9.7109375" style="27" bestFit="1" customWidth="1"/>
    <col min="6960" max="6960" width="9.140625" style="27"/>
    <col min="6961" max="6962" width="9.7109375" style="27" bestFit="1" customWidth="1"/>
    <col min="6963" max="6964" width="9.140625" style="27"/>
    <col min="6965" max="6965" width="9.7109375" style="27" bestFit="1" customWidth="1"/>
    <col min="6966" max="6966" width="9.140625" style="27"/>
    <col min="6967" max="6968" width="9.7109375" style="27" bestFit="1" customWidth="1"/>
    <col min="6969" max="6969" width="8.7109375" style="27" bestFit="1" customWidth="1"/>
    <col min="6970" max="6971" width="9.7109375" style="27" bestFit="1" customWidth="1"/>
    <col min="6972" max="6972" width="8.7109375" style="27" bestFit="1" customWidth="1"/>
    <col min="6973" max="6974" width="9.7109375" style="27" bestFit="1" customWidth="1"/>
    <col min="6975" max="7168" width="9.140625" style="27"/>
    <col min="7169" max="7169" width="23.28515625" style="27" bestFit="1" customWidth="1"/>
    <col min="7170" max="7170" width="11.5703125" style="27" customWidth="1"/>
    <col min="7171" max="7171" width="8" style="27" bestFit="1" customWidth="1"/>
    <col min="7172" max="7172" width="9" style="27" bestFit="1" customWidth="1"/>
    <col min="7173" max="7173" width="10.85546875" style="27" bestFit="1" customWidth="1"/>
    <col min="7174" max="7174" width="9" style="27" bestFit="1" customWidth="1"/>
    <col min="7175" max="7175" width="9.7109375" style="27" bestFit="1" customWidth="1"/>
    <col min="7176" max="7176" width="10.85546875" style="27" bestFit="1" customWidth="1"/>
    <col min="7177" max="7181" width="9.7109375" style="27" bestFit="1" customWidth="1"/>
    <col min="7182" max="7202" width="10.5703125" style="27" bestFit="1" customWidth="1"/>
    <col min="7203" max="7206" width="11.28515625" style="27" bestFit="1" customWidth="1"/>
    <col min="7207" max="7208" width="9.140625" style="27"/>
    <col min="7209" max="7209" width="9.7109375" style="27" bestFit="1" customWidth="1"/>
    <col min="7210" max="7210" width="9.140625" style="27"/>
    <col min="7211" max="7212" width="9.7109375" style="27" bestFit="1" customWidth="1"/>
    <col min="7213" max="7213" width="9.140625" style="27"/>
    <col min="7214" max="7215" width="9.7109375" style="27" bestFit="1" customWidth="1"/>
    <col min="7216" max="7216" width="9.140625" style="27"/>
    <col min="7217" max="7218" width="9.7109375" style="27" bestFit="1" customWidth="1"/>
    <col min="7219" max="7220" width="9.140625" style="27"/>
    <col min="7221" max="7221" width="9.7109375" style="27" bestFit="1" customWidth="1"/>
    <col min="7222" max="7222" width="9.140625" style="27"/>
    <col min="7223" max="7224" width="9.7109375" style="27" bestFit="1" customWidth="1"/>
    <col min="7225" max="7225" width="8.7109375" style="27" bestFit="1" customWidth="1"/>
    <col min="7226" max="7227" width="9.7109375" style="27" bestFit="1" customWidth="1"/>
    <col min="7228" max="7228" width="8.7109375" style="27" bestFit="1" customWidth="1"/>
    <col min="7229" max="7230" width="9.7109375" style="27" bestFit="1" customWidth="1"/>
    <col min="7231" max="7424" width="9.140625" style="27"/>
    <col min="7425" max="7425" width="23.28515625" style="27" bestFit="1" customWidth="1"/>
    <col min="7426" max="7426" width="11.5703125" style="27" customWidth="1"/>
    <col min="7427" max="7427" width="8" style="27" bestFit="1" customWidth="1"/>
    <col min="7428" max="7428" width="9" style="27" bestFit="1" customWidth="1"/>
    <col min="7429" max="7429" width="10.85546875" style="27" bestFit="1" customWidth="1"/>
    <col min="7430" max="7430" width="9" style="27" bestFit="1" customWidth="1"/>
    <col min="7431" max="7431" width="9.7109375" style="27" bestFit="1" customWidth="1"/>
    <col min="7432" max="7432" width="10.85546875" style="27" bestFit="1" customWidth="1"/>
    <col min="7433" max="7437" width="9.7109375" style="27" bestFit="1" customWidth="1"/>
    <col min="7438" max="7458" width="10.5703125" style="27" bestFit="1" customWidth="1"/>
    <col min="7459" max="7462" width="11.28515625" style="27" bestFit="1" customWidth="1"/>
    <col min="7463" max="7464" width="9.140625" style="27"/>
    <col min="7465" max="7465" width="9.7109375" style="27" bestFit="1" customWidth="1"/>
    <col min="7466" max="7466" width="9.140625" style="27"/>
    <col min="7467" max="7468" width="9.7109375" style="27" bestFit="1" customWidth="1"/>
    <col min="7469" max="7469" width="9.140625" style="27"/>
    <col min="7470" max="7471" width="9.7109375" style="27" bestFit="1" customWidth="1"/>
    <col min="7472" max="7472" width="9.140625" style="27"/>
    <col min="7473" max="7474" width="9.7109375" style="27" bestFit="1" customWidth="1"/>
    <col min="7475" max="7476" width="9.140625" style="27"/>
    <col min="7477" max="7477" width="9.7109375" style="27" bestFit="1" customWidth="1"/>
    <col min="7478" max="7478" width="9.140625" style="27"/>
    <col min="7479" max="7480" width="9.7109375" style="27" bestFit="1" customWidth="1"/>
    <col min="7481" max="7481" width="8.7109375" style="27" bestFit="1" customWidth="1"/>
    <col min="7482" max="7483" width="9.7109375" style="27" bestFit="1" customWidth="1"/>
    <col min="7484" max="7484" width="8.7109375" style="27" bestFit="1" customWidth="1"/>
    <col min="7485" max="7486" width="9.7109375" style="27" bestFit="1" customWidth="1"/>
    <col min="7487" max="7680" width="9.140625" style="27"/>
    <col min="7681" max="7681" width="23.28515625" style="27" bestFit="1" customWidth="1"/>
    <col min="7682" max="7682" width="11.5703125" style="27" customWidth="1"/>
    <col min="7683" max="7683" width="8" style="27" bestFit="1" customWidth="1"/>
    <col min="7684" max="7684" width="9" style="27" bestFit="1" customWidth="1"/>
    <col min="7685" max="7685" width="10.85546875" style="27" bestFit="1" customWidth="1"/>
    <col min="7686" max="7686" width="9" style="27" bestFit="1" customWidth="1"/>
    <col min="7687" max="7687" width="9.7109375" style="27" bestFit="1" customWidth="1"/>
    <col min="7688" max="7688" width="10.85546875" style="27" bestFit="1" customWidth="1"/>
    <col min="7689" max="7693" width="9.7109375" style="27" bestFit="1" customWidth="1"/>
    <col min="7694" max="7714" width="10.5703125" style="27" bestFit="1" customWidth="1"/>
    <col min="7715" max="7718" width="11.28515625" style="27" bestFit="1" customWidth="1"/>
    <col min="7719" max="7720" width="9.140625" style="27"/>
    <col min="7721" max="7721" width="9.7109375" style="27" bestFit="1" customWidth="1"/>
    <col min="7722" max="7722" width="9.140625" style="27"/>
    <col min="7723" max="7724" width="9.7109375" style="27" bestFit="1" customWidth="1"/>
    <col min="7725" max="7725" width="9.140625" style="27"/>
    <col min="7726" max="7727" width="9.7109375" style="27" bestFit="1" customWidth="1"/>
    <col min="7728" max="7728" width="9.140625" style="27"/>
    <col min="7729" max="7730" width="9.7109375" style="27" bestFit="1" customWidth="1"/>
    <col min="7731" max="7732" width="9.140625" style="27"/>
    <col min="7733" max="7733" width="9.7109375" style="27" bestFit="1" customWidth="1"/>
    <col min="7734" max="7734" width="9.140625" style="27"/>
    <col min="7735" max="7736" width="9.7109375" style="27" bestFit="1" customWidth="1"/>
    <col min="7737" max="7737" width="8.7109375" style="27" bestFit="1" customWidth="1"/>
    <col min="7738" max="7739" width="9.7109375" style="27" bestFit="1" customWidth="1"/>
    <col min="7740" max="7740" width="8.7109375" style="27" bestFit="1" customWidth="1"/>
    <col min="7741" max="7742" width="9.7109375" style="27" bestFit="1" customWidth="1"/>
    <col min="7743" max="7936" width="9.140625" style="27"/>
    <col min="7937" max="7937" width="23.28515625" style="27" bestFit="1" customWidth="1"/>
    <col min="7938" max="7938" width="11.5703125" style="27" customWidth="1"/>
    <col min="7939" max="7939" width="8" style="27" bestFit="1" customWidth="1"/>
    <col min="7940" max="7940" width="9" style="27" bestFit="1" customWidth="1"/>
    <col min="7941" max="7941" width="10.85546875" style="27" bestFit="1" customWidth="1"/>
    <col min="7942" max="7942" width="9" style="27" bestFit="1" customWidth="1"/>
    <col min="7943" max="7943" width="9.7109375" style="27" bestFit="1" customWidth="1"/>
    <col min="7944" max="7944" width="10.85546875" style="27" bestFit="1" customWidth="1"/>
    <col min="7945" max="7949" width="9.7109375" style="27" bestFit="1" customWidth="1"/>
    <col min="7950" max="7970" width="10.5703125" style="27" bestFit="1" customWidth="1"/>
    <col min="7971" max="7974" width="11.28515625" style="27" bestFit="1" customWidth="1"/>
    <col min="7975" max="7976" width="9.140625" style="27"/>
    <col min="7977" max="7977" width="9.7109375" style="27" bestFit="1" customWidth="1"/>
    <col min="7978" max="7978" width="9.140625" style="27"/>
    <col min="7979" max="7980" width="9.7109375" style="27" bestFit="1" customWidth="1"/>
    <col min="7981" max="7981" width="9.140625" style="27"/>
    <col min="7982" max="7983" width="9.7109375" style="27" bestFit="1" customWidth="1"/>
    <col min="7984" max="7984" width="9.140625" style="27"/>
    <col min="7985" max="7986" width="9.7109375" style="27" bestFit="1" customWidth="1"/>
    <col min="7987" max="7988" width="9.140625" style="27"/>
    <col min="7989" max="7989" width="9.7109375" style="27" bestFit="1" customWidth="1"/>
    <col min="7990" max="7990" width="9.140625" style="27"/>
    <col min="7991" max="7992" width="9.7109375" style="27" bestFit="1" customWidth="1"/>
    <col min="7993" max="7993" width="8.7109375" style="27" bestFit="1" customWidth="1"/>
    <col min="7994" max="7995" width="9.7109375" style="27" bestFit="1" customWidth="1"/>
    <col min="7996" max="7996" width="8.7109375" style="27" bestFit="1" customWidth="1"/>
    <col min="7997" max="7998" width="9.7109375" style="27" bestFit="1" customWidth="1"/>
    <col min="7999" max="8192" width="9.140625" style="27"/>
    <col min="8193" max="8193" width="23.28515625" style="27" bestFit="1" customWidth="1"/>
    <col min="8194" max="8194" width="11.5703125" style="27" customWidth="1"/>
    <col min="8195" max="8195" width="8" style="27" bestFit="1" customWidth="1"/>
    <col min="8196" max="8196" width="9" style="27" bestFit="1" customWidth="1"/>
    <col min="8197" max="8197" width="10.85546875" style="27" bestFit="1" customWidth="1"/>
    <col min="8198" max="8198" width="9" style="27" bestFit="1" customWidth="1"/>
    <col min="8199" max="8199" width="9.7109375" style="27" bestFit="1" customWidth="1"/>
    <col min="8200" max="8200" width="10.85546875" style="27" bestFit="1" customWidth="1"/>
    <col min="8201" max="8205" width="9.7109375" style="27" bestFit="1" customWidth="1"/>
    <col min="8206" max="8226" width="10.5703125" style="27" bestFit="1" customWidth="1"/>
    <col min="8227" max="8230" width="11.28515625" style="27" bestFit="1" customWidth="1"/>
    <col min="8231" max="8232" width="9.140625" style="27"/>
    <col min="8233" max="8233" width="9.7109375" style="27" bestFit="1" customWidth="1"/>
    <col min="8234" max="8234" width="9.140625" style="27"/>
    <col min="8235" max="8236" width="9.7109375" style="27" bestFit="1" customWidth="1"/>
    <col min="8237" max="8237" width="9.140625" style="27"/>
    <col min="8238" max="8239" width="9.7109375" style="27" bestFit="1" customWidth="1"/>
    <col min="8240" max="8240" width="9.140625" style="27"/>
    <col min="8241" max="8242" width="9.7109375" style="27" bestFit="1" customWidth="1"/>
    <col min="8243" max="8244" width="9.140625" style="27"/>
    <col min="8245" max="8245" width="9.7109375" style="27" bestFit="1" customWidth="1"/>
    <col min="8246" max="8246" width="9.140625" style="27"/>
    <col min="8247" max="8248" width="9.7109375" style="27" bestFit="1" customWidth="1"/>
    <col min="8249" max="8249" width="8.7109375" style="27" bestFit="1" customWidth="1"/>
    <col min="8250" max="8251" width="9.7109375" style="27" bestFit="1" customWidth="1"/>
    <col min="8252" max="8252" width="8.7109375" style="27" bestFit="1" customWidth="1"/>
    <col min="8253" max="8254" width="9.7109375" style="27" bestFit="1" customWidth="1"/>
    <col min="8255" max="8448" width="9.140625" style="27"/>
    <col min="8449" max="8449" width="23.28515625" style="27" bestFit="1" customWidth="1"/>
    <col min="8450" max="8450" width="11.5703125" style="27" customWidth="1"/>
    <col min="8451" max="8451" width="8" style="27" bestFit="1" customWidth="1"/>
    <col min="8452" max="8452" width="9" style="27" bestFit="1" customWidth="1"/>
    <col min="8453" max="8453" width="10.85546875" style="27" bestFit="1" customWidth="1"/>
    <col min="8454" max="8454" width="9" style="27" bestFit="1" customWidth="1"/>
    <col min="8455" max="8455" width="9.7109375" style="27" bestFit="1" customWidth="1"/>
    <col min="8456" max="8456" width="10.85546875" style="27" bestFit="1" customWidth="1"/>
    <col min="8457" max="8461" width="9.7109375" style="27" bestFit="1" customWidth="1"/>
    <col min="8462" max="8482" width="10.5703125" style="27" bestFit="1" customWidth="1"/>
    <col min="8483" max="8486" width="11.28515625" style="27" bestFit="1" customWidth="1"/>
    <col min="8487" max="8488" width="9.140625" style="27"/>
    <col min="8489" max="8489" width="9.7109375" style="27" bestFit="1" customWidth="1"/>
    <col min="8490" max="8490" width="9.140625" style="27"/>
    <col min="8491" max="8492" width="9.7109375" style="27" bestFit="1" customWidth="1"/>
    <col min="8493" max="8493" width="9.140625" style="27"/>
    <col min="8494" max="8495" width="9.7109375" style="27" bestFit="1" customWidth="1"/>
    <col min="8496" max="8496" width="9.140625" style="27"/>
    <col min="8497" max="8498" width="9.7109375" style="27" bestFit="1" customWidth="1"/>
    <col min="8499" max="8500" width="9.140625" style="27"/>
    <col min="8501" max="8501" width="9.7109375" style="27" bestFit="1" customWidth="1"/>
    <col min="8502" max="8502" width="9.140625" style="27"/>
    <col min="8503" max="8504" width="9.7109375" style="27" bestFit="1" customWidth="1"/>
    <col min="8505" max="8505" width="8.7109375" style="27" bestFit="1" customWidth="1"/>
    <col min="8506" max="8507" width="9.7109375" style="27" bestFit="1" customWidth="1"/>
    <col min="8508" max="8508" width="8.7109375" style="27" bestFit="1" customWidth="1"/>
    <col min="8509" max="8510" width="9.7109375" style="27" bestFit="1" customWidth="1"/>
    <col min="8511" max="8704" width="9.140625" style="27"/>
    <col min="8705" max="8705" width="23.28515625" style="27" bestFit="1" customWidth="1"/>
    <col min="8706" max="8706" width="11.5703125" style="27" customWidth="1"/>
    <col min="8707" max="8707" width="8" style="27" bestFit="1" customWidth="1"/>
    <col min="8708" max="8708" width="9" style="27" bestFit="1" customWidth="1"/>
    <col min="8709" max="8709" width="10.85546875" style="27" bestFit="1" customWidth="1"/>
    <col min="8710" max="8710" width="9" style="27" bestFit="1" customWidth="1"/>
    <col min="8711" max="8711" width="9.7109375" style="27" bestFit="1" customWidth="1"/>
    <col min="8712" max="8712" width="10.85546875" style="27" bestFit="1" customWidth="1"/>
    <col min="8713" max="8717" width="9.7109375" style="27" bestFit="1" customWidth="1"/>
    <col min="8718" max="8738" width="10.5703125" style="27" bestFit="1" customWidth="1"/>
    <col min="8739" max="8742" width="11.28515625" style="27" bestFit="1" customWidth="1"/>
    <col min="8743" max="8744" width="9.140625" style="27"/>
    <col min="8745" max="8745" width="9.7109375" style="27" bestFit="1" customWidth="1"/>
    <col min="8746" max="8746" width="9.140625" style="27"/>
    <col min="8747" max="8748" width="9.7109375" style="27" bestFit="1" customWidth="1"/>
    <col min="8749" max="8749" width="9.140625" style="27"/>
    <col min="8750" max="8751" width="9.7109375" style="27" bestFit="1" customWidth="1"/>
    <col min="8752" max="8752" width="9.140625" style="27"/>
    <col min="8753" max="8754" width="9.7109375" style="27" bestFit="1" customWidth="1"/>
    <col min="8755" max="8756" width="9.140625" style="27"/>
    <col min="8757" max="8757" width="9.7109375" style="27" bestFit="1" customWidth="1"/>
    <col min="8758" max="8758" width="9.140625" style="27"/>
    <col min="8759" max="8760" width="9.7109375" style="27" bestFit="1" customWidth="1"/>
    <col min="8761" max="8761" width="8.7109375" style="27" bestFit="1" customWidth="1"/>
    <col min="8762" max="8763" width="9.7109375" style="27" bestFit="1" customWidth="1"/>
    <col min="8764" max="8764" width="8.7109375" style="27" bestFit="1" customWidth="1"/>
    <col min="8765" max="8766" width="9.7109375" style="27" bestFit="1" customWidth="1"/>
    <col min="8767" max="8960" width="9.140625" style="27"/>
    <col min="8961" max="8961" width="23.28515625" style="27" bestFit="1" customWidth="1"/>
    <col min="8962" max="8962" width="11.5703125" style="27" customWidth="1"/>
    <col min="8963" max="8963" width="8" style="27" bestFit="1" customWidth="1"/>
    <col min="8964" max="8964" width="9" style="27" bestFit="1" customWidth="1"/>
    <col min="8965" max="8965" width="10.85546875" style="27" bestFit="1" customWidth="1"/>
    <col min="8966" max="8966" width="9" style="27" bestFit="1" customWidth="1"/>
    <col min="8967" max="8967" width="9.7109375" style="27" bestFit="1" customWidth="1"/>
    <col min="8968" max="8968" width="10.85546875" style="27" bestFit="1" customWidth="1"/>
    <col min="8969" max="8973" width="9.7109375" style="27" bestFit="1" customWidth="1"/>
    <col min="8974" max="8994" width="10.5703125" style="27" bestFit="1" customWidth="1"/>
    <col min="8995" max="8998" width="11.28515625" style="27" bestFit="1" customWidth="1"/>
    <col min="8999" max="9000" width="9.140625" style="27"/>
    <col min="9001" max="9001" width="9.7109375" style="27" bestFit="1" customWidth="1"/>
    <col min="9002" max="9002" width="9.140625" style="27"/>
    <col min="9003" max="9004" width="9.7109375" style="27" bestFit="1" customWidth="1"/>
    <col min="9005" max="9005" width="9.140625" style="27"/>
    <col min="9006" max="9007" width="9.7109375" style="27" bestFit="1" customWidth="1"/>
    <col min="9008" max="9008" width="9.140625" style="27"/>
    <col min="9009" max="9010" width="9.7109375" style="27" bestFit="1" customWidth="1"/>
    <col min="9011" max="9012" width="9.140625" style="27"/>
    <col min="9013" max="9013" width="9.7109375" style="27" bestFit="1" customWidth="1"/>
    <col min="9014" max="9014" width="9.140625" style="27"/>
    <col min="9015" max="9016" width="9.7109375" style="27" bestFit="1" customWidth="1"/>
    <col min="9017" max="9017" width="8.7109375" style="27" bestFit="1" customWidth="1"/>
    <col min="9018" max="9019" width="9.7109375" style="27" bestFit="1" customWidth="1"/>
    <col min="9020" max="9020" width="8.7109375" style="27" bestFit="1" customWidth="1"/>
    <col min="9021" max="9022" width="9.7109375" style="27" bestFit="1" customWidth="1"/>
    <col min="9023" max="9216" width="9.140625" style="27"/>
    <col min="9217" max="9217" width="23.28515625" style="27" bestFit="1" customWidth="1"/>
    <col min="9218" max="9218" width="11.5703125" style="27" customWidth="1"/>
    <col min="9219" max="9219" width="8" style="27" bestFit="1" customWidth="1"/>
    <col min="9220" max="9220" width="9" style="27" bestFit="1" customWidth="1"/>
    <col min="9221" max="9221" width="10.85546875" style="27" bestFit="1" customWidth="1"/>
    <col min="9222" max="9222" width="9" style="27" bestFit="1" customWidth="1"/>
    <col min="9223" max="9223" width="9.7109375" style="27" bestFit="1" customWidth="1"/>
    <col min="9224" max="9224" width="10.85546875" style="27" bestFit="1" customWidth="1"/>
    <col min="9225" max="9229" width="9.7109375" style="27" bestFit="1" customWidth="1"/>
    <col min="9230" max="9250" width="10.5703125" style="27" bestFit="1" customWidth="1"/>
    <col min="9251" max="9254" width="11.28515625" style="27" bestFit="1" customWidth="1"/>
    <col min="9255" max="9256" width="9.140625" style="27"/>
    <col min="9257" max="9257" width="9.7109375" style="27" bestFit="1" customWidth="1"/>
    <col min="9258" max="9258" width="9.140625" style="27"/>
    <col min="9259" max="9260" width="9.7109375" style="27" bestFit="1" customWidth="1"/>
    <col min="9261" max="9261" width="9.140625" style="27"/>
    <col min="9262" max="9263" width="9.7109375" style="27" bestFit="1" customWidth="1"/>
    <col min="9264" max="9264" width="9.140625" style="27"/>
    <col min="9265" max="9266" width="9.7109375" style="27" bestFit="1" customWidth="1"/>
    <col min="9267" max="9268" width="9.140625" style="27"/>
    <col min="9269" max="9269" width="9.7109375" style="27" bestFit="1" customWidth="1"/>
    <col min="9270" max="9270" width="9.140625" style="27"/>
    <col min="9271" max="9272" width="9.7109375" style="27" bestFit="1" customWidth="1"/>
    <col min="9273" max="9273" width="8.7109375" style="27" bestFit="1" customWidth="1"/>
    <col min="9274" max="9275" width="9.7109375" style="27" bestFit="1" customWidth="1"/>
    <col min="9276" max="9276" width="8.7109375" style="27" bestFit="1" customWidth="1"/>
    <col min="9277" max="9278" width="9.7109375" style="27" bestFit="1" customWidth="1"/>
    <col min="9279" max="9472" width="9.140625" style="27"/>
    <col min="9473" max="9473" width="23.28515625" style="27" bestFit="1" customWidth="1"/>
    <col min="9474" max="9474" width="11.5703125" style="27" customWidth="1"/>
    <col min="9475" max="9475" width="8" style="27" bestFit="1" customWidth="1"/>
    <col min="9476" max="9476" width="9" style="27" bestFit="1" customWidth="1"/>
    <col min="9477" max="9477" width="10.85546875" style="27" bestFit="1" customWidth="1"/>
    <col min="9478" max="9478" width="9" style="27" bestFit="1" customWidth="1"/>
    <col min="9479" max="9479" width="9.7109375" style="27" bestFit="1" customWidth="1"/>
    <col min="9480" max="9480" width="10.85546875" style="27" bestFit="1" customWidth="1"/>
    <col min="9481" max="9485" width="9.7109375" style="27" bestFit="1" customWidth="1"/>
    <col min="9486" max="9506" width="10.5703125" style="27" bestFit="1" customWidth="1"/>
    <col min="9507" max="9510" width="11.28515625" style="27" bestFit="1" customWidth="1"/>
    <col min="9511" max="9512" width="9.140625" style="27"/>
    <col min="9513" max="9513" width="9.7109375" style="27" bestFit="1" customWidth="1"/>
    <col min="9514" max="9514" width="9.140625" style="27"/>
    <col min="9515" max="9516" width="9.7109375" style="27" bestFit="1" customWidth="1"/>
    <col min="9517" max="9517" width="9.140625" style="27"/>
    <col min="9518" max="9519" width="9.7109375" style="27" bestFit="1" customWidth="1"/>
    <col min="9520" max="9520" width="9.140625" style="27"/>
    <col min="9521" max="9522" width="9.7109375" style="27" bestFit="1" customWidth="1"/>
    <col min="9523" max="9524" width="9.140625" style="27"/>
    <col min="9525" max="9525" width="9.7109375" style="27" bestFit="1" customWidth="1"/>
    <col min="9526" max="9526" width="9.140625" style="27"/>
    <col min="9527" max="9528" width="9.7109375" style="27" bestFit="1" customWidth="1"/>
    <col min="9529" max="9529" width="8.7109375" style="27" bestFit="1" customWidth="1"/>
    <col min="9530" max="9531" width="9.7109375" style="27" bestFit="1" customWidth="1"/>
    <col min="9532" max="9532" width="8.7109375" style="27" bestFit="1" customWidth="1"/>
    <col min="9533" max="9534" width="9.7109375" style="27" bestFit="1" customWidth="1"/>
    <col min="9535" max="9728" width="9.140625" style="27"/>
    <col min="9729" max="9729" width="23.28515625" style="27" bestFit="1" customWidth="1"/>
    <col min="9730" max="9730" width="11.5703125" style="27" customWidth="1"/>
    <col min="9731" max="9731" width="8" style="27" bestFit="1" customWidth="1"/>
    <col min="9732" max="9732" width="9" style="27" bestFit="1" customWidth="1"/>
    <col min="9733" max="9733" width="10.85546875" style="27" bestFit="1" customWidth="1"/>
    <col min="9734" max="9734" width="9" style="27" bestFit="1" customWidth="1"/>
    <col min="9735" max="9735" width="9.7109375" style="27" bestFit="1" customWidth="1"/>
    <col min="9736" max="9736" width="10.85546875" style="27" bestFit="1" customWidth="1"/>
    <col min="9737" max="9741" width="9.7109375" style="27" bestFit="1" customWidth="1"/>
    <col min="9742" max="9762" width="10.5703125" style="27" bestFit="1" customWidth="1"/>
    <col min="9763" max="9766" width="11.28515625" style="27" bestFit="1" customWidth="1"/>
    <col min="9767" max="9768" width="9.140625" style="27"/>
    <col min="9769" max="9769" width="9.7109375" style="27" bestFit="1" customWidth="1"/>
    <col min="9770" max="9770" width="9.140625" style="27"/>
    <col min="9771" max="9772" width="9.7109375" style="27" bestFit="1" customWidth="1"/>
    <col min="9773" max="9773" width="9.140625" style="27"/>
    <col min="9774" max="9775" width="9.7109375" style="27" bestFit="1" customWidth="1"/>
    <col min="9776" max="9776" width="9.140625" style="27"/>
    <col min="9777" max="9778" width="9.7109375" style="27" bestFit="1" customWidth="1"/>
    <col min="9779" max="9780" width="9.140625" style="27"/>
    <col min="9781" max="9781" width="9.7109375" style="27" bestFit="1" customWidth="1"/>
    <col min="9782" max="9782" width="9.140625" style="27"/>
    <col min="9783" max="9784" width="9.7109375" style="27" bestFit="1" customWidth="1"/>
    <col min="9785" max="9785" width="8.7109375" style="27" bestFit="1" customWidth="1"/>
    <col min="9786" max="9787" width="9.7109375" style="27" bestFit="1" customWidth="1"/>
    <col min="9788" max="9788" width="8.7109375" style="27" bestFit="1" customWidth="1"/>
    <col min="9789" max="9790" width="9.7109375" style="27" bestFit="1" customWidth="1"/>
    <col min="9791" max="9984" width="9.140625" style="27"/>
    <col min="9985" max="9985" width="23.28515625" style="27" bestFit="1" customWidth="1"/>
    <col min="9986" max="9986" width="11.5703125" style="27" customWidth="1"/>
    <col min="9987" max="9987" width="8" style="27" bestFit="1" customWidth="1"/>
    <col min="9988" max="9988" width="9" style="27" bestFit="1" customWidth="1"/>
    <col min="9989" max="9989" width="10.85546875" style="27" bestFit="1" customWidth="1"/>
    <col min="9990" max="9990" width="9" style="27" bestFit="1" customWidth="1"/>
    <col min="9991" max="9991" width="9.7109375" style="27" bestFit="1" customWidth="1"/>
    <col min="9992" max="9992" width="10.85546875" style="27" bestFit="1" customWidth="1"/>
    <col min="9993" max="9997" width="9.7109375" style="27" bestFit="1" customWidth="1"/>
    <col min="9998" max="10018" width="10.5703125" style="27" bestFit="1" customWidth="1"/>
    <col min="10019" max="10022" width="11.28515625" style="27" bestFit="1" customWidth="1"/>
    <col min="10023" max="10024" width="9.140625" style="27"/>
    <col min="10025" max="10025" width="9.7109375" style="27" bestFit="1" customWidth="1"/>
    <col min="10026" max="10026" width="9.140625" style="27"/>
    <col min="10027" max="10028" width="9.7109375" style="27" bestFit="1" customWidth="1"/>
    <col min="10029" max="10029" width="9.140625" style="27"/>
    <col min="10030" max="10031" width="9.7109375" style="27" bestFit="1" customWidth="1"/>
    <col min="10032" max="10032" width="9.140625" style="27"/>
    <col min="10033" max="10034" width="9.7109375" style="27" bestFit="1" customWidth="1"/>
    <col min="10035" max="10036" width="9.140625" style="27"/>
    <col min="10037" max="10037" width="9.7109375" style="27" bestFit="1" customWidth="1"/>
    <col min="10038" max="10038" width="9.140625" style="27"/>
    <col min="10039" max="10040" width="9.7109375" style="27" bestFit="1" customWidth="1"/>
    <col min="10041" max="10041" width="8.7109375" style="27" bestFit="1" customWidth="1"/>
    <col min="10042" max="10043" width="9.7109375" style="27" bestFit="1" customWidth="1"/>
    <col min="10044" max="10044" width="8.7109375" style="27" bestFit="1" customWidth="1"/>
    <col min="10045" max="10046" width="9.7109375" style="27" bestFit="1" customWidth="1"/>
    <col min="10047" max="10240" width="9.140625" style="27"/>
    <col min="10241" max="10241" width="23.28515625" style="27" bestFit="1" customWidth="1"/>
    <col min="10242" max="10242" width="11.5703125" style="27" customWidth="1"/>
    <col min="10243" max="10243" width="8" style="27" bestFit="1" customWidth="1"/>
    <col min="10244" max="10244" width="9" style="27" bestFit="1" customWidth="1"/>
    <col min="10245" max="10245" width="10.85546875" style="27" bestFit="1" customWidth="1"/>
    <col min="10246" max="10246" width="9" style="27" bestFit="1" customWidth="1"/>
    <col min="10247" max="10247" width="9.7109375" style="27" bestFit="1" customWidth="1"/>
    <col min="10248" max="10248" width="10.85546875" style="27" bestFit="1" customWidth="1"/>
    <col min="10249" max="10253" width="9.7109375" style="27" bestFit="1" customWidth="1"/>
    <col min="10254" max="10274" width="10.5703125" style="27" bestFit="1" customWidth="1"/>
    <col min="10275" max="10278" width="11.28515625" style="27" bestFit="1" customWidth="1"/>
    <col min="10279" max="10280" width="9.140625" style="27"/>
    <col min="10281" max="10281" width="9.7109375" style="27" bestFit="1" customWidth="1"/>
    <col min="10282" max="10282" width="9.140625" style="27"/>
    <col min="10283" max="10284" width="9.7109375" style="27" bestFit="1" customWidth="1"/>
    <col min="10285" max="10285" width="9.140625" style="27"/>
    <col min="10286" max="10287" width="9.7109375" style="27" bestFit="1" customWidth="1"/>
    <col min="10288" max="10288" width="9.140625" style="27"/>
    <col min="10289" max="10290" width="9.7109375" style="27" bestFit="1" customWidth="1"/>
    <col min="10291" max="10292" width="9.140625" style="27"/>
    <col min="10293" max="10293" width="9.7109375" style="27" bestFit="1" customWidth="1"/>
    <col min="10294" max="10294" width="9.140625" style="27"/>
    <col min="10295" max="10296" width="9.7109375" style="27" bestFit="1" customWidth="1"/>
    <col min="10297" max="10297" width="8.7109375" style="27" bestFit="1" customWidth="1"/>
    <col min="10298" max="10299" width="9.7109375" style="27" bestFit="1" customWidth="1"/>
    <col min="10300" max="10300" width="8.7109375" style="27" bestFit="1" customWidth="1"/>
    <col min="10301" max="10302" width="9.7109375" style="27" bestFit="1" customWidth="1"/>
    <col min="10303" max="10496" width="9.140625" style="27"/>
    <col min="10497" max="10497" width="23.28515625" style="27" bestFit="1" customWidth="1"/>
    <col min="10498" max="10498" width="11.5703125" style="27" customWidth="1"/>
    <col min="10499" max="10499" width="8" style="27" bestFit="1" customWidth="1"/>
    <col min="10500" max="10500" width="9" style="27" bestFit="1" customWidth="1"/>
    <col min="10501" max="10501" width="10.85546875" style="27" bestFit="1" customWidth="1"/>
    <col min="10502" max="10502" width="9" style="27" bestFit="1" customWidth="1"/>
    <col min="10503" max="10503" width="9.7109375" style="27" bestFit="1" customWidth="1"/>
    <col min="10504" max="10504" width="10.85546875" style="27" bestFit="1" customWidth="1"/>
    <col min="10505" max="10509" width="9.7109375" style="27" bestFit="1" customWidth="1"/>
    <col min="10510" max="10530" width="10.5703125" style="27" bestFit="1" customWidth="1"/>
    <col min="10531" max="10534" width="11.28515625" style="27" bestFit="1" customWidth="1"/>
    <col min="10535" max="10536" width="9.140625" style="27"/>
    <col min="10537" max="10537" width="9.7109375" style="27" bestFit="1" customWidth="1"/>
    <col min="10538" max="10538" width="9.140625" style="27"/>
    <col min="10539" max="10540" width="9.7109375" style="27" bestFit="1" customWidth="1"/>
    <col min="10541" max="10541" width="9.140625" style="27"/>
    <col min="10542" max="10543" width="9.7109375" style="27" bestFit="1" customWidth="1"/>
    <col min="10544" max="10544" width="9.140625" style="27"/>
    <col min="10545" max="10546" width="9.7109375" style="27" bestFit="1" customWidth="1"/>
    <col min="10547" max="10548" width="9.140625" style="27"/>
    <col min="10549" max="10549" width="9.7109375" style="27" bestFit="1" customWidth="1"/>
    <col min="10550" max="10550" width="9.140625" style="27"/>
    <col min="10551" max="10552" width="9.7109375" style="27" bestFit="1" customWidth="1"/>
    <col min="10553" max="10553" width="8.7109375" style="27" bestFit="1" customWidth="1"/>
    <col min="10554" max="10555" width="9.7109375" style="27" bestFit="1" customWidth="1"/>
    <col min="10556" max="10556" width="8.7109375" style="27" bestFit="1" customWidth="1"/>
    <col min="10557" max="10558" width="9.7109375" style="27" bestFit="1" customWidth="1"/>
    <col min="10559" max="10752" width="9.140625" style="27"/>
    <col min="10753" max="10753" width="23.28515625" style="27" bestFit="1" customWidth="1"/>
    <col min="10754" max="10754" width="11.5703125" style="27" customWidth="1"/>
    <col min="10755" max="10755" width="8" style="27" bestFit="1" customWidth="1"/>
    <col min="10756" max="10756" width="9" style="27" bestFit="1" customWidth="1"/>
    <col min="10757" max="10757" width="10.85546875" style="27" bestFit="1" customWidth="1"/>
    <col min="10758" max="10758" width="9" style="27" bestFit="1" customWidth="1"/>
    <col min="10759" max="10759" width="9.7109375" style="27" bestFit="1" customWidth="1"/>
    <col min="10760" max="10760" width="10.85546875" style="27" bestFit="1" customWidth="1"/>
    <col min="10761" max="10765" width="9.7109375" style="27" bestFit="1" customWidth="1"/>
    <col min="10766" max="10786" width="10.5703125" style="27" bestFit="1" customWidth="1"/>
    <col min="10787" max="10790" width="11.28515625" style="27" bestFit="1" customWidth="1"/>
    <col min="10791" max="10792" width="9.140625" style="27"/>
    <col min="10793" max="10793" width="9.7109375" style="27" bestFit="1" customWidth="1"/>
    <col min="10794" max="10794" width="9.140625" style="27"/>
    <col min="10795" max="10796" width="9.7109375" style="27" bestFit="1" customWidth="1"/>
    <col min="10797" max="10797" width="9.140625" style="27"/>
    <col min="10798" max="10799" width="9.7109375" style="27" bestFit="1" customWidth="1"/>
    <col min="10800" max="10800" width="9.140625" style="27"/>
    <col min="10801" max="10802" width="9.7109375" style="27" bestFit="1" customWidth="1"/>
    <col min="10803" max="10804" width="9.140625" style="27"/>
    <col min="10805" max="10805" width="9.7109375" style="27" bestFit="1" customWidth="1"/>
    <col min="10806" max="10806" width="9.140625" style="27"/>
    <col min="10807" max="10808" width="9.7109375" style="27" bestFit="1" customWidth="1"/>
    <col min="10809" max="10809" width="8.7109375" style="27" bestFit="1" customWidth="1"/>
    <col min="10810" max="10811" width="9.7109375" style="27" bestFit="1" customWidth="1"/>
    <col min="10812" max="10812" width="8.7109375" style="27" bestFit="1" customWidth="1"/>
    <col min="10813" max="10814" width="9.7109375" style="27" bestFit="1" customWidth="1"/>
    <col min="10815" max="11008" width="9.140625" style="27"/>
    <col min="11009" max="11009" width="23.28515625" style="27" bestFit="1" customWidth="1"/>
    <col min="11010" max="11010" width="11.5703125" style="27" customWidth="1"/>
    <col min="11011" max="11011" width="8" style="27" bestFit="1" customWidth="1"/>
    <col min="11012" max="11012" width="9" style="27" bestFit="1" customWidth="1"/>
    <col min="11013" max="11013" width="10.85546875" style="27" bestFit="1" customWidth="1"/>
    <col min="11014" max="11014" width="9" style="27" bestFit="1" customWidth="1"/>
    <col min="11015" max="11015" width="9.7109375" style="27" bestFit="1" customWidth="1"/>
    <col min="11016" max="11016" width="10.85546875" style="27" bestFit="1" customWidth="1"/>
    <col min="11017" max="11021" width="9.7109375" style="27" bestFit="1" customWidth="1"/>
    <col min="11022" max="11042" width="10.5703125" style="27" bestFit="1" customWidth="1"/>
    <col min="11043" max="11046" width="11.28515625" style="27" bestFit="1" customWidth="1"/>
    <col min="11047" max="11048" width="9.140625" style="27"/>
    <col min="11049" max="11049" width="9.7109375" style="27" bestFit="1" customWidth="1"/>
    <col min="11050" max="11050" width="9.140625" style="27"/>
    <col min="11051" max="11052" width="9.7109375" style="27" bestFit="1" customWidth="1"/>
    <col min="11053" max="11053" width="9.140625" style="27"/>
    <col min="11054" max="11055" width="9.7109375" style="27" bestFit="1" customWidth="1"/>
    <col min="11056" max="11056" width="9.140625" style="27"/>
    <col min="11057" max="11058" width="9.7109375" style="27" bestFit="1" customWidth="1"/>
    <col min="11059" max="11060" width="9.140625" style="27"/>
    <col min="11061" max="11061" width="9.7109375" style="27" bestFit="1" customWidth="1"/>
    <col min="11062" max="11062" width="9.140625" style="27"/>
    <col min="11063" max="11064" width="9.7109375" style="27" bestFit="1" customWidth="1"/>
    <col min="11065" max="11065" width="8.7109375" style="27" bestFit="1" customWidth="1"/>
    <col min="11066" max="11067" width="9.7109375" style="27" bestFit="1" customWidth="1"/>
    <col min="11068" max="11068" width="8.7109375" style="27" bestFit="1" customWidth="1"/>
    <col min="11069" max="11070" width="9.7109375" style="27" bestFit="1" customWidth="1"/>
    <col min="11071" max="11264" width="9.140625" style="27"/>
    <col min="11265" max="11265" width="23.28515625" style="27" bestFit="1" customWidth="1"/>
    <col min="11266" max="11266" width="11.5703125" style="27" customWidth="1"/>
    <col min="11267" max="11267" width="8" style="27" bestFit="1" customWidth="1"/>
    <col min="11268" max="11268" width="9" style="27" bestFit="1" customWidth="1"/>
    <col min="11269" max="11269" width="10.85546875" style="27" bestFit="1" customWidth="1"/>
    <col min="11270" max="11270" width="9" style="27" bestFit="1" customWidth="1"/>
    <col min="11271" max="11271" width="9.7109375" style="27" bestFit="1" customWidth="1"/>
    <col min="11272" max="11272" width="10.85546875" style="27" bestFit="1" customWidth="1"/>
    <col min="11273" max="11277" width="9.7109375" style="27" bestFit="1" customWidth="1"/>
    <col min="11278" max="11298" width="10.5703125" style="27" bestFit="1" customWidth="1"/>
    <col min="11299" max="11302" width="11.28515625" style="27" bestFit="1" customWidth="1"/>
    <col min="11303" max="11304" width="9.140625" style="27"/>
    <col min="11305" max="11305" width="9.7109375" style="27" bestFit="1" customWidth="1"/>
    <col min="11306" max="11306" width="9.140625" style="27"/>
    <col min="11307" max="11308" width="9.7109375" style="27" bestFit="1" customWidth="1"/>
    <col min="11309" max="11309" width="9.140625" style="27"/>
    <col min="11310" max="11311" width="9.7109375" style="27" bestFit="1" customWidth="1"/>
    <col min="11312" max="11312" width="9.140625" style="27"/>
    <col min="11313" max="11314" width="9.7109375" style="27" bestFit="1" customWidth="1"/>
    <col min="11315" max="11316" width="9.140625" style="27"/>
    <col min="11317" max="11317" width="9.7109375" style="27" bestFit="1" customWidth="1"/>
    <col min="11318" max="11318" width="9.140625" style="27"/>
    <col min="11319" max="11320" width="9.7109375" style="27" bestFit="1" customWidth="1"/>
    <col min="11321" max="11321" width="8.7109375" style="27" bestFit="1" customWidth="1"/>
    <col min="11322" max="11323" width="9.7109375" style="27" bestFit="1" customWidth="1"/>
    <col min="11324" max="11324" width="8.7109375" style="27" bestFit="1" customWidth="1"/>
    <col min="11325" max="11326" width="9.7109375" style="27" bestFit="1" customWidth="1"/>
    <col min="11327" max="11520" width="9.140625" style="27"/>
    <col min="11521" max="11521" width="23.28515625" style="27" bestFit="1" customWidth="1"/>
    <col min="11522" max="11522" width="11.5703125" style="27" customWidth="1"/>
    <col min="11523" max="11523" width="8" style="27" bestFit="1" customWidth="1"/>
    <col min="11524" max="11524" width="9" style="27" bestFit="1" customWidth="1"/>
    <col min="11525" max="11525" width="10.85546875" style="27" bestFit="1" customWidth="1"/>
    <col min="11526" max="11526" width="9" style="27" bestFit="1" customWidth="1"/>
    <col min="11527" max="11527" width="9.7109375" style="27" bestFit="1" customWidth="1"/>
    <col min="11528" max="11528" width="10.85546875" style="27" bestFit="1" customWidth="1"/>
    <col min="11529" max="11533" width="9.7109375" style="27" bestFit="1" customWidth="1"/>
    <col min="11534" max="11554" width="10.5703125" style="27" bestFit="1" customWidth="1"/>
    <col min="11555" max="11558" width="11.28515625" style="27" bestFit="1" customWidth="1"/>
    <col min="11559" max="11560" width="9.140625" style="27"/>
    <col min="11561" max="11561" width="9.7109375" style="27" bestFit="1" customWidth="1"/>
    <col min="11562" max="11562" width="9.140625" style="27"/>
    <col min="11563" max="11564" width="9.7109375" style="27" bestFit="1" customWidth="1"/>
    <col min="11565" max="11565" width="9.140625" style="27"/>
    <col min="11566" max="11567" width="9.7109375" style="27" bestFit="1" customWidth="1"/>
    <col min="11568" max="11568" width="9.140625" style="27"/>
    <col min="11569" max="11570" width="9.7109375" style="27" bestFit="1" customWidth="1"/>
    <col min="11571" max="11572" width="9.140625" style="27"/>
    <col min="11573" max="11573" width="9.7109375" style="27" bestFit="1" customWidth="1"/>
    <col min="11574" max="11574" width="9.140625" style="27"/>
    <col min="11575" max="11576" width="9.7109375" style="27" bestFit="1" customWidth="1"/>
    <col min="11577" max="11577" width="8.7109375" style="27" bestFit="1" customWidth="1"/>
    <col min="11578" max="11579" width="9.7109375" style="27" bestFit="1" customWidth="1"/>
    <col min="11580" max="11580" width="8.7109375" style="27" bestFit="1" customWidth="1"/>
    <col min="11581" max="11582" width="9.7109375" style="27" bestFit="1" customWidth="1"/>
    <col min="11583" max="11776" width="9.140625" style="27"/>
    <col min="11777" max="11777" width="23.28515625" style="27" bestFit="1" customWidth="1"/>
    <col min="11778" max="11778" width="11.5703125" style="27" customWidth="1"/>
    <col min="11779" max="11779" width="8" style="27" bestFit="1" customWidth="1"/>
    <col min="11780" max="11780" width="9" style="27" bestFit="1" customWidth="1"/>
    <col min="11781" max="11781" width="10.85546875" style="27" bestFit="1" customWidth="1"/>
    <col min="11782" max="11782" width="9" style="27" bestFit="1" customWidth="1"/>
    <col min="11783" max="11783" width="9.7109375" style="27" bestFit="1" customWidth="1"/>
    <col min="11784" max="11784" width="10.85546875" style="27" bestFit="1" customWidth="1"/>
    <col min="11785" max="11789" width="9.7109375" style="27" bestFit="1" customWidth="1"/>
    <col min="11790" max="11810" width="10.5703125" style="27" bestFit="1" customWidth="1"/>
    <col min="11811" max="11814" width="11.28515625" style="27" bestFit="1" customWidth="1"/>
    <col min="11815" max="11816" width="9.140625" style="27"/>
    <col min="11817" max="11817" width="9.7109375" style="27" bestFit="1" customWidth="1"/>
    <col min="11818" max="11818" width="9.140625" style="27"/>
    <col min="11819" max="11820" width="9.7109375" style="27" bestFit="1" customWidth="1"/>
    <col min="11821" max="11821" width="9.140625" style="27"/>
    <col min="11822" max="11823" width="9.7109375" style="27" bestFit="1" customWidth="1"/>
    <col min="11824" max="11824" width="9.140625" style="27"/>
    <col min="11825" max="11826" width="9.7109375" style="27" bestFit="1" customWidth="1"/>
    <col min="11827" max="11828" width="9.140625" style="27"/>
    <col min="11829" max="11829" width="9.7109375" style="27" bestFit="1" customWidth="1"/>
    <col min="11830" max="11830" width="9.140625" style="27"/>
    <col min="11831" max="11832" width="9.7109375" style="27" bestFit="1" customWidth="1"/>
    <col min="11833" max="11833" width="8.7109375" style="27" bestFit="1" customWidth="1"/>
    <col min="11834" max="11835" width="9.7109375" style="27" bestFit="1" customWidth="1"/>
    <col min="11836" max="11836" width="8.7109375" style="27" bestFit="1" customWidth="1"/>
    <col min="11837" max="11838" width="9.7109375" style="27" bestFit="1" customWidth="1"/>
    <col min="11839" max="12032" width="9.140625" style="27"/>
    <col min="12033" max="12033" width="23.28515625" style="27" bestFit="1" customWidth="1"/>
    <col min="12034" max="12034" width="11.5703125" style="27" customWidth="1"/>
    <col min="12035" max="12035" width="8" style="27" bestFit="1" customWidth="1"/>
    <col min="12036" max="12036" width="9" style="27" bestFit="1" customWidth="1"/>
    <col min="12037" max="12037" width="10.85546875" style="27" bestFit="1" customWidth="1"/>
    <col min="12038" max="12038" width="9" style="27" bestFit="1" customWidth="1"/>
    <col min="12039" max="12039" width="9.7109375" style="27" bestFit="1" customWidth="1"/>
    <col min="12040" max="12040" width="10.85546875" style="27" bestFit="1" customWidth="1"/>
    <col min="12041" max="12045" width="9.7109375" style="27" bestFit="1" customWidth="1"/>
    <col min="12046" max="12066" width="10.5703125" style="27" bestFit="1" customWidth="1"/>
    <col min="12067" max="12070" width="11.28515625" style="27" bestFit="1" customWidth="1"/>
    <col min="12071" max="12072" width="9.140625" style="27"/>
    <col min="12073" max="12073" width="9.7109375" style="27" bestFit="1" customWidth="1"/>
    <col min="12074" max="12074" width="9.140625" style="27"/>
    <col min="12075" max="12076" width="9.7109375" style="27" bestFit="1" customWidth="1"/>
    <col min="12077" max="12077" width="9.140625" style="27"/>
    <col min="12078" max="12079" width="9.7109375" style="27" bestFit="1" customWidth="1"/>
    <col min="12080" max="12080" width="9.140625" style="27"/>
    <col min="12081" max="12082" width="9.7109375" style="27" bestFit="1" customWidth="1"/>
    <col min="12083" max="12084" width="9.140625" style="27"/>
    <col min="12085" max="12085" width="9.7109375" style="27" bestFit="1" customWidth="1"/>
    <col min="12086" max="12086" width="9.140625" style="27"/>
    <col min="12087" max="12088" width="9.7109375" style="27" bestFit="1" customWidth="1"/>
    <col min="12089" max="12089" width="8.7109375" style="27" bestFit="1" customWidth="1"/>
    <col min="12090" max="12091" width="9.7109375" style="27" bestFit="1" customWidth="1"/>
    <col min="12092" max="12092" width="8.7109375" style="27" bestFit="1" customWidth="1"/>
    <col min="12093" max="12094" width="9.7109375" style="27" bestFit="1" customWidth="1"/>
    <col min="12095" max="12288" width="9.140625" style="27"/>
    <col min="12289" max="12289" width="23.28515625" style="27" bestFit="1" customWidth="1"/>
    <col min="12290" max="12290" width="11.5703125" style="27" customWidth="1"/>
    <col min="12291" max="12291" width="8" style="27" bestFit="1" customWidth="1"/>
    <col min="12292" max="12292" width="9" style="27" bestFit="1" customWidth="1"/>
    <col min="12293" max="12293" width="10.85546875" style="27" bestFit="1" customWidth="1"/>
    <col min="12294" max="12294" width="9" style="27" bestFit="1" customWidth="1"/>
    <col min="12295" max="12295" width="9.7109375" style="27" bestFit="1" customWidth="1"/>
    <col min="12296" max="12296" width="10.85546875" style="27" bestFit="1" customWidth="1"/>
    <col min="12297" max="12301" width="9.7109375" style="27" bestFit="1" customWidth="1"/>
    <col min="12302" max="12322" width="10.5703125" style="27" bestFit="1" customWidth="1"/>
    <col min="12323" max="12326" width="11.28515625" style="27" bestFit="1" customWidth="1"/>
    <col min="12327" max="12328" width="9.140625" style="27"/>
    <col min="12329" max="12329" width="9.7109375" style="27" bestFit="1" customWidth="1"/>
    <col min="12330" max="12330" width="9.140625" style="27"/>
    <col min="12331" max="12332" width="9.7109375" style="27" bestFit="1" customWidth="1"/>
    <col min="12333" max="12333" width="9.140625" style="27"/>
    <col min="12334" max="12335" width="9.7109375" style="27" bestFit="1" customWidth="1"/>
    <col min="12336" max="12336" width="9.140625" style="27"/>
    <col min="12337" max="12338" width="9.7109375" style="27" bestFit="1" customWidth="1"/>
    <col min="12339" max="12340" width="9.140625" style="27"/>
    <col min="12341" max="12341" width="9.7109375" style="27" bestFit="1" customWidth="1"/>
    <col min="12342" max="12342" width="9.140625" style="27"/>
    <col min="12343" max="12344" width="9.7109375" style="27" bestFit="1" customWidth="1"/>
    <col min="12345" max="12345" width="8.7109375" style="27" bestFit="1" customWidth="1"/>
    <col min="12346" max="12347" width="9.7109375" style="27" bestFit="1" customWidth="1"/>
    <col min="12348" max="12348" width="8.7109375" style="27" bestFit="1" customWidth="1"/>
    <col min="12349" max="12350" width="9.7109375" style="27" bestFit="1" customWidth="1"/>
    <col min="12351" max="12544" width="9.140625" style="27"/>
    <col min="12545" max="12545" width="23.28515625" style="27" bestFit="1" customWidth="1"/>
    <col min="12546" max="12546" width="11.5703125" style="27" customWidth="1"/>
    <col min="12547" max="12547" width="8" style="27" bestFit="1" customWidth="1"/>
    <col min="12548" max="12548" width="9" style="27" bestFit="1" customWidth="1"/>
    <col min="12549" max="12549" width="10.85546875" style="27" bestFit="1" customWidth="1"/>
    <col min="12550" max="12550" width="9" style="27" bestFit="1" customWidth="1"/>
    <col min="12551" max="12551" width="9.7109375" style="27" bestFit="1" customWidth="1"/>
    <col min="12552" max="12552" width="10.85546875" style="27" bestFit="1" customWidth="1"/>
    <col min="12553" max="12557" width="9.7109375" style="27" bestFit="1" customWidth="1"/>
    <col min="12558" max="12578" width="10.5703125" style="27" bestFit="1" customWidth="1"/>
    <col min="12579" max="12582" width="11.28515625" style="27" bestFit="1" customWidth="1"/>
    <col min="12583" max="12584" width="9.140625" style="27"/>
    <col min="12585" max="12585" width="9.7109375" style="27" bestFit="1" customWidth="1"/>
    <col min="12586" max="12586" width="9.140625" style="27"/>
    <col min="12587" max="12588" width="9.7109375" style="27" bestFit="1" customWidth="1"/>
    <col min="12589" max="12589" width="9.140625" style="27"/>
    <col min="12590" max="12591" width="9.7109375" style="27" bestFit="1" customWidth="1"/>
    <col min="12592" max="12592" width="9.140625" style="27"/>
    <col min="12593" max="12594" width="9.7109375" style="27" bestFit="1" customWidth="1"/>
    <col min="12595" max="12596" width="9.140625" style="27"/>
    <col min="12597" max="12597" width="9.7109375" style="27" bestFit="1" customWidth="1"/>
    <col min="12598" max="12598" width="9.140625" style="27"/>
    <col min="12599" max="12600" width="9.7109375" style="27" bestFit="1" customWidth="1"/>
    <col min="12601" max="12601" width="8.7109375" style="27" bestFit="1" customWidth="1"/>
    <col min="12602" max="12603" width="9.7109375" style="27" bestFit="1" customWidth="1"/>
    <col min="12604" max="12604" width="8.7109375" style="27" bestFit="1" customWidth="1"/>
    <col min="12605" max="12606" width="9.7109375" style="27" bestFit="1" customWidth="1"/>
    <col min="12607" max="12800" width="9.140625" style="27"/>
    <col min="12801" max="12801" width="23.28515625" style="27" bestFit="1" customWidth="1"/>
    <col min="12802" max="12802" width="11.5703125" style="27" customWidth="1"/>
    <col min="12803" max="12803" width="8" style="27" bestFit="1" customWidth="1"/>
    <col min="12804" max="12804" width="9" style="27" bestFit="1" customWidth="1"/>
    <col min="12805" max="12805" width="10.85546875" style="27" bestFit="1" customWidth="1"/>
    <col min="12806" max="12806" width="9" style="27" bestFit="1" customWidth="1"/>
    <col min="12807" max="12807" width="9.7109375" style="27" bestFit="1" customWidth="1"/>
    <col min="12808" max="12808" width="10.85546875" style="27" bestFit="1" customWidth="1"/>
    <col min="12809" max="12813" width="9.7109375" style="27" bestFit="1" customWidth="1"/>
    <col min="12814" max="12834" width="10.5703125" style="27" bestFit="1" customWidth="1"/>
    <col min="12835" max="12838" width="11.28515625" style="27" bestFit="1" customWidth="1"/>
    <col min="12839" max="12840" width="9.140625" style="27"/>
    <col min="12841" max="12841" width="9.7109375" style="27" bestFit="1" customWidth="1"/>
    <col min="12842" max="12842" width="9.140625" style="27"/>
    <col min="12843" max="12844" width="9.7109375" style="27" bestFit="1" customWidth="1"/>
    <col min="12845" max="12845" width="9.140625" style="27"/>
    <col min="12846" max="12847" width="9.7109375" style="27" bestFit="1" customWidth="1"/>
    <col min="12848" max="12848" width="9.140625" style="27"/>
    <col min="12849" max="12850" width="9.7109375" style="27" bestFit="1" customWidth="1"/>
    <col min="12851" max="12852" width="9.140625" style="27"/>
    <col min="12853" max="12853" width="9.7109375" style="27" bestFit="1" customWidth="1"/>
    <col min="12854" max="12854" width="9.140625" style="27"/>
    <col min="12855" max="12856" width="9.7109375" style="27" bestFit="1" customWidth="1"/>
    <col min="12857" max="12857" width="8.7109375" style="27" bestFit="1" customWidth="1"/>
    <col min="12858" max="12859" width="9.7109375" style="27" bestFit="1" customWidth="1"/>
    <col min="12860" max="12860" width="8.7109375" style="27" bestFit="1" customWidth="1"/>
    <col min="12861" max="12862" width="9.7109375" style="27" bestFit="1" customWidth="1"/>
    <col min="12863" max="13056" width="9.140625" style="27"/>
    <col min="13057" max="13057" width="23.28515625" style="27" bestFit="1" customWidth="1"/>
    <col min="13058" max="13058" width="11.5703125" style="27" customWidth="1"/>
    <col min="13059" max="13059" width="8" style="27" bestFit="1" customWidth="1"/>
    <col min="13060" max="13060" width="9" style="27" bestFit="1" customWidth="1"/>
    <col min="13061" max="13061" width="10.85546875" style="27" bestFit="1" customWidth="1"/>
    <col min="13062" max="13062" width="9" style="27" bestFit="1" customWidth="1"/>
    <col min="13063" max="13063" width="9.7109375" style="27" bestFit="1" customWidth="1"/>
    <col min="13064" max="13064" width="10.85546875" style="27" bestFit="1" customWidth="1"/>
    <col min="13065" max="13069" width="9.7109375" style="27" bestFit="1" customWidth="1"/>
    <col min="13070" max="13090" width="10.5703125" style="27" bestFit="1" customWidth="1"/>
    <col min="13091" max="13094" width="11.28515625" style="27" bestFit="1" customWidth="1"/>
    <col min="13095" max="13096" width="9.140625" style="27"/>
    <col min="13097" max="13097" width="9.7109375" style="27" bestFit="1" customWidth="1"/>
    <col min="13098" max="13098" width="9.140625" style="27"/>
    <col min="13099" max="13100" width="9.7109375" style="27" bestFit="1" customWidth="1"/>
    <col min="13101" max="13101" width="9.140625" style="27"/>
    <col min="13102" max="13103" width="9.7109375" style="27" bestFit="1" customWidth="1"/>
    <col min="13104" max="13104" width="9.140625" style="27"/>
    <col min="13105" max="13106" width="9.7109375" style="27" bestFit="1" customWidth="1"/>
    <col min="13107" max="13108" width="9.140625" style="27"/>
    <col min="13109" max="13109" width="9.7109375" style="27" bestFit="1" customWidth="1"/>
    <col min="13110" max="13110" width="9.140625" style="27"/>
    <col min="13111" max="13112" width="9.7109375" style="27" bestFit="1" customWidth="1"/>
    <col min="13113" max="13113" width="8.7109375" style="27" bestFit="1" customWidth="1"/>
    <col min="13114" max="13115" width="9.7109375" style="27" bestFit="1" customWidth="1"/>
    <col min="13116" max="13116" width="8.7109375" style="27" bestFit="1" customWidth="1"/>
    <col min="13117" max="13118" width="9.7109375" style="27" bestFit="1" customWidth="1"/>
    <col min="13119" max="13312" width="9.140625" style="27"/>
    <col min="13313" max="13313" width="23.28515625" style="27" bestFit="1" customWidth="1"/>
    <col min="13314" max="13314" width="11.5703125" style="27" customWidth="1"/>
    <col min="13315" max="13315" width="8" style="27" bestFit="1" customWidth="1"/>
    <col min="13316" max="13316" width="9" style="27" bestFit="1" customWidth="1"/>
    <col min="13317" max="13317" width="10.85546875" style="27" bestFit="1" customWidth="1"/>
    <col min="13318" max="13318" width="9" style="27" bestFit="1" customWidth="1"/>
    <col min="13319" max="13319" width="9.7109375" style="27" bestFit="1" customWidth="1"/>
    <col min="13320" max="13320" width="10.85546875" style="27" bestFit="1" customWidth="1"/>
    <col min="13321" max="13325" width="9.7109375" style="27" bestFit="1" customWidth="1"/>
    <col min="13326" max="13346" width="10.5703125" style="27" bestFit="1" customWidth="1"/>
    <col min="13347" max="13350" width="11.28515625" style="27" bestFit="1" customWidth="1"/>
    <col min="13351" max="13352" width="9.140625" style="27"/>
    <col min="13353" max="13353" width="9.7109375" style="27" bestFit="1" customWidth="1"/>
    <col min="13354" max="13354" width="9.140625" style="27"/>
    <col min="13355" max="13356" width="9.7109375" style="27" bestFit="1" customWidth="1"/>
    <col min="13357" max="13357" width="9.140625" style="27"/>
    <col min="13358" max="13359" width="9.7109375" style="27" bestFit="1" customWidth="1"/>
    <col min="13360" max="13360" width="9.140625" style="27"/>
    <col min="13361" max="13362" width="9.7109375" style="27" bestFit="1" customWidth="1"/>
    <col min="13363" max="13364" width="9.140625" style="27"/>
    <col min="13365" max="13365" width="9.7109375" style="27" bestFit="1" customWidth="1"/>
    <col min="13366" max="13366" width="9.140625" style="27"/>
    <col min="13367" max="13368" width="9.7109375" style="27" bestFit="1" customWidth="1"/>
    <col min="13369" max="13369" width="8.7109375" style="27" bestFit="1" customWidth="1"/>
    <col min="13370" max="13371" width="9.7109375" style="27" bestFit="1" customWidth="1"/>
    <col min="13372" max="13372" width="8.7109375" style="27" bestFit="1" customWidth="1"/>
    <col min="13373" max="13374" width="9.7109375" style="27" bestFit="1" customWidth="1"/>
    <col min="13375" max="13568" width="9.140625" style="27"/>
    <col min="13569" max="13569" width="23.28515625" style="27" bestFit="1" customWidth="1"/>
    <col min="13570" max="13570" width="11.5703125" style="27" customWidth="1"/>
    <col min="13571" max="13571" width="8" style="27" bestFit="1" customWidth="1"/>
    <col min="13572" max="13572" width="9" style="27" bestFit="1" customWidth="1"/>
    <col min="13573" max="13573" width="10.85546875" style="27" bestFit="1" customWidth="1"/>
    <col min="13574" max="13574" width="9" style="27" bestFit="1" customWidth="1"/>
    <col min="13575" max="13575" width="9.7109375" style="27" bestFit="1" customWidth="1"/>
    <col min="13576" max="13576" width="10.85546875" style="27" bestFit="1" customWidth="1"/>
    <col min="13577" max="13581" width="9.7109375" style="27" bestFit="1" customWidth="1"/>
    <col min="13582" max="13602" width="10.5703125" style="27" bestFit="1" customWidth="1"/>
    <col min="13603" max="13606" width="11.28515625" style="27" bestFit="1" customWidth="1"/>
    <col min="13607" max="13608" width="9.140625" style="27"/>
    <col min="13609" max="13609" width="9.7109375" style="27" bestFit="1" customWidth="1"/>
    <col min="13610" max="13610" width="9.140625" style="27"/>
    <col min="13611" max="13612" width="9.7109375" style="27" bestFit="1" customWidth="1"/>
    <col min="13613" max="13613" width="9.140625" style="27"/>
    <col min="13614" max="13615" width="9.7109375" style="27" bestFit="1" customWidth="1"/>
    <col min="13616" max="13616" width="9.140625" style="27"/>
    <col min="13617" max="13618" width="9.7109375" style="27" bestFit="1" customWidth="1"/>
    <col min="13619" max="13620" width="9.140625" style="27"/>
    <col min="13621" max="13621" width="9.7109375" style="27" bestFit="1" customWidth="1"/>
    <col min="13622" max="13622" width="9.140625" style="27"/>
    <col min="13623" max="13624" width="9.7109375" style="27" bestFit="1" customWidth="1"/>
    <col min="13625" max="13625" width="8.7109375" style="27" bestFit="1" customWidth="1"/>
    <col min="13626" max="13627" width="9.7109375" style="27" bestFit="1" customWidth="1"/>
    <col min="13628" max="13628" width="8.7109375" style="27" bestFit="1" customWidth="1"/>
    <col min="13629" max="13630" width="9.7109375" style="27" bestFit="1" customWidth="1"/>
    <col min="13631" max="13824" width="9.140625" style="27"/>
    <col min="13825" max="13825" width="23.28515625" style="27" bestFit="1" customWidth="1"/>
    <col min="13826" max="13826" width="11.5703125" style="27" customWidth="1"/>
    <col min="13827" max="13827" width="8" style="27" bestFit="1" customWidth="1"/>
    <col min="13828" max="13828" width="9" style="27" bestFit="1" customWidth="1"/>
    <col min="13829" max="13829" width="10.85546875" style="27" bestFit="1" customWidth="1"/>
    <col min="13830" max="13830" width="9" style="27" bestFit="1" customWidth="1"/>
    <col min="13831" max="13831" width="9.7109375" style="27" bestFit="1" customWidth="1"/>
    <col min="13832" max="13832" width="10.85546875" style="27" bestFit="1" customWidth="1"/>
    <col min="13833" max="13837" width="9.7109375" style="27" bestFit="1" customWidth="1"/>
    <col min="13838" max="13858" width="10.5703125" style="27" bestFit="1" customWidth="1"/>
    <col min="13859" max="13862" width="11.28515625" style="27" bestFit="1" customWidth="1"/>
    <col min="13863" max="13864" width="9.140625" style="27"/>
    <col min="13865" max="13865" width="9.7109375" style="27" bestFit="1" customWidth="1"/>
    <col min="13866" max="13866" width="9.140625" style="27"/>
    <col min="13867" max="13868" width="9.7109375" style="27" bestFit="1" customWidth="1"/>
    <col min="13869" max="13869" width="9.140625" style="27"/>
    <col min="13870" max="13871" width="9.7109375" style="27" bestFit="1" customWidth="1"/>
    <col min="13872" max="13872" width="9.140625" style="27"/>
    <col min="13873" max="13874" width="9.7109375" style="27" bestFit="1" customWidth="1"/>
    <col min="13875" max="13876" width="9.140625" style="27"/>
    <col min="13877" max="13877" width="9.7109375" style="27" bestFit="1" customWidth="1"/>
    <col min="13878" max="13878" width="9.140625" style="27"/>
    <col min="13879" max="13880" width="9.7109375" style="27" bestFit="1" customWidth="1"/>
    <col min="13881" max="13881" width="8.7109375" style="27" bestFit="1" customWidth="1"/>
    <col min="13882" max="13883" width="9.7109375" style="27" bestFit="1" customWidth="1"/>
    <col min="13884" max="13884" width="8.7109375" style="27" bestFit="1" customWidth="1"/>
    <col min="13885" max="13886" width="9.7109375" style="27" bestFit="1" customWidth="1"/>
    <col min="13887" max="14080" width="9.140625" style="27"/>
    <col min="14081" max="14081" width="23.28515625" style="27" bestFit="1" customWidth="1"/>
    <col min="14082" max="14082" width="11.5703125" style="27" customWidth="1"/>
    <col min="14083" max="14083" width="8" style="27" bestFit="1" customWidth="1"/>
    <col min="14084" max="14084" width="9" style="27" bestFit="1" customWidth="1"/>
    <col min="14085" max="14085" width="10.85546875" style="27" bestFit="1" customWidth="1"/>
    <col min="14086" max="14086" width="9" style="27" bestFit="1" customWidth="1"/>
    <col min="14087" max="14087" width="9.7109375" style="27" bestFit="1" customWidth="1"/>
    <col min="14088" max="14088" width="10.85546875" style="27" bestFit="1" customWidth="1"/>
    <col min="14089" max="14093" width="9.7109375" style="27" bestFit="1" customWidth="1"/>
    <col min="14094" max="14114" width="10.5703125" style="27" bestFit="1" customWidth="1"/>
    <col min="14115" max="14118" width="11.28515625" style="27" bestFit="1" customWidth="1"/>
    <col min="14119" max="14120" width="9.140625" style="27"/>
    <col min="14121" max="14121" width="9.7109375" style="27" bestFit="1" customWidth="1"/>
    <col min="14122" max="14122" width="9.140625" style="27"/>
    <col min="14123" max="14124" width="9.7109375" style="27" bestFit="1" customWidth="1"/>
    <col min="14125" max="14125" width="9.140625" style="27"/>
    <col min="14126" max="14127" width="9.7109375" style="27" bestFit="1" customWidth="1"/>
    <col min="14128" max="14128" width="9.140625" style="27"/>
    <col min="14129" max="14130" width="9.7109375" style="27" bestFit="1" customWidth="1"/>
    <col min="14131" max="14132" width="9.140625" style="27"/>
    <col min="14133" max="14133" width="9.7109375" style="27" bestFit="1" customWidth="1"/>
    <col min="14134" max="14134" width="9.140625" style="27"/>
    <col min="14135" max="14136" width="9.7109375" style="27" bestFit="1" customWidth="1"/>
    <col min="14137" max="14137" width="8.7109375" style="27" bestFit="1" customWidth="1"/>
    <col min="14138" max="14139" width="9.7109375" style="27" bestFit="1" customWidth="1"/>
    <col min="14140" max="14140" width="8.7109375" style="27" bestFit="1" customWidth="1"/>
    <col min="14141" max="14142" width="9.7109375" style="27" bestFit="1" customWidth="1"/>
    <col min="14143" max="14336" width="9.140625" style="27"/>
    <col min="14337" max="14337" width="23.28515625" style="27" bestFit="1" customWidth="1"/>
    <col min="14338" max="14338" width="11.5703125" style="27" customWidth="1"/>
    <col min="14339" max="14339" width="8" style="27" bestFit="1" customWidth="1"/>
    <col min="14340" max="14340" width="9" style="27" bestFit="1" customWidth="1"/>
    <col min="14341" max="14341" width="10.85546875" style="27" bestFit="1" customWidth="1"/>
    <col min="14342" max="14342" width="9" style="27" bestFit="1" customWidth="1"/>
    <col min="14343" max="14343" width="9.7109375" style="27" bestFit="1" customWidth="1"/>
    <col min="14344" max="14344" width="10.85546875" style="27" bestFit="1" customWidth="1"/>
    <col min="14345" max="14349" width="9.7109375" style="27" bestFit="1" customWidth="1"/>
    <col min="14350" max="14370" width="10.5703125" style="27" bestFit="1" customWidth="1"/>
    <col min="14371" max="14374" width="11.28515625" style="27" bestFit="1" customWidth="1"/>
    <col min="14375" max="14376" width="9.140625" style="27"/>
    <col min="14377" max="14377" width="9.7109375" style="27" bestFit="1" customWidth="1"/>
    <col min="14378" max="14378" width="9.140625" style="27"/>
    <col min="14379" max="14380" width="9.7109375" style="27" bestFit="1" customWidth="1"/>
    <col min="14381" max="14381" width="9.140625" style="27"/>
    <col min="14382" max="14383" width="9.7109375" style="27" bestFit="1" customWidth="1"/>
    <col min="14384" max="14384" width="9.140625" style="27"/>
    <col min="14385" max="14386" width="9.7109375" style="27" bestFit="1" customWidth="1"/>
    <col min="14387" max="14388" width="9.140625" style="27"/>
    <col min="14389" max="14389" width="9.7109375" style="27" bestFit="1" customWidth="1"/>
    <col min="14390" max="14390" width="9.140625" style="27"/>
    <col min="14391" max="14392" width="9.7109375" style="27" bestFit="1" customWidth="1"/>
    <col min="14393" max="14393" width="8.7109375" style="27" bestFit="1" customWidth="1"/>
    <col min="14394" max="14395" width="9.7109375" style="27" bestFit="1" customWidth="1"/>
    <col min="14396" max="14396" width="8.7109375" style="27" bestFit="1" customWidth="1"/>
    <col min="14397" max="14398" width="9.7109375" style="27" bestFit="1" customWidth="1"/>
    <col min="14399" max="14592" width="9.140625" style="27"/>
    <col min="14593" max="14593" width="23.28515625" style="27" bestFit="1" customWidth="1"/>
    <col min="14594" max="14594" width="11.5703125" style="27" customWidth="1"/>
    <col min="14595" max="14595" width="8" style="27" bestFit="1" customWidth="1"/>
    <col min="14596" max="14596" width="9" style="27" bestFit="1" customWidth="1"/>
    <col min="14597" max="14597" width="10.85546875" style="27" bestFit="1" customWidth="1"/>
    <col min="14598" max="14598" width="9" style="27" bestFit="1" customWidth="1"/>
    <col min="14599" max="14599" width="9.7109375" style="27" bestFit="1" customWidth="1"/>
    <col min="14600" max="14600" width="10.85546875" style="27" bestFit="1" customWidth="1"/>
    <col min="14601" max="14605" width="9.7109375" style="27" bestFit="1" customWidth="1"/>
    <col min="14606" max="14626" width="10.5703125" style="27" bestFit="1" customWidth="1"/>
    <col min="14627" max="14630" width="11.28515625" style="27" bestFit="1" customWidth="1"/>
    <col min="14631" max="14632" width="9.140625" style="27"/>
    <col min="14633" max="14633" width="9.7109375" style="27" bestFit="1" customWidth="1"/>
    <col min="14634" max="14634" width="9.140625" style="27"/>
    <col min="14635" max="14636" width="9.7109375" style="27" bestFit="1" customWidth="1"/>
    <col min="14637" max="14637" width="9.140625" style="27"/>
    <col min="14638" max="14639" width="9.7109375" style="27" bestFit="1" customWidth="1"/>
    <col min="14640" max="14640" width="9.140625" style="27"/>
    <col min="14641" max="14642" width="9.7109375" style="27" bestFit="1" customWidth="1"/>
    <col min="14643" max="14644" width="9.140625" style="27"/>
    <col min="14645" max="14645" width="9.7109375" style="27" bestFit="1" customWidth="1"/>
    <col min="14646" max="14646" width="9.140625" style="27"/>
    <col min="14647" max="14648" width="9.7109375" style="27" bestFit="1" customWidth="1"/>
    <col min="14649" max="14649" width="8.7109375" style="27" bestFit="1" customWidth="1"/>
    <col min="14650" max="14651" width="9.7109375" style="27" bestFit="1" customWidth="1"/>
    <col min="14652" max="14652" width="8.7109375" style="27" bestFit="1" customWidth="1"/>
    <col min="14653" max="14654" width="9.7109375" style="27" bestFit="1" customWidth="1"/>
    <col min="14655" max="14848" width="9.140625" style="27"/>
    <col min="14849" max="14849" width="23.28515625" style="27" bestFit="1" customWidth="1"/>
    <col min="14850" max="14850" width="11.5703125" style="27" customWidth="1"/>
    <col min="14851" max="14851" width="8" style="27" bestFit="1" customWidth="1"/>
    <col min="14852" max="14852" width="9" style="27" bestFit="1" customWidth="1"/>
    <col min="14853" max="14853" width="10.85546875" style="27" bestFit="1" customWidth="1"/>
    <col min="14854" max="14854" width="9" style="27" bestFit="1" customWidth="1"/>
    <col min="14855" max="14855" width="9.7109375" style="27" bestFit="1" customWidth="1"/>
    <col min="14856" max="14856" width="10.85546875" style="27" bestFit="1" customWidth="1"/>
    <col min="14857" max="14861" width="9.7109375" style="27" bestFit="1" customWidth="1"/>
    <col min="14862" max="14882" width="10.5703125" style="27" bestFit="1" customWidth="1"/>
    <col min="14883" max="14886" width="11.28515625" style="27" bestFit="1" customWidth="1"/>
    <col min="14887" max="14888" width="9.140625" style="27"/>
    <col min="14889" max="14889" width="9.7109375" style="27" bestFit="1" customWidth="1"/>
    <col min="14890" max="14890" width="9.140625" style="27"/>
    <col min="14891" max="14892" width="9.7109375" style="27" bestFit="1" customWidth="1"/>
    <col min="14893" max="14893" width="9.140625" style="27"/>
    <col min="14894" max="14895" width="9.7109375" style="27" bestFit="1" customWidth="1"/>
    <col min="14896" max="14896" width="9.140625" style="27"/>
    <col min="14897" max="14898" width="9.7109375" style="27" bestFit="1" customWidth="1"/>
    <col min="14899" max="14900" width="9.140625" style="27"/>
    <col min="14901" max="14901" width="9.7109375" style="27" bestFit="1" customWidth="1"/>
    <col min="14902" max="14902" width="9.140625" style="27"/>
    <col min="14903" max="14904" width="9.7109375" style="27" bestFit="1" customWidth="1"/>
    <col min="14905" max="14905" width="8.7109375" style="27" bestFit="1" customWidth="1"/>
    <col min="14906" max="14907" width="9.7109375" style="27" bestFit="1" customWidth="1"/>
    <col min="14908" max="14908" width="8.7109375" style="27" bestFit="1" customWidth="1"/>
    <col min="14909" max="14910" width="9.7109375" style="27" bestFit="1" customWidth="1"/>
    <col min="14911" max="15104" width="9.140625" style="27"/>
    <col min="15105" max="15105" width="23.28515625" style="27" bestFit="1" customWidth="1"/>
    <col min="15106" max="15106" width="11.5703125" style="27" customWidth="1"/>
    <col min="15107" max="15107" width="8" style="27" bestFit="1" customWidth="1"/>
    <col min="15108" max="15108" width="9" style="27" bestFit="1" customWidth="1"/>
    <col min="15109" max="15109" width="10.85546875" style="27" bestFit="1" customWidth="1"/>
    <col min="15110" max="15110" width="9" style="27" bestFit="1" customWidth="1"/>
    <col min="15111" max="15111" width="9.7109375" style="27" bestFit="1" customWidth="1"/>
    <col min="15112" max="15112" width="10.85546875" style="27" bestFit="1" customWidth="1"/>
    <col min="15113" max="15117" width="9.7109375" style="27" bestFit="1" customWidth="1"/>
    <col min="15118" max="15138" width="10.5703125" style="27" bestFit="1" customWidth="1"/>
    <col min="15139" max="15142" width="11.28515625" style="27" bestFit="1" customWidth="1"/>
    <col min="15143" max="15144" width="9.140625" style="27"/>
    <col min="15145" max="15145" width="9.7109375" style="27" bestFit="1" customWidth="1"/>
    <col min="15146" max="15146" width="9.140625" style="27"/>
    <col min="15147" max="15148" width="9.7109375" style="27" bestFit="1" customWidth="1"/>
    <col min="15149" max="15149" width="9.140625" style="27"/>
    <col min="15150" max="15151" width="9.7109375" style="27" bestFit="1" customWidth="1"/>
    <col min="15152" max="15152" width="9.140625" style="27"/>
    <col min="15153" max="15154" width="9.7109375" style="27" bestFit="1" customWidth="1"/>
    <col min="15155" max="15156" width="9.140625" style="27"/>
    <col min="15157" max="15157" width="9.7109375" style="27" bestFit="1" customWidth="1"/>
    <col min="15158" max="15158" width="9.140625" style="27"/>
    <col min="15159" max="15160" width="9.7109375" style="27" bestFit="1" customWidth="1"/>
    <col min="15161" max="15161" width="8.7109375" style="27" bestFit="1" customWidth="1"/>
    <col min="15162" max="15163" width="9.7109375" style="27" bestFit="1" customWidth="1"/>
    <col min="15164" max="15164" width="8.7109375" style="27" bestFit="1" customWidth="1"/>
    <col min="15165" max="15166" width="9.7109375" style="27" bestFit="1" customWidth="1"/>
    <col min="15167" max="15360" width="9.140625" style="27"/>
    <col min="15361" max="15361" width="23.28515625" style="27" bestFit="1" customWidth="1"/>
    <col min="15362" max="15362" width="11.5703125" style="27" customWidth="1"/>
    <col min="15363" max="15363" width="8" style="27" bestFit="1" customWidth="1"/>
    <col min="15364" max="15364" width="9" style="27" bestFit="1" customWidth="1"/>
    <col min="15365" max="15365" width="10.85546875" style="27" bestFit="1" customWidth="1"/>
    <col min="15366" max="15366" width="9" style="27" bestFit="1" customWidth="1"/>
    <col min="15367" max="15367" width="9.7109375" style="27" bestFit="1" customWidth="1"/>
    <col min="15368" max="15368" width="10.85546875" style="27" bestFit="1" customWidth="1"/>
    <col min="15369" max="15373" width="9.7109375" style="27" bestFit="1" customWidth="1"/>
    <col min="15374" max="15394" width="10.5703125" style="27" bestFit="1" customWidth="1"/>
    <col min="15395" max="15398" width="11.28515625" style="27" bestFit="1" customWidth="1"/>
    <col min="15399" max="15400" width="9.140625" style="27"/>
    <col min="15401" max="15401" width="9.7109375" style="27" bestFit="1" customWidth="1"/>
    <col min="15402" max="15402" width="9.140625" style="27"/>
    <col min="15403" max="15404" width="9.7109375" style="27" bestFit="1" customWidth="1"/>
    <col min="15405" max="15405" width="9.140625" style="27"/>
    <col min="15406" max="15407" width="9.7109375" style="27" bestFit="1" customWidth="1"/>
    <col min="15408" max="15408" width="9.140625" style="27"/>
    <col min="15409" max="15410" width="9.7109375" style="27" bestFit="1" customWidth="1"/>
    <col min="15411" max="15412" width="9.140625" style="27"/>
    <col min="15413" max="15413" width="9.7109375" style="27" bestFit="1" customWidth="1"/>
    <col min="15414" max="15414" width="9.140625" style="27"/>
    <col min="15415" max="15416" width="9.7109375" style="27" bestFit="1" customWidth="1"/>
    <col min="15417" max="15417" width="8.7109375" style="27" bestFit="1" customWidth="1"/>
    <col min="15418" max="15419" width="9.7109375" style="27" bestFit="1" customWidth="1"/>
    <col min="15420" max="15420" width="8.7109375" style="27" bestFit="1" customWidth="1"/>
    <col min="15421" max="15422" width="9.7109375" style="27" bestFit="1" customWidth="1"/>
    <col min="15423" max="15616" width="9.140625" style="27"/>
    <col min="15617" max="15617" width="23.28515625" style="27" bestFit="1" customWidth="1"/>
    <col min="15618" max="15618" width="11.5703125" style="27" customWidth="1"/>
    <col min="15619" max="15619" width="8" style="27" bestFit="1" customWidth="1"/>
    <col min="15620" max="15620" width="9" style="27" bestFit="1" customWidth="1"/>
    <col min="15621" max="15621" width="10.85546875" style="27" bestFit="1" customWidth="1"/>
    <col min="15622" max="15622" width="9" style="27" bestFit="1" customWidth="1"/>
    <col min="15623" max="15623" width="9.7109375" style="27" bestFit="1" customWidth="1"/>
    <col min="15624" max="15624" width="10.85546875" style="27" bestFit="1" customWidth="1"/>
    <col min="15625" max="15629" width="9.7109375" style="27" bestFit="1" customWidth="1"/>
    <col min="15630" max="15650" width="10.5703125" style="27" bestFit="1" customWidth="1"/>
    <col min="15651" max="15654" width="11.28515625" style="27" bestFit="1" customWidth="1"/>
    <col min="15655" max="15656" width="9.140625" style="27"/>
    <col min="15657" max="15657" width="9.7109375" style="27" bestFit="1" customWidth="1"/>
    <col min="15658" max="15658" width="9.140625" style="27"/>
    <col min="15659" max="15660" width="9.7109375" style="27" bestFit="1" customWidth="1"/>
    <col min="15661" max="15661" width="9.140625" style="27"/>
    <col min="15662" max="15663" width="9.7109375" style="27" bestFit="1" customWidth="1"/>
    <col min="15664" max="15664" width="9.140625" style="27"/>
    <col min="15665" max="15666" width="9.7109375" style="27" bestFit="1" customWidth="1"/>
    <col min="15667" max="15668" width="9.140625" style="27"/>
    <col min="15669" max="15669" width="9.7109375" style="27" bestFit="1" customWidth="1"/>
    <col min="15670" max="15670" width="9.140625" style="27"/>
    <col min="15671" max="15672" width="9.7109375" style="27" bestFit="1" customWidth="1"/>
    <col min="15673" max="15673" width="8.7109375" style="27" bestFit="1" customWidth="1"/>
    <col min="15674" max="15675" width="9.7109375" style="27" bestFit="1" customWidth="1"/>
    <col min="15676" max="15676" width="8.7109375" style="27" bestFit="1" customWidth="1"/>
    <col min="15677" max="15678" width="9.7109375" style="27" bestFit="1" customWidth="1"/>
    <col min="15679" max="15872" width="9.140625" style="27"/>
    <col min="15873" max="15873" width="23.28515625" style="27" bestFit="1" customWidth="1"/>
    <col min="15874" max="15874" width="11.5703125" style="27" customWidth="1"/>
    <col min="15875" max="15875" width="8" style="27" bestFit="1" customWidth="1"/>
    <col min="15876" max="15876" width="9" style="27" bestFit="1" customWidth="1"/>
    <col min="15877" max="15877" width="10.85546875" style="27" bestFit="1" customWidth="1"/>
    <col min="15878" max="15878" width="9" style="27" bestFit="1" customWidth="1"/>
    <col min="15879" max="15879" width="9.7109375" style="27" bestFit="1" customWidth="1"/>
    <col min="15880" max="15880" width="10.85546875" style="27" bestFit="1" customWidth="1"/>
    <col min="15881" max="15885" width="9.7109375" style="27" bestFit="1" customWidth="1"/>
    <col min="15886" max="15906" width="10.5703125" style="27" bestFit="1" customWidth="1"/>
    <col min="15907" max="15910" width="11.28515625" style="27" bestFit="1" customWidth="1"/>
    <col min="15911" max="15912" width="9.140625" style="27"/>
    <col min="15913" max="15913" width="9.7109375" style="27" bestFit="1" customWidth="1"/>
    <col min="15914" max="15914" width="9.140625" style="27"/>
    <col min="15915" max="15916" width="9.7109375" style="27" bestFit="1" customWidth="1"/>
    <col min="15917" max="15917" width="9.140625" style="27"/>
    <col min="15918" max="15919" width="9.7109375" style="27" bestFit="1" customWidth="1"/>
    <col min="15920" max="15920" width="9.140625" style="27"/>
    <col min="15921" max="15922" width="9.7109375" style="27" bestFit="1" customWidth="1"/>
    <col min="15923" max="15924" width="9.140625" style="27"/>
    <col min="15925" max="15925" width="9.7109375" style="27" bestFit="1" customWidth="1"/>
    <col min="15926" max="15926" width="9.140625" style="27"/>
    <col min="15927" max="15928" width="9.7109375" style="27" bestFit="1" customWidth="1"/>
    <col min="15929" max="15929" width="8.7109375" style="27" bestFit="1" customWidth="1"/>
    <col min="15930" max="15931" width="9.7109375" style="27" bestFit="1" customWidth="1"/>
    <col min="15932" max="15932" width="8.7109375" style="27" bestFit="1" customWidth="1"/>
    <col min="15933" max="15934" width="9.7109375" style="27" bestFit="1" customWidth="1"/>
    <col min="15935" max="16128" width="9.140625" style="27"/>
    <col min="16129" max="16129" width="23.28515625" style="27" bestFit="1" customWidth="1"/>
    <col min="16130" max="16130" width="11.5703125" style="27" customWidth="1"/>
    <col min="16131" max="16131" width="8" style="27" bestFit="1" customWidth="1"/>
    <col min="16132" max="16132" width="9" style="27" bestFit="1" customWidth="1"/>
    <col min="16133" max="16133" width="10.85546875" style="27" bestFit="1" customWidth="1"/>
    <col min="16134" max="16134" width="9" style="27" bestFit="1" customWidth="1"/>
    <col min="16135" max="16135" width="9.7109375" style="27" bestFit="1" customWidth="1"/>
    <col min="16136" max="16136" width="10.85546875" style="27" bestFit="1" customWidth="1"/>
    <col min="16137" max="16141" width="9.7109375" style="27" bestFit="1" customWidth="1"/>
    <col min="16142" max="16162" width="10.5703125" style="27" bestFit="1" customWidth="1"/>
    <col min="16163" max="16166" width="11.28515625" style="27" bestFit="1" customWidth="1"/>
    <col min="16167" max="16168" width="9.140625" style="27"/>
    <col min="16169" max="16169" width="9.7109375" style="27" bestFit="1" customWidth="1"/>
    <col min="16170" max="16170" width="9.140625" style="27"/>
    <col min="16171" max="16172" width="9.7109375" style="27" bestFit="1" customWidth="1"/>
    <col min="16173" max="16173" width="9.140625" style="27"/>
    <col min="16174" max="16175" width="9.7109375" style="27" bestFit="1" customWidth="1"/>
    <col min="16176" max="16176" width="9.140625" style="27"/>
    <col min="16177" max="16178" width="9.7109375" style="27" bestFit="1" customWidth="1"/>
    <col min="16179" max="16180" width="9.140625" style="27"/>
    <col min="16181" max="16181" width="9.7109375" style="27" bestFit="1" customWidth="1"/>
    <col min="16182" max="16182" width="9.140625" style="27"/>
    <col min="16183" max="16184" width="9.7109375" style="27" bestFit="1" customWidth="1"/>
    <col min="16185" max="16185" width="8.7109375" style="27" bestFit="1" customWidth="1"/>
    <col min="16186" max="16187" width="9.7109375" style="27" bestFit="1" customWidth="1"/>
    <col min="16188" max="16188" width="8.7109375" style="27" bestFit="1" customWidth="1"/>
    <col min="16189" max="16190" width="9.7109375" style="27" bestFit="1" customWidth="1"/>
    <col min="16191" max="16384" width="9.140625" style="27"/>
  </cols>
  <sheetData>
    <row r="2" spans="1:140" x14ac:dyDescent="0.25">
      <c r="A2" s="23" t="s">
        <v>190</v>
      </c>
      <c r="B2" t="s">
        <v>123</v>
      </c>
    </row>
    <row r="4" spans="1:140" x14ac:dyDescent="0.25">
      <c r="A4" s="23"/>
      <c r="C4" s="28" t="s">
        <v>111</v>
      </c>
      <c r="D4" s="28" t="s">
        <v>112</v>
      </c>
      <c r="E4" s="28" t="s">
        <v>113</v>
      </c>
      <c r="F4" s="28" t="s">
        <v>114</v>
      </c>
      <c r="G4" s="28" t="s">
        <v>115</v>
      </c>
      <c r="H4" s="28" t="s">
        <v>116</v>
      </c>
      <c r="I4" s="28" t="s">
        <v>117</v>
      </c>
      <c r="J4" s="28" t="s">
        <v>118</v>
      </c>
      <c r="K4" s="28" t="s">
        <v>119</v>
      </c>
      <c r="L4" s="28" t="s">
        <v>120</v>
      </c>
      <c r="M4" s="28" t="s">
        <v>121</v>
      </c>
      <c r="N4" s="28" t="s">
        <v>122</v>
      </c>
      <c r="O4" s="28" t="s">
        <v>111</v>
      </c>
      <c r="P4" s="28" t="s">
        <v>112</v>
      </c>
      <c r="Q4" s="28" t="s">
        <v>113</v>
      </c>
      <c r="R4" s="28" t="s">
        <v>114</v>
      </c>
      <c r="S4" s="28" t="s">
        <v>115</v>
      </c>
      <c r="T4" s="28" t="s">
        <v>116</v>
      </c>
      <c r="U4" s="28" t="s">
        <v>117</v>
      </c>
      <c r="V4" s="28" t="s">
        <v>118</v>
      </c>
      <c r="W4" s="28" t="s">
        <v>119</v>
      </c>
      <c r="X4" s="28" t="s">
        <v>120</v>
      </c>
      <c r="Y4" s="28" t="s">
        <v>121</v>
      </c>
      <c r="Z4" s="28" t="s">
        <v>122</v>
      </c>
      <c r="AA4" s="28" t="s">
        <v>111</v>
      </c>
      <c r="AB4" s="28" t="s">
        <v>112</v>
      </c>
      <c r="AC4" s="28" t="s">
        <v>113</v>
      </c>
      <c r="AD4" s="28" t="s">
        <v>114</v>
      </c>
      <c r="AE4" s="28" t="s">
        <v>115</v>
      </c>
      <c r="AF4" s="28" t="s">
        <v>116</v>
      </c>
      <c r="AG4" s="28" t="s">
        <v>117</v>
      </c>
      <c r="AH4" s="28" t="s">
        <v>118</v>
      </c>
      <c r="AI4" s="28" t="s">
        <v>119</v>
      </c>
      <c r="AJ4" s="28" t="s">
        <v>120</v>
      </c>
      <c r="AK4" s="28" t="s">
        <v>121</v>
      </c>
      <c r="AL4" s="28" t="s">
        <v>122</v>
      </c>
      <c r="AM4" s="28" t="s">
        <v>111</v>
      </c>
      <c r="AN4" s="28" t="s">
        <v>112</v>
      </c>
      <c r="AO4" s="28" t="s">
        <v>113</v>
      </c>
      <c r="AP4" s="28" t="s">
        <v>114</v>
      </c>
      <c r="AQ4" s="28" t="s">
        <v>115</v>
      </c>
      <c r="AR4" s="28" t="s">
        <v>116</v>
      </c>
      <c r="AS4" s="28" t="s">
        <v>117</v>
      </c>
      <c r="AT4" s="28" t="s">
        <v>118</v>
      </c>
      <c r="AU4" s="28" t="s">
        <v>119</v>
      </c>
      <c r="AV4" s="28" t="s">
        <v>120</v>
      </c>
      <c r="AW4" s="28" t="s">
        <v>121</v>
      </c>
      <c r="AX4" s="28" t="s">
        <v>122</v>
      </c>
      <c r="AY4" s="28" t="s">
        <v>111</v>
      </c>
      <c r="AZ4" s="28" t="s">
        <v>112</v>
      </c>
      <c r="BA4" s="28" t="s">
        <v>113</v>
      </c>
      <c r="BB4" s="28" t="s">
        <v>114</v>
      </c>
      <c r="BC4" s="28" t="s">
        <v>115</v>
      </c>
      <c r="BD4" s="28" t="s">
        <v>116</v>
      </c>
      <c r="BE4" s="28" t="s">
        <v>117</v>
      </c>
      <c r="BF4" s="28" t="s">
        <v>118</v>
      </c>
      <c r="BG4" s="28" t="s">
        <v>119</v>
      </c>
      <c r="BH4" s="28" t="s">
        <v>120</v>
      </c>
      <c r="BI4" s="28" t="s">
        <v>121</v>
      </c>
      <c r="BJ4" s="28" t="s">
        <v>122</v>
      </c>
      <c r="EJ4" s="27" t="s">
        <v>123</v>
      </c>
    </row>
    <row r="5" spans="1:140" x14ac:dyDescent="0.25">
      <c r="A5" s="23" t="s">
        <v>124</v>
      </c>
      <c r="C5" s="29" t="s">
        <v>125</v>
      </c>
      <c r="D5" s="29" t="s">
        <v>126</v>
      </c>
      <c r="E5" s="29" t="s">
        <v>127</v>
      </c>
      <c r="F5" s="29" t="s">
        <v>128</v>
      </c>
      <c r="G5" s="29" t="s">
        <v>129</v>
      </c>
      <c r="H5" s="29" t="s">
        <v>130</v>
      </c>
      <c r="I5" s="29" t="s">
        <v>131</v>
      </c>
      <c r="J5" s="29" t="s">
        <v>132</v>
      </c>
      <c r="K5" s="29" t="s">
        <v>133</v>
      </c>
      <c r="L5" s="29" t="s">
        <v>134</v>
      </c>
      <c r="M5" s="29" t="s">
        <v>135</v>
      </c>
      <c r="N5" s="29" t="s">
        <v>136</v>
      </c>
      <c r="O5" s="29" t="s">
        <v>137</v>
      </c>
      <c r="P5" s="29" t="s">
        <v>138</v>
      </c>
      <c r="Q5" s="29" t="s">
        <v>139</v>
      </c>
      <c r="R5" s="29" t="s">
        <v>140</v>
      </c>
      <c r="S5" s="29" t="s">
        <v>141</v>
      </c>
      <c r="T5" s="29" t="s">
        <v>142</v>
      </c>
      <c r="U5" s="29" t="s">
        <v>143</v>
      </c>
      <c r="V5" s="29" t="s">
        <v>144</v>
      </c>
      <c r="W5" s="29" t="s">
        <v>145</v>
      </c>
      <c r="X5" s="29" t="s">
        <v>146</v>
      </c>
      <c r="Y5" s="29" t="s">
        <v>147</v>
      </c>
      <c r="Z5" s="29" t="s">
        <v>148</v>
      </c>
      <c r="AA5" s="29" t="s">
        <v>149</v>
      </c>
      <c r="AB5" s="29" t="s">
        <v>150</v>
      </c>
      <c r="AC5" s="29" t="s">
        <v>151</v>
      </c>
      <c r="AD5" s="29" t="s">
        <v>152</v>
      </c>
      <c r="AE5" s="29" t="s">
        <v>153</v>
      </c>
      <c r="AF5" s="29" t="s">
        <v>154</v>
      </c>
      <c r="AG5" s="29" t="s">
        <v>155</v>
      </c>
      <c r="AH5" s="29" t="s">
        <v>156</v>
      </c>
      <c r="AI5" s="29" t="s">
        <v>157</v>
      </c>
      <c r="AJ5" s="29" t="s">
        <v>158</v>
      </c>
      <c r="AK5" s="29" t="s">
        <v>159</v>
      </c>
      <c r="AL5" s="29" t="s">
        <v>160</v>
      </c>
      <c r="AM5" s="29" t="s">
        <v>161</v>
      </c>
      <c r="AN5" s="29" t="s">
        <v>162</v>
      </c>
      <c r="AO5" s="29" t="s">
        <v>163</v>
      </c>
      <c r="AP5" s="29" t="s">
        <v>164</v>
      </c>
      <c r="AQ5" s="29" t="s">
        <v>165</v>
      </c>
      <c r="AR5" s="29" t="s">
        <v>166</v>
      </c>
      <c r="AS5" s="29" t="s">
        <v>167</v>
      </c>
      <c r="AT5" s="29" t="s">
        <v>168</v>
      </c>
      <c r="AU5" s="29" t="s">
        <v>169</v>
      </c>
      <c r="AV5" s="29" t="s">
        <v>170</v>
      </c>
      <c r="AW5" s="29" t="s">
        <v>171</v>
      </c>
      <c r="AX5" s="29" t="s">
        <v>172</v>
      </c>
      <c r="AY5" s="29" t="s">
        <v>173</v>
      </c>
      <c r="AZ5" s="29" t="s">
        <v>174</v>
      </c>
      <c r="BA5" s="29" t="s">
        <v>175</v>
      </c>
      <c r="BB5" s="29" t="s">
        <v>176</v>
      </c>
      <c r="BC5" s="29" t="s">
        <v>177</v>
      </c>
      <c r="BD5" s="29" t="s">
        <v>178</v>
      </c>
      <c r="BE5" s="29" t="s">
        <v>179</v>
      </c>
      <c r="BF5" s="29" t="s">
        <v>180</v>
      </c>
      <c r="BG5" s="29" t="s">
        <v>181</v>
      </c>
      <c r="BH5" s="29" t="s">
        <v>182</v>
      </c>
      <c r="BI5" s="29" t="s">
        <v>183</v>
      </c>
      <c r="BJ5" s="29" t="s">
        <v>184</v>
      </c>
      <c r="EJ5" s="27" t="s">
        <v>185</v>
      </c>
    </row>
    <row r="6" spans="1:140" x14ac:dyDescent="0.25">
      <c r="A6" t="s">
        <v>186</v>
      </c>
      <c r="C6" s="32">
        <f>+M_Vendite!D158</f>
        <v>38215</v>
      </c>
      <c r="D6" s="32">
        <f>+M_Vendite!E158</f>
        <v>38215</v>
      </c>
      <c r="E6" s="32">
        <f>+M_Vendite!F158</f>
        <v>38215</v>
      </c>
      <c r="F6" s="32">
        <f>+M_Vendite!G158</f>
        <v>38215</v>
      </c>
      <c r="G6" s="32">
        <f>+M_Vendite!H158</f>
        <v>38215</v>
      </c>
      <c r="H6" s="32">
        <f>+M_Vendite!I158</f>
        <v>38215</v>
      </c>
      <c r="I6" s="32">
        <f>+M_Vendite!J158</f>
        <v>38215</v>
      </c>
      <c r="J6" s="32">
        <f>+M_Vendite!K158</f>
        <v>38215</v>
      </c>
      <c r="K6" s="32">
        <f>+M_Vendite!L158</f>
        <v>38215</v>
      </c>
      <c r="L6" s="32">
        <f>+M_Vendite!M158</f>
        <v>38215</v>
      </c>
      <c r="M6" s="32">
        <f>+M_Vendite!N158</f>
        <v>38215</v>
      </c>
      <c r="N6" s="32">
        <f>+M_Vendite!O158</f>
        <v>38215</v>
      </c>
      <c r="O6" s="32">
        <f>+M_Vendite!P158</f>
        <v>38215</v>
      </c>
      <c r="P6" s="32">
        <f>+M_Vendite!Q158</f>
        <v>38215</v>
      </c>
      <c r="Q6" s="32">
        <f>+M_Vendite!R158</f>
        <v>38215</v>
      </c>
      <c r="R6" s="32">
        <f>+M_Vendite!S158</f>
        <v>38215</v>
      </c>
      <c r="S6" s="32">
        <f>+M_Vendite!T158</f>
        <v>38215</v>
      </c>
      <c r="T6" s="32">
        <f>+M_Vendite!U158</f>
        <v>38215</v>
      </c>
      <c r="U6" s="32">
        <f>+M_Vendite!V158</f>
        <v>38215</v>
      </c>
      <c r="V6" s="32">
        <f>+M_Vendite!W158</f>
        <v>38215</v>
      </c>
      <c r="W6" s="32">
        <f>+M_Vendite!X158</f>
        <v>38215</v>
      </c>
      <c r="X6" s="32">
        <f>+M_Vendite!Y158</f>
        <v>38215</v>
      </c>
      <c r="Y6" s="32">
        <f>+M_Vendite!Z158</f>
        <v>38215</v>
      </c>
      <c r="Z6" s="32">
        <f>+M_Vendite!AA158</f>
        <v>38215</v>
      </c>
      <c r="AA6" s="32">
        <f>+M_Vendite!AB158</f>
        <v>38215</v>
      </c>
      <c r="AB6" s="32">
        <f>+M_Vendite!AC158</f>
        <v>38215</v>
      </c>
      <c r="AC6" s="32">
        <f>+M_Vendite!AD158</f>
        <v>38215</v>
      </c>
      <c r="AD6" s="32">
        <f>+M_Vendite!AE158</f>
        <v>38215</v>
      </c>
      <c r="AE6" s="32">
        <f>+M_Vendite!AF158</f>
        <v>38215</v>
      </c>
      <c r="AF6" s="32">
        <f>+M_Vendite!AG158</f>
        <v>38215</v>
      </c>
      <c r="AG6" s="32">
        <f>+M_Vendite!AH158</f>
        <v>38215</v>
      </c>
      <c r="AH6" s="32">
        <f>+M_Vendite!AI158</f>
        <v>38215</v>
      </c>
      <c r="AI6" s="32">
        <f>+M_Vendite!AJ158</f>
        <v>38215</v>
      </c>
      <c r="AJ6" s="32">
        <f>+M_Vendite!AK158</f>
        <v>38215</v>
      </c>
      <c r="AK6" s="32">
        <f>+M_Vendite!AL158</f>
        <v>38215</v>
      </c>
      <c r="AL6" s="32">
        <f>+M_Vendite!AM158</f>
        <v>38215</v>
      </c>
      <c r="AM6" s="32">
        <f>+M_Vendite!AN158</f>
        <v>38215</v>
      </c>
      <c r="AN6" s="32">
        <f>+M_Vendite!AO158</f>
        <v>38215</v>
      </c>
      <c r="AO6" s="32">
        <f>+M_Vendite!AP158</f>
        <v>38215</v>
      </c>
      <c r="AP6" s="32">
        <f>+M_Vendite!AQ158</f>
        <v>38215</v>
      </c>
      <c r="AQ6" s="32">
        <f>+M_Vendite!AR158</f>
        <v>38215</v>
      </c>
      <c r="AR6" s="32">
        <f>+M_Vendite!AS158</f>
        <v>38215</v>
      </c>
      <c r="AS6" s="32">
        <f>+M_Vendite!AT158</f>
        <v>38215</v>
      </c>
      <c r="AT6" s="32">
        <f>+M_Vendite!AU158</f>
        <v>38215</v>
      </c>
      <c r="AU6" s="32">
        <f>+M_Vendite!AV158</f>
        <v>38215</v>
      </c>
      <c r="AV6" s="32">
        <f>+M_Vendite!AW158</f>
        <v>38215</v>
      </c>
      <c r="AW6" s="32">
        <f>+M_Vendite!AX158</f>
        <v>38215</v>
      </c>
      <c r="AX6" s="32">
        <f>+M_Vendite!AY158</f>
        <v>38215</v>
      </c>
      <c r="AY6" s="32">
        <f>+M_Vendite!AZ158</f>
        <v>38215</v>
      </c>
      <c r="AZ6" s="32">
        <f>+M_Vendite!BA158</f>
        <v>38215</v>
      </c>
      <c r="BA6" s="32">
        <f>+M_Vendite!BB158</f>
        <v>38215</v>
      </c>
      <c r="BB6" s="32">
        <f>+M_Vendite!BC158</f>
        <v>38215</v>
      </c>
      <c r="BC6" s="32">
        <f>+M_Vendite!BD158</f>
        <v>38215</v>
      </c>
      <c r="BD6" s="32">
        <f>+M_Vendite!BE158</f>
        <v>38215</v>
      </c>
      <c r="BE6" s="32">
        <f>+M_Vendite!BF158</f>
        <v>38215</v>
      </c>
      <c r="BF6" s="32">
        <f>+M_Vendite!BG158</f>
        <v>38215</v>
      </c>
      <c r="BG6" s="32">
        <f>+M_Vendite!BH158</f>
        <v>38215</v>
      </c>
      <c r="BH6" s="32">
        <f>+M_Vendite!BI158</f>
        <v>38215</v>
      </c>
      <c r="BI6" s="32">
        <f>+M_Vendite!BJ158</f>
        <v>38215</v>
      </c>
      <c r="BJ6" s="32">
        <f>+M_Vendite!BK158</f>
        <v>38215</v>
      </c>
    </row>
    <row r="7" spans="1:140" x14ac:dyDescent="0.25">
      <c r="A7" t="s">
        <v>244</v>
      </c>
      <c r="C7" s="32">
        <f>+M_Acquisti!D92</f>
        <v>68787</v>
      </c>
      <c r="D7" s="32">
        <f>+M_Acquisti!E92</f>
        <v>22929</v>
      </c>
      <c r="E7" s="32">
        <f>+M_Acquisti!F92</f>
        <v>22929</v>
      </c>
      <c r="F7" s="32">
        <f>+M_Acquisti!G92</f>
        <v>22929</v>
      </c>
      <c r="G7" s="32">
        <f>+M_Acquisti!H92</f>
        <v>22929</v>
      </c>
      <c r="H7" s="32">
        <f>+M_Acquisti!I92</f>
        <v>22929</v>
      </c>
      <c r="I7" s="32">
        <f>+M_Acquisti!J92</f>
        <v>22929</v>
      </c>
      <c r="J7" s="32">
        <f>+M_Acquisti!K92</f>
        <v>22929</v>
      </c>
      <c r="K7" s="32">
        <f>+M_Acquisti!L92</f>
        <v>22929</v>
      </c>
      <c r="L7" s="32">
        <f>+M_Acquisti!M92</f>
        <v>22929</v>
      </c>
      <c r="M7" s="32">
        <f>+M_Acquisti!N92</f>
        <v>22929</v>
      </c>
      <c r="N7" s="32">
        <f>+M_Acquisti!O92</f>
        <v>22929</v>
      </c>
      <c r="O7" s="32">
        <f>+M_Acquisti!P92</f>
        <v>22929</v>
      </c>
      <c r="P7" s="32">
        <f>+M_Acquisti!Q92</f>
        <v>22929</v>
      </c>
      <c r="Q7" s="32">
        <f>+M_Acquisti!R92</f>
        <v>22929</v>
      </c>
      <c r="R7" s="32">
        <f>+M_Acquisti!S92</f>
        <v>22929</v>
      </c>
      <c r="S7" s="32">
        <f>+M_Acquisti!T92</f>
        <v>22929</v>
      </c>
      <c r="T7" s="32">
        <f>+M_Acquisti!U92</f>
        <v>22929</v>
      </c>
      <c r="U7" s="32">
        <f>+M_Acquisti!V92</f>
        <v>22929</v>
      </c>
      <c r="V7" s="32">
        <f>+M_Acquisti!W92</f>
        <v>22929</v>
      </c>
      <c r="W7" s="32">
        <f>+M_Acquisti!X92</f>
        <v>22929</v>
      </c>
      <c r="X7" s="32">
        <f>+M_Acquisti!Y92</f>
        <v>22929</v>
      </c>
      <c r="Y7" s="32">
        <f>+M_Acquisti!Z92</f>
        <v>22929</v>
      </c>
      <c r="Z7" s="32">
        <f>+M_Acquisti!AA92</f>
        <v>22929</v>
      </c>
      <c r="AA7" s="32">
        <f>+M_Acquisti!AB92</f>
        <v>22929</v>
      </c>
      <c r="AB7" s="32">
        <f>+M_Acquisti!AC92</f>
        <v>22929</v>
      </c>
      <c r="AC7" s="32">
        <f>+M_Acquisti!AD92</f>
        <v>22929</v>
      </c>
      <c r="AD7" s="32">
        <f>+M_Acquisti!AE92</f>
        <v>22929</v>
      </c>
      <c r="AE7" s="32">
        <f>+M_Acquisti!AF92</f>
        <v>22929</v>
      </c>
      <c r="AF7" s="32">
        <f>+M_Acquisti!AG92</f>
        <v>22929</v>
      </c>
      <c r="AG7" s="32">
        <f>+M_Acquisti!AH92</f>
        <v>22929</v>
      </c>
      <c r="AH7" s="32">
        <f>+M_Acquisti!AI92</f>
        <v>22929</v>
      </c>
      <c r="AI7" s="32">
        <f>+M_Acquisti!AJ92</f>
        <v>22929</v>
      </c>
      <c r="AJ7" s="32">
        <f>+M_Acquisti!AK92</f>
        <v>22929</v>
      </c>
      <c r="AK7" s="32">
        <f>+M_Acquisti!AL92</f>
        <v>22929</v>
      </c>
      <c r="AL7" s="32">
        <f>+M_Acquisti!AM92</f>
        <v>22929</v>
      </c>
      <c r="AM7" s="32">
        <f>+M_Acquisti!AN92</f>
        <v>22929</v>
      </c>
      <c r="AN7" s="32">
        <f>+M_Acquisti!AO92</f>
        <v>22929</v>
      </c>
      <c r="AO7" s="32">
        <f>+M_Acquisti!AP92</f>
        <v>22929</v>
      </c>
      <c r="AP7" s="32">
        <f>+M_Acquisti!AQ92</f>
        <v>22929</v>
      </c>
      <c r="AQ7" s="32">
        <f>+M_Acquisti!AR92</f>
        <v>22929</v>
      </c>
      <c r="AR7" s="32">
        <f>+M_Acquisti!AS92</f>
        <v>22929</v>
      </c>
      <c r="AS7" s="32">
        <f>+M_Acquisti!AT92</f>
        <v>22929</v>
      </c>
      <c r="AT7" s="32">
        <f>+M_Acquisti!AU92</f>
        <v>22929</v>
      </c>
      <c r="AU7" s="32">
        <f>+M_Acquisti!AV92</f>
        <v>22929</v>
      </c>
      <c r="AV7" s="32">
        <f>+M_Acquisti!AW92</f>
        <v>22929</v>
      </c>
      <c r="AW7" s="32">
        <f>+M_Acquisti!AX92</f>
        <v>22929</v>
      </c>
      <c r="AX7" s="32">
        <f>+M_Acquisti!AY92</f>
        <v>22929</v>
      </c>
      <c r="AY7" s="32">
        <f>+M_Acquisti!AZ92</f>
        <v>22929</v>
      </c>
      <c r="AZ7" s="32">
        <f>+M_Acquisti!BA92</f>
        <v>22929</v>
      </c>
      <c r="BA7" s="32">
        <f>+M_Acquisti!BB92</f>
        <v>22929</v>
      </c>
      <c r="BB7" s="32">
        <f>+M_Acquisti!BC92</f>
        <v>22929</v>
      </c>
      <c r="BC7" s="32">
        <f>+M_Acquisti!BD92</f>
        <v>22929</v>
      </c>
      <c r="BD7" s="32">
        <f>+M_Acquisti!BE92</f>
        <v>22929</v>
      </c>
      <c r="BE7" s="32">
        <f>+M_Acquisti!BF92</f>
        <v>22929</v>
      </c>
      <c r="BF7" s="32">
        <f>+M_Acquisti!BG92</f>
        <v>22929</v>
      </c>
      <c r="BG7" s="32">
        <f>+M_Acquisti!BH92</f>
        <v>22929</v>
      </c>
      <c r="BH7" s="32">
        <f>+M_Acquisti!BI92</f>
        <v>22929</v>
      </c>
      <c r="BI7" s="32">
        <f>+M_Acquisti!BJ92</f>
        <v>22929</v>
      </c>
      <c r="BJ7" s="32">
        <f>+M_Acquisti!BK92</f>
        <v>22929</v>
      </c>
    </row>
    <row r="8" spans="1:140" x14ac:dyDescent="0.25">
      <c r="C8" s="30">
        <f>+C7-C6</f>
        <v>30572</v>
      </c>
      <c r="D8" s="30">
        <f>+D7-D6</f>
        <v>-15286</v>
      </c>
      <c r="E8" s="30">
        <f>+E7-E6</f>
        <v>-15286</v>
      </c>
      <c r="F8" s="30">
        <f>+F7-F6</f>
        <v>-15286</v>
      </c>
      <c r="G8" s="30">
        <f>+G7-G6</f>
        <v>-15286</v>
      </c>
      <c r="H8" s="30">
        <f t="shared" ref="H8:BJ8" si="0">+H7-H6</f>
        <v>-15286</v>
      </c>
      <c r="I8" s="30">
        <f t="shared" si="0"/>
        <v>-15286</v>
      </c>
      <c r="J8" s="30">
        <f t="shared" si="0"/>
        <v>-15286</v>
      </c>
      <c r="K8" s="30">
        <f t="shared" si="0"/>
        <v>-15286</v>
      </c>
      <c r="L8" s="30">
        <f t="shared" si="0"/>
        <v>-15286</v>
      </c>
      <c r="M8" s="30">
        <f t="shared" si="0"/>
        <v>-15286</v>
      </c>
      <c r="N8" s="30">
        <f t="shared" si="0"/>
        <v>-15286</v>
      </c>
      <c r="O8" s="30">
        <f t="shared" si="0"/>
        <v>-15286</v>
      </c>
      <c r="P8" s="30">
        <f t="shared" si="0"/>
        <v>-15286</v>
      </c>
      <c r="Q8" s="30">
        <f t="shared" si="0"/>
        <v>-15286</v>
      </c>
      <c r="R8" s="30">
        <f t="shared" si="0"/>
        <v>-15286</v>
      </c>
      <c r="S8" s="30">
        <f t="shared" si="0"/>
        <v>-15286</v>
      </c>
      <c r="T8" s="30">
        <f t="shared" si="0"/>
        <v>-15286</v>
      </c>
      <c r="U8" s="30">
        <f t="shared" si="0"/>
        <v>-15286</v>
      </c>
      <c r="V8" s="30">
        <f t="shared" si="0"/>
        <v>-15286</v>
      </c>
      <c r="W8" s="30">
        <f t="shared" si="0"/>
        <v>-15286</v>
      </c>
      <c r="X8" s="30">
        <f t="shared" si="0"/>
        <v>-15286</v>
      </c>
      <c r="Y8" s="30">
        <f t="shared" si="0"/>
        <v>-15286</v>
      </c>
      <c r="Z8" s="30">
        <f t="shared" si="0"/>
        <v>-15286</v>
      </c>
      <c r="AA8" s="30">
        <f t="shared" si="0"/>
        <v>-15286</v>
      </c>
      <c r="AB8" s="30">
        <f t="shared" si="0"/>
        <v>-15286</v>
      </c>
      <c r="AC8" s="30">
        <f t="shared" si="0"/>
        <v>-15286</v>
      </c>
      <c r="AD8" s="30">
        <f t="shared" si="0"/>
        <v>-15286</v>
      </c>
      <c r="AE8" s="30">
        <f t="shared" si="0"/>
        <v>-15286</v>
      </c>
      <c r="AF8" s="30">
        <f t="shared" si="0"/>
        <v>-15286</v>
      </c>
      <c r="AG8" s="30">
        <f t="shared" si="0"/>
        <v>-15286</v>
      </c>
      <c r="AH8" s="30">
        <f t="shared" si="0"/>
        <v>-15286</v>
      </c>
      <c r="AI8" s="30">
        <f t="shared" si="0"/>
        <v>-15286</v>
      </c>
      <c r="AJ8" s="30">
        <f t="shared" si="0"/>
        <v>-15286</v>
      </c>
      <c r="AK8" s="30">
        <f t="shared" si="0"/>
        <v>-15286</v>
      </c>
      <c r="AL8" s="30">
        <f t="shared" si="0"/>
        <v>-15286</v>
      </c>
      <c r="AM8" s="30">
        <f t="shared" si="0"/>
        <v>-15286</v>
      </c>
      <c r="AN8" s="30">
        <f t="shared" si="0"/>
        <v>-15286</v>
      </c>
      <c r="AO8" s="30">
        <f t="shared" si="0"/>
        <v>-15286</v>
      </c>
      <c r="AP8" s="30">
        <f t="shared" si="0"/>
        <v>-15286</v>
      </c>
      <c r="AQ8" s="30">
        <f t="shared" si="0"/>
        <v>-15286</v>
      </c>
      <c r="AR8" s="30">
        <f t="shared" si="0"/>
        <v>-15286</v>
      </c>
      <c r="AS8" s="30">
        <f t="shared" si="0"/>
        <v>-15286</v>
      </c>
      <c r="AT8" s="30">
        <f t="shared" si="0"/>
        <v>-15286</v>
      </c>
      <c r="AU8" s="30">
        <f t="shared" si="0"/>
        <v>-15286</v>
      </c>
      <c r="AV8" s="30">
        <f t="shared" si="0"/>
        <v>-15286</v>
      </c>
      <c r="AW8" s="30">
        <f t="shared" si="0"/>
        <v>-15286</v>
      </c>
      <c r="AX8" s="30">
        <f t="shared" si="0"/>
        <v>-15286</v>
      </c>
      <c r="AY8" s="30">
        <f t="shared" si="0"/>
        <v>-15286</v>
      </c>
      <c r="AZ8" s="30">
        <f t="shared" si="0"/>
        <v>-15286</v>
      </c>
      <c r="BA8" s="30">
        <f t="shared" si="0"/>
        <v>-15286</v>
      </c>
      <c r="BB8" s="30">
        <f t="shared" si="0"/>
        <v>-15286</v>
      </c>
      <c r="BC8" s="30">
        <f t="shared" si="0"/>
        <v>-15286</v>
      </c>
      <c r="BD8" s="30">
        <f t="shared" si="0"/>
        <v>-15286</v>
      </c>
      <c r="BE8" s="30">
        <f t="shared" si="0"/>
        <v>-15286</v>
      </c>
      <c r="BF8" s="30">
        <f t="shared" si="0"/>
        <v>-15286</v>
      </c>
      <c r="BG8" s="30">
        <f t="shared" si="0"/>
        <v>-15286</v>
      </c>
      <c r="BH8" s="30">
        <f t="shared" si="0"/>
        <v>-15286</v>
      </c>
      <c r="BI8" s="30">
        <f t="shared" si="0"/>
        <v>-15286</v>
      </c>
      <c r="BJ8" s="30">
        <f t="shared" si="0"/>
        <v>-15286</v>
      </c>
    </row>
    <row r="10" spans="1:140" x14ac:dyDescent="0.25">
      <c r="A10" s="23" t="s">
        <v>187</v>
      </c>
      <c r="C10" s="29" t="str">
        <f>+C5</f>
        <v>A1 m1</v>
      </c>
      <c r="D10" s="29" t="str">
        <f t="shared" ref="D10:BJ10" si="1">+D5</f>
        <v>A1 m2</v>
      </c>
      <c r="E10" s="29" t="str">
        <f t="shared" si="1"/>
        <v>A1 m3</v>
      </c>
      <c r="F10" s="29" t="str">
        <f t="shared" si="1"/>
        <v>A1 m4</v>
      </c>
      <c r="G10" s="29" t="str">
        <f t="shared" si="1"/>
        <v>A1 m5</v>
      </c>
      <c r="H10" s="29" t="str">
        <f t="shared" si="1"/>
        <v>A1 m6</v>
      </c>
      <c r="I10" s="29" t="str">
        <f t="shared" si="1"/>
        <v>A1 m7</v>
      </c>
      <c r="J10" s="29" t="str">
        <f t="shared" si="1"/>
        <v>A1 m8</v>
      </c>
      <c r="K10" s="29" t="str">
        <f t="shared" si="1"/>
        <v>A1 m9</v>
      </c>
      <c r="L10" s="29" t="str">
        <f t="shared" si="1"/>
        <v>A1 m10</v>
      </c>
      <c r="M10" s="29" t="str">
        <f t="shared" si="1"/>
        <v>A1 m11</v>
      </c>
      <c r="N10" s="29" t="str">
        <f t="shared" si="1"/>
        <v>A1 m12</v>
      </c>
      <c r="O10" s="29" t="str">
        <f t="shared" si="1"/>
        <v>A2 m1</v>
      </c>
      <c r="P10" s="29" t="str">
        <f t="shared" si="1"/>
        <v>A2 m2</v>
      </c>
      <c r="Q10" s="29" t="str">
        <f t="shared" si="1"/>
        <v>A2 m3</v>
      </c>
      <c r="R10" s="29" t="str">
        <f t="shared" si="1"/>
        <v>A2 m4</v>
      </c>
      <c r="S10" s="29" t="str">
        <f t="shared" si="1"/>
        <v>A2 m5</v>
      </c>
      <c r="T10" s="29" t="str">
        <f t="shared" si="1"/>
        <v>A2 m6</v>
      </c>
      <c r="U10" s="29" t="str">
        <f t="shared" si="1"/>
        <v>A2 m7</v>
      </c>
      <c r="V10" s="29" t="str">
        <f t="shared" si="1"/>
        <v>A2 m8</v>
      </c>
      <c r="W10" s="29" t="str">
        <f t="shared" si="1"/>
        <v>A2 m9</v>
      </c>
      <c r="X10" s="29" t="str">
        <f t="shared" si="1"/>
        <v>A2 m10</v>
      </c>
      <c r="Y10" s="29" t="str">
        <f t="shared" si="1"/>
        <v>A2 m11</v>
      </c>
      <c r="Z10" s="29" t="str">
        <f t="shared" si="1"/>
        <v>A2 m12</v>
      </c>
      <c r="AA10" s="29" t="str">
        <f t="shared" si="1"/>
        <v>A3 m1</v>
      </c>
      <c r="AB10" s="29" t="str">
        <f t="shared" si="1"/>
        <v>A3 m2</v>
      </c>
      <c r="AC10" s="29" t="str">
        <f t="shared" si="1"/>
        <v>A3 m3</v>
      </c>
      <c r="AD10" s="29" t="str">
        <f t="shared" si="1"/>
        <v>A3 m4</v>
      </c>
      <c r="AE10" s="29" t="str">
        <f t="shared" si="1"/>
        <v>A3 m5</v>
      </c>
      <c r="AF10" s="29" t="str">
        <f t="shared" si="1"/>
        <v>A3 m6</v>
      </c>
      <c r="AG10" s="29" t="str">
        <f t="shared" si="1"/>
        <v>A3 m7</v>
      </c>
      <c r="AH10" s="29" t="str">
        <f t="shared" si="1"/>
        <v>A3 m8</v>
      </c>
      <c r="AI10" s="29" t="str">
        <f t="shared" si="1"/>
        <v>A3 m9</v>
      </c>
      <c r="AJ10" s="29" t="str">
        <f t="shared" si="1"/>
        <v>A3 m10</v>
      </c>
      <c r="AK10" s="29" t="str">
        <f t="shared" si="1"/>
        <v>A3 m11</v>
      </c>
      <c r="AL10" s="29" t="str">
        <f t="shared" si="1"/>
        <v>A3 m12</v>
      </c>
      <c r="AM10" s="29" t="str">
        <f t="shared" si="1"/>
        <v>A4 m1</v>
      </c>
      <c r="AN10" s="29" t="str">
        <f t="shared" si="1"/>
        <v>A4 m2</v>
      </c>
      <c r="AO10" s="29" t="str">
        <f t="shared" si="1"/>
        <v>A4 m3</v>
      </c>
      <c r="AP10" s="29" t="str">
        <f t="shared" si="1"/>
        <v>A4 m4</v>
      </c>
      <c r="AQ10" s="29" t="str">
        <f t="shared" si="1"/>
        <v>A4 m5</v>
      </c>
      <c r="AR10" s="29" t="str">
        <f t="shared" si="1"/>
        <v>A4 m6</v>
      </c>
      <c r="AS10" s="29" t="str">
        <f t="shared" si="1"/>
        <v>A4 m7</v>
      </c>
      <c r="AT10" s="29" t="str">
        <f t="shared" si="1"/>
        <v>A4 m8</v>
      </c>
      <c r="AU10" s="29" t="str">
        <f t="shared" si="1"/>
        <v>A4 m9</v>
      </c>
      <c r="AV10" s="29" t="str">
        <f t="shared" si="1"/>
        <v>A4 m10</v>
      </c>
      <c r="AW10" s="29" t="str">
        <f t="shared" si="1"/>
        <v>A4 m11</v>
      </c>
      <c r="AX10" s="29" t="str">
        <f t="shared" si="1"/>
        <v>A4 m12</v>
      </c>
      <c r="AY10" s="29" t="str">
        <f t="shared" si="1"/>
        <v>A5 m1</v>
      </c>
      <c r="AZ10" s="29" t="str">
        <f t="shared" si="1"/>
        <v>A5 m2</v>
      </c>
      <c r="BA10" s="29" t="str">
        <f t="shared" si="1"/>
        <v>A5 m3</v>
      </c>
      <c r="BB10" s="29" t="str">
        <f t="shared" si="1"/>
        <v>A5 m4</v>
      </c>
      <c r="BC10" s="29" t="str">
        <f t="shared" si="1"/>
        <v>A5 m5</v>
      </c>
      <c r="BD10" s="29" t="str">
        <f t="shared" si="1"/>
        <v>A5 m6</v>
      </c>
      <c r="BE10" s="29" t="str">
        <f t="shared" si="1"/>
        <v>A5 m7</v>
      </c>
      <c r="BF10" s="29" t="str">
        <f t="shared" si="1"/>
        <v>A5 m8</v>
      </c>
      <c r="BG10" s="29" t="str">
        <f t="shared" si="1"/>
        <v>A5 m9</v>
      </c>
      <c r="BH10" s="29" t="str">
        <f t="shared" si="1"/>
        <v>A5 m10</v>
      </c>
      <c r="BI10" s="29" t="str">
        <f t="shared" si="1"/>
        <v>A5 m11</v>
      </c>
      <c r="BJ10" s="29" t="str">
        <f t="shared" si="1"/>
        <v>A5 m12</v>
      </c>
    </row>
    <row r="11" spans="1:140" x14ac:dyDescent="0.25">
      <c r="A11" s="23" t="s">
        <v>188</v>
      </c>
      <c r="C11" s="31">
        <f t="shared" ref="C11:BJ11" si="2">+C8</f>
        <v>30572</v>
      </c>
      <c r="D11" s="31">
        <f t="shared" si="2"/>
        <v>-15286</v>
      </c>
      <c r="E11" s="31">
        <f t="shared" si="2"/>
        <v>-15286</v>
      </c>
      <c r="F11" s="31">
        <f t="shared" si="2"/>
        <v>-15286</v>
      </c>
      <c r="G11" s="31">
        <f t="shared" si="2"/>
        <v>-15286</v>
      </c>
      <c r="H11" s="31">
        <f t="shared" si="2"/>
        <v>-15286</v>
      </c>
      <c r="I11" s="31">
        <f t="shared" si="2"/>
        <v>-15286</v>
      </c>
      <c r="J11" s="31">
        <f t="shared" si="2"/>
        <v>-15286</v>
      </c>
      <c r="K11" s="31">
        <f t="shared" si="2"/>
        <v>-15286</v>
      </c>
      <c r="L11" s="31">
        <f t="shared" si="2"/>
        <v>-15286</v>
      </c>
      <c r="M11" s="31">
        <f t="shared" si="2"/>
        <v>-15286</v>
      </c>
      <c r="N11" s="31">
        <f t="shared" si="2"/>
        <v>-15286</v>
      </c>
      <c r="O11" s="31">
        <f t="shared" si="2"/>
        <v>-15286</v>
      </c>
      <c r="P11" s="31">
        <f t="shared" si="2"/>
        <v>-15286</v>
      </c>
      <c r="Q11" s="31">
        <f t="shared" si="2"/>
        <v>-15286</v>
      </c>
      <c r="R11" s="31">
        <f t="shared" si="2"/>
        <v>-15286</v>
      </c>
      <c r="S11" s="31">
        <f t="shared" si="2"/>
        <v>-15286</v>
      </c>
      <c r="T11" s="31">
        <f t="shared" si="2"/>
        <v>-15286</v>
      </c>
      <c r="U11" s="31">
        <f t="shared" si="2"/>
        <v>-15286</v>
      </c>
      <c r="V11" s="31">
        <f t="shared" si="2"/>
        <v>-15286</v>
      </c>
      <c r="W11" s="31">
        <f t="shared" si="2"/>
        <v>-15286</v>
      </c>
      <c r="X11" s="31">
        <f t="shared" si="2"/>
        <v>-15286</v>
      </c>
      <c r="Y11" s="31">
        <f t="shared" si="2"/>
        <v>-15286</v>
      </c>
      <c r="Z11" s="31">
        <f t="shared" si="2"/>
        <v>-15286</v>
      </c>
      <c r="AA11" s="31">
        <f t="shared" si="2"/>
        <v>-15286</v>
      </c>
      <c r="AB11" s="31">
        <f t="shared" si="2"/>
        <v>-15286</v>
      </c>
      <c r="AC11" s="31">
        <f t="shared" si="2"/>
        <v>-15286</v>
      </c>
      <c r="AD11" s="31">
        <f t="shared" si="2"/>
        <v>-15286</v>
      </c>
      <c r="AE11" s="31">
        <f t="shared" si="2"/>
        <v>-15286</v>
      </c>
      <c r="AF11" s="31">
        <f t="shared" si="2"/>
        <v>-15286</v>
      </c>
      <c r="AG11" s="31">
        <f t="shared" si="2"/>
        <v>-15286</v>
      </c>
      <c r="AH11" s="31">
        <f t="shared" si="2"/>
        <v>-15286</v>
      </c>
      <c r="AI11" s="31">
        <f t="shared" si="2"/>
        <v>-15286</v>
      </c>
      <c r="AJ11" s="31">
        <f t="shared" si="2"/>
        <v>-15286</v>
      </c>
      <c r="AK11" s="31">
        <f t="shared" si="2"/>
        <v>-15286</v>
      </c>
      <c r="AL11" s="31">
        <f t="shared" si="2"/>
        <v>-15286</v>
      </c>
      <c r="AM11" s="31">
        <f t="shared" si="2"/>
        <v>-15286</v>
      </c>
      <c r="AN11" s="31">
        <f t="shared" si="2"/>
        <v>-15286</v>
      </c>
      <c r="AO11" s="31">
        <f t="shared" si="2"/>
        <v>-15286</v>
      </c>
      <c r="AP11" s="31">
        <f t="shared" si="2"/>
        <v>-15286</v>
      </c>
      <c r="AQ11" s="31">
        <f t="shared" si="2"/>
        <v>-15286</v>
      </c>
      <c r="AR11" s="31">
        <f t="shared" si="2"/>
        <v>-15286</v>
      </c>
      <c r="AS11" s="31">
        <f t="shared" si="2"/>
        <v>-15286</v>
      </c>
      <c r="AT11" s="31">
        <f t="shared" si="2"/>
        <v>-15286</v>
      </c>
      <c r="AU11" s="31">
        <f t="shared" si="2"/>
        <v>-15286</v>
      </c>
      <c r="AV11" s="31">
        <f t="shared" si="2"/>
        <v>-15286</v>
      </c>
      <c r="AW11" s="31">
        <f t="shared" si="2"/>
        <v>-15286</v>
      </c>
      <c r="AX11" s="31">
        <f t="shared" si="2"/>
        <v>-15286</v>
      </c>
      <c r="AY11" s="31">
        <f t="shared" si="2"/>
        <v>-15286</v>
      </c>
      <c r="AZ11" s="31">
        <f t="shared" si="2"/>
        <v>-15286</v>
      </c>
      <c r="BA11" s="31">
        <f t="shared" si="2"/>
        <v>-15286</v>
      </c>
      <c r="BB11" s="31">
        <f t="shared" si="2"/>
        <v>-15286</v>
      </c>
      <c r="BC11" s="31">
        <f t="shared" si="2"/>
        <v>-15286</v>
      </c>
      <c r="BD11" s="31">
        <f t="shared" si="2"/>
        <v>-15286</v>
      </c>
      <c r="BE11" s="31">
        <f t="shared" si="2"/>
        <v>-15286</v>
      </c>
      <c r="BF11" s="31">
        <f t="shared" si="2"/>
        <v>-15286</v>
      </c>
      <c r="BG11" s="31">
        <f t="shared" si="2"/>
        <v>-15286</v>
      </c>
      <c r="BH11" s="31">
        <f t="shared" si="2"/>
        <v>-15286</v>
      </c>
      <c r="BI11" s="31">
        <f t="shared" si="2"/>
        <v>-15286</v>
      </c>
      <c r="BJ11" s="31">
        <f t="shared" si="2"/>
        <v>-15286</v>
      </c>
    </row>
    <row r="12" spans="1:140" x14ac:dyDescent="0.25">
      <c r="A12" s="23" t="s">
        <v>189</v>
      </c>
      <c r="C12" s="31">
        <v>0</v>
      </c>
      <c r="D12" s="31">
        <f t="shared" ref="D12:BJ12" si="3">+IF(D11&gt;0,0,IF(C14&gt;-D11,-D11,C14))</f>
        <v>15286</v>
      </c>
      <c r="E12" s="31">
        <f t="shared" si="3"/>
        <v>15286</v>
      </c>
      <c r="F12" s="31">
        <f t="shared" si="3"/>
        <v>0</v>
      </c>
      <c r="G12" s="31">
        <f t="shared" si="3"/>
        <v>0</v>
      </c>
      <c r="H12" s="31">
        <f t="shared" si="3"/>
        <v>0</v>
      </c>
      <c r="I12" s="31">
        <f t="shared" si="3"/>
        <v>0</v>
      </c>
      <c r="J12" s="31">
        <f t="shared" si="3"/>
        <v>0</v>
      </c>
      <c r="K12" s="31">
        <f t="shared" si="3"/>
        <v>0</v>
      </c>
      <c r="L12" s="31">
        <f t="shared" si="3"/>
        <v>0</v>
      </c>
      <c r="M12" s="31">
        <f t="shared" si="3"/>
        <v>0</v>
      </c>
      <c r="N12" s="31">
        <f t="shared" si="3"/>
        <v>0</v>
      </c>
      <c r="O12" s="31">
        <f t="shared" si="3"/>
        <v>0</v>
      </c>
      <c r="P12" s="31">
        <f t="shared" si="3"/>
        <v>0</v>
      </c>
      <c r="Q12" s="31">
        <f t="shared" si="3"/>
        <v>0</v>
      </c>
      <c r="R12" s="31">
        <f t="shared" si="3"/>
        <v>0</v>
      </c>
      <c r="S12" s="31">
        <f t="shared" si="3"/>
        <v>0</v>
      </c>
      <c r="T12" s="31">
        <f t="shared" si="3"/>
        <v>0</v>
      </c>
      <c r="U12" s="31">
        <f t="shared" si="3"/>
        <v>0</v>
      </c>
      <c r="V12" s="31">
        <f t="shared" si="3"/>
        <v>0</v>
      </c>
      <c r="W12" s="31">
        <f t="shared" si="3"/>
        <v>0</v>
      </c>
      <c r="X12" s="31">
        <f t="shared" si="3"/>
        <v>0</v>
      </c>
      <c r="Y12" s="31">
        <f t="shared" si="3"/>
        <v>0</v>
      </c>
      <c r="Z12" s="31">
        <f t="shared" si="3"/>
        <v>0</v>
      </c>
      <c r="AA12" s="31">
        <f t="shared" si="3"/>
        <v>0</v>
      </c>
      <c r="AB12" s="31">
        <f t="shared" si="3"/>
        <v>0</v>
      </c>
      <c r="AC12" s="31">
        <f t="shared" si="3"/>
        <v>0</v>
      </c>
      <c r="AD12" s="31">
        <f t="shared" si="3"/>
        <v>0</v>
      </c>
      <c r="AE12" s="31">
        <f t="shared" si="3"/>
        <v>0</v>
      </c>
      <c r="AF12" s="31">
        <f t="shared" si="3"/>
        <v>0</v>
      </c>
      <c r="AG12" s="31">
        <f t="shared" si="3"/>
        <v>0</v>
      </c>
      <c r="AH12" s="31">
        <f t="shared" si="3"/>
        <v>0</v>
      </c>
      <c r="AI12" s="31">
        <f t="shared" si="3"/>
        <v>0</v>
      </c>
      <c r="AJ12" s="31">
        <f t="shared" si="3"/>
        <v>0</v>
      </c>
      <c r="AK12" s="31">
        <f t="shared" si="3"/>
        <v>0</v>
      </c>
      <c r="AL12" s="31">
        <f t="shared" si="3"/>
        <v>0</v>
      </c>
      <c r="AM12" s="31">
        <f t="shared" si="3"/>
        <v>0</v>
      </c>
      <c r="AN12" s="31">
        <f t="shared" si="3"/>
        <v>0</v>
      </c>
      <c r="AO12" s="31">
        <f t="shared" si="3"/>
        <v>0</v>
      </c>
      <c r="AP12" s="31">
        <f t="shared" si="3"/>
        <v>0</v>
      </c>
      <c r="AQ12" s="31">
        <f t="shared" si="3"/>
        <v>0</v>
      </c>
      <c r="AR12" s="31">
        <f t="shared" si="3"/>
        <v>0</v>
      </c>
      <c r="AS12" s="31">
        <f t="shared" si="3"/>
        <v>0</v>
      </c>
      <c r="AT12" s="31">
        <f t="shared" si="3"/>
        <v>0</v>
      </c>
      <c r="AU12" s="31">
        <f t="shared" si="3"/>
        <v>0</v>
      </c>
      <c r="AV12" s="31">
        <f t="shared" si="3"/>
        <v>0</v>
      </c>
      <c r="AW12" s="31">
        <f t="shared" si="3"/>
        <v>0</v>
      </c>
      <c r="AX12" s="31">
        <f t="shared" si="3"/>
        <v>0</v>
      </c>
      <c r="AY12" s="31">
        <f t="shared" si="3"/>
        <v>0</v>
      </c>
      <c r="AZ12" s="31">
        <f t="shared" si="3"/>
        <v>0</v>
      </c>
      <c r="BA12" s="31">
        <f t="shared" si="3"/>
        <v>0</v>
      </c>
      <c r="BB12" s="31">
        <f t="shared" si="3"/>
        <v>0</v>
      </c>
      <c r="BC12" s="31">
        <f t="shared" si="3"/>
        <v>0</v>
      </c>
      <c r="BD12" s="31">
        <f t="shared" si="3"/>
        <v>0</v>
      </c>
      <c r="BE12" s="31">
        <f t="shared" si="3"/>
        <v>0</v>
      </c>
      <c r="BF12" s="31">
        <f t="shared" si="3"/>
        <v>0</v>
      </c>
      <c r="BG12" s="31">
        <f t="shared" si="3"/>
        <v>0</v>
      </c>
      <c r="BH12" s="31">
        <f t="shared" si="3"/>
        <v>0</v>
      </c>
      <c r="BI12" s="31">
        <f t="shared" si="3"/>
        <v>0</v>
      </c>
      <c r="BJ12" s="31">
        <f t="shared" si="3"/>
        <v>0</v>
      </c>
    </row>
    <row r="13" spans="1:140" x14ac:dyDescent="0.25">
      <c r="A13" s="23" t="s">
        <v>190</v>
      </c>
      <c r="C13" s="31">
        <f t="shared" ref="C13:BJ13" si="4">+IF((C11+C12)&gt;0,0,(C11+C12))</f>
        <v>0</v>
      </c>
      <c r="D13" s="31">
        <f t="shared" si="4"/>
        <v>0</v>
      </c>
      <c r="E13" s="31">
        <f>+IF((E11+E12)&gt;0,0,(E11+E12))</f>
        <v>0</v>
      </c>
      <c r="F13" s="31">
        <f t="shared" si="4"/>
        <v>-15286</v>
      </c>
      <c r="G13" s="31">
        <f t="shared" si="4"/>
        <v>-15286</v>
      </c>
      <c r="H13" s="31">
        <f t="shared" si="4"/>
        <v>-15286</v>
      </c>
      <c r="I13" s="31">
        <f t="shared" si="4"/>
        <v>-15286</v>
      </c>
      <c r="J13" s="31">
        <f t="shared" si="4"/>
        <v>-15286</v>
      </c>
      <c r="K13" s="31">
        <f t="shared" si="4"/>
        <v>-15286</v>
      </c>
      <c r="L13" s="31">
        <f t="shared" si="4"/>
        <v>-15286</v>
      </c>
      <c r="M13" s="31">
        <f t="shared" si="4"/>
        <v>-15286</v>
      </c>
      <c r="N13" s="31">
        <f t="shared" si="4"/>
        <v>-15286</v>
      </c>
      <c r="O13" s="31">
        <f t="shared" si="4"/>
        <v>-15286</v>
      </c>
      <c r="P13" s="31">
        <f t="shared" si="4"/>
        <v>-15286</v>
      </c>
      <c r="Q13" s="31">
        <f t="shared" si="4"/>
        <v>-15286</v>
      </c>
      <c r="R13" s="31">
        <f t="shared" si="4"/>
        <v>-15286</v>
      </c>
      <c r="S13" s="31">
        <f t="shared" si="4"/>
        <v>-15286</v>
      </c>
      <c r="T13" s="31">
        <f t="shared" si="4"/>
        <v>-15286</v>
      </c>
      <c r="U13" s="31">
        <f t="shared" si="4"/>
        <v>-15286</v>
      </c>
      <c r="V13" s="31">
        <f t="shared" si="4"/>
        <v>-15286</v>
      </c>
      <c r="W13" s="31">
        <f t="shared" si="4"/>
        <v>-15286</v>
      </c>
      <c r="X13" s="31">
        <f t="shared" si="4"/>
        <v>-15286</v>
      </c>
      <c r="Y13" s="31">
        <f t="shared" si="4"/>
        <v>-15286</v>
      </c>
      <c r="Z13" s="31">
        <f t="shared" si="4"/>
        <v>-15286</v>
      </c>
      <c r="AA13" s="31">
        <f t="shared" si="4"/>
        <v>-15286</v>
      </c>
      <c r="AB13" s="31">
        <f t="shared" si="4"/>
        <v>-15286</v>
      </c>
      <c r="AC13" s="31">
        <f t="shared" si="4"/>
        <v>-15286</v>
      </c>
      <c r="AD13" s="31">
        <f t="shared" si="4"/>
        <v>-15286</v>
      </c>
      <c r="AE13" s="31">
        <f t="shared" si="4"/>
        <v>-15286</v>
      </c>
      <c r="AF13" s="31">
        <f t="shared" si="4"/>
        <v>-15286</v>
      </c>
      <c r="AG13" s="31">
        <f t="shared" si="4"/>
        <v>-15286</v>
      </c>
      <c r="AH13" s="31">
        <f t="shared" si="4"/>
        <v>-15286</v>
      </c>
      <c r="AI13" s="31">
        <f t="shared" si="4"/>
        <v>-15286</v>
      </c>
      <c r="AJ13" s="31">
        <f t="shared" si="4"/>
        <v>-15286</v>
      </c>
      <c r="AK13" s="31">
        <f t="shared" si="4"/>
        <v>-15286</v>
      </c>
      <c r="AL13" s="31">
        <f t="shared" si="4"/>
        <v>-15286</v>
      </c>
      <c r="AM13" s="31">
        <f t="shared" si="4"/>
        <v>-15286</v>
      </c>
      <c r="AN13" s="31">
        <f t="shared" si="4"/>
        <v>-15286</v>
      </c>
      <c r="AO13" s="31">
        <f t="shared" si="4"/>
        <v>-15286</v>
      </c>
      <c r="AP13" s="31">
        <f t="shared" si="4"/>
        <v>-15286</v>
      </c>
      <c r="AQ13" s="31">
        <f t="shared" si="4"/>
        <v>-15286</v>
      </c>
      <c r="AR13" s="31">
        <f t="shared" si="4"/>
        <v>-15286</v>
      </c>
      <c r="AS13" s="31">
        <f t="shared" si="4"/>
        <v>-15286</v>
      </c>
      <c r="AT13" s="31">
        <f t="shared" si="4"/>
        <v>-15286</v>
      </c>
      <c r="AU13" s="31">
        <f t="shared" si="4"/>
        <v>-15286</v>
      </c>
      <c r="AV13" s="31">
        <f t="shared" si="4"/>
        <v>-15286</v>
      </c>
      <c r="AW13" s="31">
        <f t="shared" si="4"/>
        <v>-15286</v>
      </c>
      <c r="AX13" s="31">
        <f t="shared" si="4"/>
        <v>-15286</v>
      </c>
      <c r="AY13" s="31">
        <f t="shared" si="4"/>
        <v>-15286</v>
      </c>
      <c r="AZ13" s="31">
        <f t="shared" si="4"/>
        <v>-15286</v>
      </c>
      <c r="BA13" s="31">
        <f t="shared" si="4"/>
        <v>-15286</v>
      </c>
      <c r="BB13" s="31">
        <f t="shared" si="4"/>
        <v>-15286</v>
      </c>
      <c r="BC13" s="31">
        <f t="shared" si="4"/>
        <v>-15286</v>
      </c>
      <c r="BD13" s="31">
        <f t="shared" si="4"/>
        <v>-15286</v>
      </c>
      <c r="BE13" s="31">
        <f t="shared" si="4"/>
        <v>-15286</v>
      </c>
      <c r="BF13" s="31">
        <f t="shared" si="4"/>
        <v>-15286</v>
      </c>
      <c r="BG13" s="31">
        <f t="shared" si="4"/>
        <v>-15286</v>
      </c>
      <c r="BH13" s="31">
        <f t="shared" si="4"/>
        <v>-15286</v>
      </c>
      <c r="BI13" s="31">
        <f t="shared" si="4"/>
        <v>-15286</v>
      </c>
      <c r="BJ13" s="31">
        <f t="shared" si="4"/>
        <v>-15286</v>
      </c>
    </row>
    <row r="14" spans="1:140" x14ac:dyDescent="0.25">
      <c r="A14" s="23" t="s">
        <v>191</v>
      </c>
      <c r="C14" s="31">
        <f>+IF(C7&gt;C6,C7-C6,0)</f>
        <v>30572</v>
      </c>
      <c r="D14" s="31">
        <f t="shared" ref="D14:BJ14" si="5">+IF(D11&gt;0,C14+D11,C14-D12)</f>
        <v>15286</v>
      </c>
      <c r="E14" s="31">
        <f t="shared" si="5"/>
        <v>0</v>
      </c>
      <c r="F14" s="31">
        <f t="shared" si="5"/>
        <v>0</v>
      </c>
      <c r="G14" s="31">
        <f t="shared" si="5"/>
        <v>0</v>
      </c>
      <c r="H14" s="31">
        <f t="shared" si="5"/>
        <v>0</v>
      </c>
      <c r="I14" s="31">
        <f t="shared" si="5"/>
        <v>0</v>
      </c>
      <c r="J14" s="31">
        <f t="shared" si="5"/>
        <v>0</v>
      </c>
      <c r="K14" s="31">
        <f t="shared" si="5"/>
        <v>0</v>
      </c>
      <c r="L14" s="31">
        <f t="shared" si="5"/>
        <v>0</v>
      </c>
      <c r="M14" s="31">
        <f t="shared" si="5"/>
        <v>0</v>
      </c>
      <c r="N14" s="31">
        <f t="shared" si="5"/>
        <v>0</v>
      </c>
      <c r="O14" s="31">
        <f t="shared" si="5"/>
        <v>0</v>
      </c>
      <c r="P14" s="31">
        <f t="shared" si="5"/>
        <v>0</v>
      </c>
      <c r="Q14" s="31">
        <f t="shared" si="5"/>
        <v>0</v>
      </c>
      <c r="R14" s="31">
        <f t="shared" si="5"/>
        <v>0</v>
      </c>
      <c r="S14" s="31">
        <f t="shared" si="5"/>
        <v>0</v>
      </c>
      <c r="T14" s="31">
        <f t="shared" si="5"/>
        <v>0</v>
      </c>
      <c r="U14" s="31">
        <f t="shared" si="5"/>
        <v>0</v>
      </c>
      <c r="V14" s="31">
        <f t="shared" si="5"/>
        <v>0</v>
      </c>
      <c r="W14" s="31">
        <f t="shared" si="5"/>
        <v>0</v>
      </c>
      <c r="X14" s="31">
        <f t="shared" si="5"/>
        <v>0</v>
      </c>
      <c r="Y14" s="31">
        <f t="shared" si="5"/>
        <v>0</v>
      </c>
      <c r="Z14" s="31">
        <f t="shared" si="5"/>
        <v>0</v>
      </c>
      <c r="AA14" s="31">
        <f t="shared" si="5"/>
        <v>0</v>
      </c>
      <c r="AB14" s="31">
        <f t="shared" si="5"/>
        <v>0</v>
      </c>
      <c r="AC14" s="31">
        <f t="shared" si="5"/>
        <v>0</v>
      </c>
      <c r="AD14" s="31">
        <f t="shared" si="5"/>
        <v>0</v>
      </c>
      <c r="AE14" s="31">
        <f t="shared" si="5"/>
        <v>0</v>
      </c>
      <c r="AF14" s="31">
        <f t="shared" si="5"/>
        <v>0</v>
      </c>
      <c r="AG14" s="31">
        <f t="shared" si="5"/>
        <v>0</v>
      </c>
      <c r="AH14" s="31">
        <f t="shared" si="5"/>
        <v>0</v>
      </c>
      <c r="AI14" s="31">
        <f t="shared" si="5"/>
        <v>0</v>
      </c>
      <c r="AJ14" s="31">
        <f t="shared" si="5"/>
        <v>0</v>
      </c>
      <c r="AK14" s="31">
        <f t="shared" si="5"/>
        <v>0</v>
      </c>
      <c r="AL14" s="31">
        <f t="shared" si="5"/>
        <v>0</v>
      </c>
      <c r="AM14" s="31">
        <f t="shared" si="5"/>
        <v>0</v>
      </c>
      <c r="AN14" s="31">
        <f t="shared" si="5"/>
        <v>0</v>
      </c>
      <c r="AO14" s="31">
        <f t="shared" si="5"/>
        <v>0</v>
      </c>
      <c r="AP14" s="31">
        <f t="shared" si="5"/>
        <v>0</v>
      </c>
      <c r="AQ14" s="31">
        <f t="shared" si="5"/>
        <v>0</v>
      </c>
      <c r="AR14" s="31">
        <f t="shared" si="5"/>
        <v>0</v>
      </c>
      <c r="AS14" s="31">
        <f t="shared" si="5"/>
        <v>0</v>
      </c>
      <c r="AT14" s="31">
        <f t="shared" si="5"/>
        <v>0</v>
      </c>
      <c r="AU14" s="31">
        <f t="shared" si="5"/>
        <v>0</v>
      </c>
      <c r="AV14" s="31">
        <f t="shared" si="5"/>
        <v>0</v>
      </c>
      <c r="AW14" s="31">
        <f t="shared" si="5"/>
        <v>0</v>
      </c>
      <c r="AX14" s="31">
        <f t="shared" si="5"/>
        <v>0</v>
      </c>
      <c r="AY14" s="31">
        <f t="shared" si="5"/>
        <v>0</v>
      </c>
      <c r="AZ14" s="31">
        <f t="shared" si="5"/>
        <v>0</v>
      </c>
      <c r="BA14" s="31">
        <f t="shared" si="5"/>
        <v>0</v>
      </c>
      <c r="BB14" s="31">
        <f t="shared" si="5"/>
        <v>0</v>
      </c>
      <c r="BC14" s="31">
        <f t="shared" si="5"/>
        <v>0</v>
      </c>
      <c r="BD14" s="31">
        <f t="shared" si="5"/>
        <v>0</v>
      </c>
      <c r="BE14" s="31">
        <f t="shared" si="5"/>
        <v>0</v>
      </c>
      <c r="BF14" s="31">
        <f t="shared" si="5"/>
        <v>0</v>
      </c>
      <c r="BG14" s="31">
        <f t="shared" si="5"/>
        <v>0</v>
      </c>
      <c r="BH14" s="31">
        <f t="shared" si="5"/>
        <v>0</v>
      </c>
      <c r="BI14" s="31">
        <f t="shared" si="5"/>
        <v>0</v>
      </c>
      <c r="BJ14" s="31">
        <f t="shared" si="5"/>
        <v>0</v>
      </c>
    </row>
    <row r="15" spans="1:140" x14ac:dyDescent="0.25">
      <c r="A15" s="23" t="s">
        <v>192</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f>0.88*(N17-N15)</f>
        <v>-13451.68</v>
      </c>
      <c r="AA15" s="31">
        <v>0</v>
      </c>
      <c r="AB15" s="31">
        <v>0</v>
      </c>
      <c r="AC15" s="31">
        <v>0</v>
      </c>
      <c r="AD15" s="31">
        <v>0</v>
      </c>
      <c r="AE15" s="31">
        <v>0</v>
      </c>
      <c r="AF15" s="31">
        <v>0</v>
      </c>
      <c r="AG15" s="31">
        <v>0</v>
      </c>
      <c r="AH15" s="31">
        <v>0</v>
      </c>
      <c r="AI15" s="31">
        <v>0</v>
      </c>
      <c r="AJ15" s="31">
        <v>0</v>
      </c>
      <c r="AK15" s="31">
        <v>0</v>
      </c>
      <c r="AL15" s="31">
        <f>0.88*(Z17-Z15)</f>
        <v>-13451.68</v>
      </c>
      <c r="AM15" s="31">
        <v>0</v>
      </c>
      <c r="AN15" s="31">
        <v>0</v>
      </c>
      <c r="AO15" s="31">
        <v>0</v>
      </c>
      <c r="AP15" s="31">
        <v>0</v>
      </c>
      <c r="AQ15" s="31">
        <v>0</v>
      </c>
      <c r="AR15" s="31">
        <v>0</v>
      </c>
      <c r="AS15" s="31">
        <v>0</v>
      </c>
      <c r="AT15" s="31">
        <v>0</v>
      </c>
      <c r="AU15" s="31">
        <v>0</v>
      </c>
      <c r="AV15" s="31">
        <v>0</v>
      </c>
      <c r="AW15" s="31">
        <v>0</v>
      </c>
      <c r="AX15" s="31">
        <f>0.88*(AL17-AL15)</f>
        <v>-13451.68</v>
      </c>
      <c r="AY15" s="31">
        <v>0</v>
      </c>
      <c r="AZ15" s="31">
        <v>0</v>
      </c>
      <c r="BA15" s="31">
        <v>0</v>
      </c>
      <c r="BB15" s="31">
        <v>0</v>
      </c>
      <c r="BC15" s="31">
        <v>0</v>
      </c>
      <c r="BD15" s="31">
        <v>0</v>
      </c>
      <c r="BE15" s="31">
        <v>0</v>
      </c>
      <c r="BF15" s="31">
        <v>0</v>
      </c>
      <c r="BG15" s="31">
        <v>0</v>
      </c>
      <c r="BH15" s="31">
        <v>0</v>
      </c>
      <c r="BI15" s="31">
        <v>0</v>
      </c>
      <c r="BJ15" s="31">
        <f>0.88*(AX17-AX15)</f>
        <v>-13451.68</v>
      </c>
    </row>
    <row r="16" spans="1:140" x14ac:dyDescent="0.25">
      <c r="A16" s="23" t="s">
        <v>193</v>
      </c>
      <c r="C16" s="31">
        <v>0</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f>+SUM(O13:Z13)-SUM(P17:Z17)</f>
        <v>-1834.320000000007</v>
      </c>
      <c r="AB16" s="31">
        <v>0</v>
      </c>
      <c r="AC16" s="31">
        <v>0</v>
      </c>
      <c r="AD16" s="31">
        <v>0</v>
      </c>
      <c r="AE16" s="31">
        <v>0</v>
      </c>
      <c r="AF16" s="31">
        <v>0</v>
      </c>
      <c r="AG16" s="31">
        <v>0</v>
      </c>
      <c r="AH16" s="31">
        <v>0</v>
      </c>
      <c r="AI16" s="31">
        <v>0</v>
      </c>
      <c r="AJ16" s="31">
        <v>0</v>
      </c>
      <c r="AK16" s="31">
        <v>0</v>
      </c>
      <c r="AL16" s="31">
        <v>0</v>
      </c>
      <c r="AM16" s="31">
        <f>+SUM(AA13:AL13)-SUM(AB17:AL17)</f>
        <v>-1834.320000000007</v>
      </c>
      <c r="AN16" s="31">
        <v>0</v>
      </c>
      <c r="AO16" s="31">
        <v>0</v>
      </c>
      <c r="AP16" s="31">
        <v>0</v>
      </c>
      <c r="AQ16" s="31">
        <v>0</v>
      </c>
      <c r="AR16" s="31">
        <v>0</v>
      </c>
      <c r="AS16" s="31">
        <v>0</v>
      </c>
      <c r="AT16" s="31">
        <v>0</v>
      </c>
      <c r="AU16" s="31">
        <v>0</v>
      </c>
      <c r="AV16" s="31">
        <v>0</v>
      </c>
      <c r="AW16" s="31">
        <v>0</v>
      </c>
      <c r="AX16" s="31">
        <v>0</v>
      </c>
      <c r="AY16" s="31">
        <f>+SUM(AM13:AX13)-SUM(AN17:AX17)</f>
        <v>-1834.320000000007</v>
      </c>
      <c r="AZ16" s="31">
        <v>0</v>
      </c>
      <c r="BA16" s="31">
        <v>0</v>
      </c>
      <c r="BB16" s="31">
        <v>0</v>
      </c>
      <c r="BC16" s="31">
        <v>0</v>
      </c>
      <c r="BD16" s="31">
        <v>0</v>
      </c>
      <c r="BE16" s="31">
        <v>0</v>
      </c>
      <c r="BF16" s="31">
        <v>0</v>
      </c>
      <c r="BG16" s="31">
        <v>0</v>
      </c>
      <c r="BH16" s="31">
        <v>0</v>
      </c>
      <c r="BI16" s="31">
        <v>0</v>
      </c>
      <c r="BJ16" s="31">
        <v>0</v>
      </c>
    </row>
    <row r="17" spans="1:62" x14ac:dyDescent="0.25">
      <c r="A17" s="23" t="s">
        <v>194</v>
      </c>
      <c r="C17" s="31"/>
      <c r="D17" s="31">
        <f t="shared" ref="D17:Y17" si="6">+C13</f>
        <v>0</v>
      </c>
      <c r="E17" s="31">
        <f t="shared" si="6"/>
        <v>0</v>
      </c>
      <c r="F17" s="31">
        <f>+E13</f>
        <v>0</v>
      </c>
      <c r="G17" s="31">
        <f t="shared" si="6"/>
        <v>-15286</v>
      </c>
      <c r="H17" s="31">
        <f t="shared" si="6"/>
        <v>-15286</v>
      </c>
      <c r="I17" s="31">
        <f t="shared" si="6"/>
        <v>-15286</v>
      </c>
      <c r="J17" s="31">
        <f t="shared" si="6"/>
        <v>-15286</v>
      </c>
      <c r="K17" s="31">
        <f t="shared" si="6"/>
        <v>-15286</v>
      </c>
      <c r="L17" s="31">
        <f t="shared" si="6"/>
        <v>-15286</v>
      </c>
      <c r="M17" s="31">
        <f t="shared" si="6"/>
        <v>-15286</v>
      </c>
      <c r="N17" s="31">
        <f t="shared" si="6"/>
        <v>-15286</v>
      </c>
      <c r="O17" s="31">
        <f t="shared" si="6"/>
        <v>-15286</v>
      </c>
      <c r="P17" s="31">
        <f t="shared" si="6"/>
        <v>-15286</v>
      </c>
      <c r="Q17" s="31">
        <f t="shared" si="6"/>
        <v>-15286</v>
      </c>
      <c r="R17" s="31">
        <f t="shared" si="6"/>
        <v>-15286</v>
      </c>
      <c r="S17" s="31">
        <f t="shared" si="6"/>
        <v>-15286</v>
      </c>
      <c r="T17" s="31">
        <f t="shared" si="6"/>
        <v>-15286</v>
      </c>
      <c r="U17" s="31">
        <f t="shared" si="6"/>
        <v>-15286</v>
      </c>
      <c r="V17" s="31">
        <f t="shared" si="6"/>
        <v>-15286</v>
      </c>
      <c r="W17" s="31">
        <f t="shared" si="6"/>
        <v>-15286</v>
      </c>
      <c r="X17" s="31">
        <f t="shared" si="6"/>
        <v>-15286</v>
      </c>
      <c r="Y17" s="31">
        <f t="shared" si="6"/>
        <v>-15286</v>
      </c>
      <c r="Z17" s="31">
        <f>+Y13+Z15</f>
        <v>-28737.68</v>
      </c>
      <c r="AA17" s="31">
        <f>+AA16</f>
        <v>-1834.320000000007</v>
      </c>
      <c r="AB17" s="31">
        <f t="shared" ref="AB17:AK17" si="7">+AA13</f>
        <v>-15286</v>
      </c>
      <c r="AC17" s="31">
        <f t="shared" si="7"/>
        <v>-15286</v>
      </c>
      <c r="AD17" s="31">
        <f t="shared" si="7"/>
        <v>-15286</v>
      </c>
      <c r="AE17" s="31">
        <f t="shared" si="7"/>
        <v>-15286</v>
      </c>
      <c r="AF17" s="31">
        <f t="shared" si="7"/>
        <v>-15286</v>
      </c>
      <c r="AG17" s="31">
        <f t="shared" si="7"/>
        <v>-15286</v>
      </c>
      <c r="AH17" s="31">
        <f t="shared" si="7"/>
        <v>-15286</v>
      </c>
      <c r="AI17" s="31">
        <f t="shared" si="7"/>
        <v>-15286</v>
      </c>
      <c r="AJ17" s="31">
        <f t="shared" si="7"/>
        <v>-15286</v>
      </c>
      <c r="AK17" s="31">
        <f t="shared" si="7"/>
        <v>-15286</v>
      </c>
      <c r="AL17" s="31">
        <f>+AK13+AL15</f>
        <v>-28737.68</v>
      </c>
      <c r="AM17" s="31">
        <f>+AM16</f>
        <v>-1834.320000000007</v>
      </c>
      <c r="AN17" s="31">
        <f t="shared" ref="AN17:AW17" si="8">+AM13</f>
        <v>-15286</v>
      </c>
      <c r="AO17" s="31">
        <f t="shared" si="8"/>
        <v>-15286</v>
      </c>
      <c r="AP17" s="31">
        <f t="shared" si="8"/>
        <v>-15286</v>
      </c>
      <c r="AQ17" s="31">
        <f t="shared" si="8"/>
        <v>-15286</v>
      </c>
      <c r="AR17" s="31">
        <f t="shared" si="8"/>
        <v>-15286</v>
      </c>
      <c r="AS17" s="31">
        <f t="shared" si="8"/>
        <v>-15286</v>
      </c>
      <c r="AT17" s="31">
        <f t="shared" si="8"/>
        <v>-15286</v>
      </c>
      <c r="AU17" s="31">
        <f t="shared" si="8"/>
        <v>-15286</v>
      </c>
      <c r="AV17" s="31">
        <f t="shared" si="8"/>
        <v>-15286</v>
      </c>
      <c r="AW17" s="31">
        <f t="shared" si="8"/>
        <v>-15286</v>
      </c>
      <c r="AX17" s="31">
        <f>+AW13+AX15</f>
        <v>-28737.68</v>
      </c>
      <c r="AY17" s="31">
        <f>+AY16</f>
        <v>-1834.320000000007</v>
      </c>
      <c r="AZ17" s="31">
        <f t="shared" ref="AZ17:BI17" si="9">+AY13</f>
        <v>-15286</v>
      </c>
      <c r="BA17" s="31">
        <f t="shared" si="9"/>
        <v>-15286</v>
      </c>
      <c r="BB17" s="31">
        <f t="shared" si="9"/>
        <v>-15286</v>
      </c>
      <c r="BC17" s="31">
        <f t="shared" si="9"/>
        <v>-15286</v>
      </c>
      <c r="BD17" s="31">
        <f t="shared" si="9"/>
        <v>-15286</v>
      </c>
      <c r="BE17" s="31">
        <f t="shared" si="9"/>
        <v>-15286</v>
      </c>
      <c r="BF17" s="31">
        <f t="shared" si="9"/>
        <v>-15286</v>
      </c>
      <c r="BG17" s="31">
        <f t="shared" si="9"/>
        <v>-15286</v>
      </c>
      <c r="BH17" s="31">
        <f t="shared" si="9"/>
        <v>-15286</v>
      </c>
      <c r="BI17" s="31">
        <f t="shared" si="9"/>
        <v>-15286</v>
      </c>
      <c r="BJ17" s="31">
        <f>+BI13+BJ15</f>
        <v>-28737.68</v>
      </c>
    </row>
    <row r="20" spans="1:62" x14ac:dyDescent="0.25">
      <c r="A20" s="23" t="s">
        <v>195</v>
      </c>
      <c r="C20" s="29" t="str">
        <f>+C10</f>
        <v>A1 m1</v>
      </c>
      <c r="D20" s="29" t="str">
        <f t="shared" ref="D20:BJ20" si="10">+D10</f>
        <v>A1 m2</v>
      </c>
      <c r="E20" s="29" t="str">
        <f t="shared" si="10"/>
        <v>A1 m3</v>
      </c>
      <c r="F20" s="29" t="str">
        <f t="shared" si="10"/>
        <v>A1 m4</v>
      </c>
      <c r="G20" s="29" t="str">
        <f t="shared" si="10"/>
        <v>A1 m5</v>
      </c>
      <c r="H20" s="29" t="str">
        <f t="shared" si="10"/>
        <v>A1 m6</v>
      </c>
      <c r="I20" s="29" t="str">
        <f t="shared" si="10"/>
        <v>A1 m7</v>
      </c>
      <c r="J20" s="29" t="str">
        <f t="shared" si="10"/>
        <v>A1 m8</v>
      </c>
      <c r="K20" s="29" t="str">
        <f t="shared" si="10"/>
        <v>A1 m9</v>
      </c>
      <c r="L20" s="29" t="str">
        <f t="shared" si="10"/>
        <v>A1 m10</v>
      </c>
      <c r="M20" s="29" t="str">
        <f t="shared" si="10"/>
        <v>A1 m11</v>
      </c>
      <c r="N20" s="29" t="str">
        <f t="shared" si="10"/>
        <v>A1 m12</v>
      </c>
      <c r="O20" s="29" t="str">
        <f t="shared" si="10"/>
        <v>A2 m1</v>
      </c>
      <c r="P20" s="29" t="str">
        <f t="shared" si="10"/>
        <v>A2 m2</v>
      </c>
      <c r="Q20" s="29" t="str">
        <f t="shared" si="10"/>
        <v>A2 m3</v>
      </c>
      <c r="R20" s="29" t="str">
        <f t="shared" si="10"/>
        <v>A2 m4</v>
      </c>
      <c r="S20" s="29" t="str">
        <f t="shared" si="10"/>
        <v>A2 m5</v>
      </c>
      <c r="T20" s="29" t="str">
        <f t="shared" si="10"/>
        <v>A2 m6</v>
      </c>
      <c r="U20" s="29" t="str">
        <f t="shared" si="10"/>
        <v>A2 m7</v>
      </c>
      <c r="V20" s="29" t="str">
        <f t="shared" si="10"/>
        <v>A2 m8</v>
      </c>
      <c r="W20" s="29" t="str">
        <f t="shared" si="10"/>
        <v>A2 m9</v>
      </c>
      <c r="X20" s="29" t="str">
        <f t="shared" si="10"/>
        <v>A2 m10</v>
      </c>
      <c r="Y20" s="29" t="str">
        <f t="shared" si="10"/>
        <v>A2 m11</v>
      </c>
      <c r="Z20" s="29" t="str">
        <f t="shared" si="10"/>
        <v>A2 m12</v>
      </c>
      <c r="AA20" s="29" t="str">
        <f t="shared" si="10"/>
        <v>A3 m1</v>
      </c>
      <c r="AB20" s="29" t="str">
        <f t="shared" si="10"/>
        <v>A3 m2</v>
      </c>
      <c r="AC20" s="29" t="str">
        <f t="shared" si="10"/>
        <v>A3 m3</v>
      </c>
      <c r="AD20" s="29" t="str">
        <f t="shared" si="10"/>
        <v>A3 m4</v>
      </c>
      <c r="AE20" s="29" t="str">
        <f t="shared" si="10"/>
        <v>A3 m5</v>
      </c>
      <c r="AF20" s="29" t="str">
        <f t="shared" si="10"/>
        <v>A3 m6</v>
      </c>
      <c r="AG20" s="29" t="str">
        <f t="shared" si="10"/>
        <v>A3 m7</v>
      </c>
      <c r="AH20" s="29" t="str">
        <f t="shared" si="10"/>
        <v>A3 m8</v>
      </c>
      <c r="AI20" s="29" t="str">
        <f t="shared" si="10"/>
        <v>A3 m9</v>
      </c>
      <c r="AJ20" s="29" t="str">
        <f t="shared" si="10"/>
        <v>A3 m10</v>
      </c>
      <c r="AK20" s="29" t="str">
        <f t="shared" si="10"/>
        <v>A3 m11</v>
      </c>
      <c r="AL20" s="29" t="str">
        <f t="shared" si="10"/>
        <v>A3 m12</v>
      </c>
      <c r="AM20" s="29" t="str">
        <f t="shared" si="10"/>
        <v>A4 m1</v>
      </c>
      <c r="AN20" s="29" t="str">
        <f t="shared" si="10"/>
        <v>A4 m2</v>
      </c>
      <c r="AO20" s="29" t="str">
        <f t="shared" si="10"/>
        <v>A4 m3</v>
      </c>
      <c r="AP20" s="29" t="str">
        <f t="shared" si="10"/>
        <v>A4 m4</v>
      </c>
      <c r="AQ20" s="29" t="str">
        <f t="shared" si="10"/>
        <v>A4 m5</v>
      </c>
      <c r="AR20" s="29" t="str">
        <f t="shared" si="10"/>
        <v>A4 m6</v>
      </c>
      <c r="AS20" s="29" t="str">
        <f t="shared" si="10"/>
        <v>A4 m7</v>
      </c>
      <c r="AT20" s="29" t="str">
        <f t="shared" si="10"/>
        <v>A4 m8</v>
      </c>
      <c r="AU20" s="29" t="str">
        <f t="shared" si="10"/>
        <v>A4 m9</v>
      </c>
      <c r="AV20" s="29" t="str">
        <f t="shared" si="10"/>
        <v>A4 m10</v>
      </c>
      <c r="AW20" s="29" t="str">
        <f t="shared" si="10"/>
        <v>A4 m11</v>
      </c>
      <c r="AX20" s="29" t="str">
        <f t="shared" si="10"/>
        <v>A4 m12</v>
      </c>
      <c r="AY20" s="29" t="str">
        <f t="shared" si="10"/>
        <v>A5 m1</v>
      </c>
      <c r="AZ20" s="29" t="str">
        <f t="shared" si="10"/>
        <v>A5 m2</v>
      </c>
      <c r="BA20" s="29" t="str">
        <f t="shared" si="10"/>
        <v>A5 m3</v>
      </c>
      <c r="BB20" s="29" t="str">
        <f t="shared" si="10"/>
        <v>A5 m4</v>
      </c>
      <c r="BC20" s="29" t="str">
        <f t="shared" si="10"/>
        <v>A5 m5</v>
      </c>
      <c r="BD20" s="29" t="str">
        <f t="shared" si="10"/>
        <v>A5 m6</v>
      </c>
      <c r="BE20" s="29" t="str">
        <f t="shared" si="10"/>
        <v>A5 m7</v>
      </c>
      <c r="BF20" s="29" t="str">
        <f t="shared" si="10"/>
        <v>A5 m8</v>
      </c>
      <c r="BG20" s="29" t="str">
        <f t="shared" si="10"/>
        <v>A5 m9</v>
      </c>
      <c r="BH20" s="29" t="str">
        <f t="shared" si="10"/>
        <v>A5 m10</v>
      </c>
      <c r="BI20" s="29" t="str">
        <f t="shared" si="10"/>
        <v>A5 m11</v>
      </c>
      <c r="BJ20" s="29" t="str">
        <f t="shared" si="10"/>
        <v>A5 m12</v>
      </c>
    </row>
    <row r="21" spans="1:62" x14ac:dyDescent="0.25">
      <c r="A21" s="23" t="s">
        <v>188</v>
      </c>
      <c r="C21" s="31">
        <v>0</v>
      </c>
      <c r="D21" s="31">
        <v>0</v>
      </c>
      <c r="E21" s="31">
        <f>+SUM(C8:E8)</f>
        <v>0</v>
      </c>
      <c r="F21" s="31">
        <v>0</v>
      </c>
      <c r="G21" s="31">
        <v>0</v>
      </c>
      <c r="H21" s="31">
        <f>+SUM(F8:H8)</f>
        <v>-45858</v>
      </c>
      <c r="I21" s="31">
        <v>0</v>
      </c>
      <c r="J21" s="31">
        <v>0</v>
      </c>
      <c r="K21" s="31">
        <f>+SUM(I8:K8)</f>
        <v>-45858</v>
      </c>
      <c r="L21" s="31">
        <v>0</v>
      </c>
      <c r="M21" s="31">
        <v>0</v>
      </c>
      <c r="N21" s="31">
        <f>+SUM(L8:N8)</f>
        <v>-45858</v>
      </c>
      <c r="O21" s="31">
        <v>0</v>
      </c>
      <c r="P21" s="31">
        <v>0</v>
      </c>
      <c r="Q21" s="31">
        <f>+SUM(O8:Q8)</f>
        <v>-45858</v>
      </c>
      <c r="R21" s="31">
        <v>0</v>
      </c>
      <c r="S21" s="31">
        <v>0</v>
      </c>
      <c r="T21" s="31">
        <f>+SUM(R8:T8)</f>
        <v>-45858</v>
      </c>
      <c r="U21" s="31">
        <v>0</v>
      </c>
      <c r="V21" s="31">
        <v>0</v>
      </c>
      <c r="W21" s="31">
        <f>+SUM(U8:W8)</f>
        <v>-45858</v>
      </c>
      <c r="X21" s="31">
        <v>0</v>
      </c>
      <c r="Y21" s="31">
        <v>0</v>
      </c>
      <c r="Z21" s="31">
        <f>+SUM(X8:Z8)</f>
        <v>-45858</v>
      </c>
      <c r="AA21" s="31">
        <v>0</v>
      </c>
      <c r="AB21" s="31">
        <v>0</v>
      </c>
      <c r="AC21" s="31">
        <f>+SUM(AA8:AC8)</f>
        <v>-45858</v>
      </c>
      <c r="AD21" s="31">
        <v>0</v>
      </c>
      <c r="AE21" s="31">
        <v>0</v>
      </c>
      <c r="AF21" s="31">
        <f>+SUM(AD8:AF8)</f>
        <v>-45858</v>
      </c>
      <c r="AG21" s="31">
        <v>0</v>
      </c>
      <c r="AH21" s="31">
        <v>0</v>
      </c>
      <c r="AI21" s="31">
        <f>+SUM(AG8:AI8)</f>
        <v>-45858</v>
      </c>
      <c r="AJ21" s="31">
        <v>0</v>
      </c>
      <c r="AK21" s="31">
        <v>0</v>
      </c>
      <c r="AL21" s="31">
        <f>+SUM(AJ8:AL8)</f>
        <v>-45858</v>
      </c>
      <c r="AM21" s="31">
        <v>0</v>
      </c>
      <c r="AN21" s="31">
        <v>0</v>
      </c>
      <c r="AO21" s="31">
        <f>+SUM(AM8:AO8)</f>
        <v>-45858</v>
      </c>
      <c r="AP21" s="31">
        <v>0</v>
      </c>
      <c r="AQ21" s="31">
        <v>0</v>
      </c>
      <c r="AR21" s="31">
        <f>+SUM(AP8:AR8)</f>
        <v>-45858</v>
      </c>
      <c r="AS21" s="31">
        <v>0</v>
      </c>
      <c r="AT21" s="31">
        <v>0</v>
      </c>
      <c r="AU21" s="31">
        <f>+SUM(AS8:AU8)</f>
        <v>-45858</v>
      </c>
      <c r="AV21" s="31">
        <v>0</v>
      </c>
      <c r="AW21" s="31">
        <v>0</v>
      </c>
      <c r="AX21" s="31">
        <f>+SUM(AV8:AX8)</f>
        <v>-45858</v>
      </c>
      <c r="AY21" s="31">
        <v>0</v>
      </c>
      <c r="AZ21" s="31">
        <v>0</v>
      </c>
      <c r="BA21" s="31">
        <f>+SUM(AY8:BA8)</f>
        <v>-45858</v>
      </c>
      <c r="BB21" s="31">
        <v>0</v>
      </c>
      <c r="BC21" s="31">
        <v>0</v>
      </c>
      <c r="BD21" s="31">
        <f>+SUM(BB8:BD8)</f>
        <v>-45858</v>
      </c>
      <c r="BE21" s="31">
        <v>0</v>
      </c>
      <c r="BF21" s="31">
        <v>0</v>
      </c>
      <c r="BG21" s="31">
        <f>+SUM(BE8:BG8)</f>
        <v>-45858</v>
      </c>
      <c r="BH21" s="31">
        <v>0</v>
      </c>
      <c r="BI21" s="31">
        <v>0</v>
      </c>
      <c r="BJ21" s="31">
        <f>+SUM(BH8:BJ8)</f>
        <v>-45858</v>
      </c>
    </row>
    <row r="22" spans="1:62" x14ac:dyDescent="0.25">
      <c r="A22" s="23" t="s">
        <v>189</v>
      </c>
      <c r="C22" s="31">
        <v>0</v>
      </c>
      <c r="D22" s="31">
        <v>0</v>
      </c>
      <c r="E22" s="31">
        <f>+IF(E21&gt;0,0,IF(D24&gt;-E21,-E21,D24))</f>
        <v>0</v>
      </c>
      <c r="F22" s="31">
        <v>0</v>
      </c>
      <c r="G22" s="31">
        <v>0</v>
      </c>
      <c r="H22" s="31">
        <f>+IF(H21&gt;0,0,IF(G24&gt;-H21,-H21,G24))</f>
        <v>0</v>
      </c>
      <c r="I22" s="31">
        <v>0</v>
      </c>
      <c r="J22" s="31">
        <v>0</v>
      </c>
      <c r="K22" s="31">
        <f>+IF(K21&gt;0,0,IF(J24&gt;-K21,-K21,J24))</f>
        <v>0</v>
      </c>
      <c r="L22" s="31">
        <v>0</v>
      </c>
      <c r="M22" s="31">
        <v>0</v>
      </c>
      <c r="N22" s="31">
        <f>+IF(N21&gt;0,0,IF(M24&gt;-N21,-N21,M24))</f>
        <v>0</v>
      </c>
      <c r="O22" s="31">
        <v>0</v>
      </c>
      <c r="P22" s="31">
        <v>0</v>
      </c>
      <c r="Q22" s="31">
        <f>+IF(Q21&gt;0,0,IF(P24&gt;-Q21,-Q21,P24))</f>
        <v>0</v>
      </c>
      <c r="R22" s="31">
        <v>0</v>
      </c>
      <c r="S22" s="31">
        <v>0</v>
      </c>
      <c r="T22" s="31">
        <f>+IF(T21&gt;0,0,IF(S24&gt;-T21,-T21,S24))</f>
        <v>0</v>
      </c>
      <c r="U22" s="31">
        <v>0</v>
      </c>
      <c r="V22" s="31">
        <v>0</v>
      </c>
      <c r="W22" s="31">
        <f>+IF(W21&gt;0,0,IF(V24&gt;-W21,-W21,V24))</f>
        <v>0</v>
      </c>
      <c r="X22" s="31">
        <v>0</v>
      </c>
      <c r="Y22" s="31">
        <v>0</v>
      </c>
      <c r="Z22" s="31">
        <f>+IF(Z21&gt;0,0,IF(Y24&gt;-Z21,-Z21,Y24))</f>
        <v>0</v>
      </c>
      <c r="AA22" s="31">
        <v>0</v>
      </c>
      <c r="AB22" s="31">
        <v>0</v>
      </c>
      <c r="AC22" s="31">
        <f>+IF(AC21&gt;0,0,IF(AB24&gt;-AC21,-AC21,AB24))</f>
        <v>0</v>
      </c>
      <c r="AD22" s="31">
        <v>0</v>
      </c>
      <c r="AE22" s="31">
        <v>0</v>
      </c>
      <c r="AF22" s="31">
        <f>+IF(AF21&gt;0,0,IF(AE24&gt;-AF21,-AF21,AE24))</f>
        <v>0</v>
      </c>
      <c r="AG22" s="31">
        <v>0</v>
      </c>
      <c r="AH22" s="31">
        <v>0</v>
      </c>
      <c r="AI22" s="31">
        <f>+IF(AI21&gt;0,0,IF(AH24&gt;-AI21,-AI21,AH24))</f>
        <v>0</v>
      </c>
      <c r="AJ22" s="31">
        <v>0</v>
      </c>
      <c r="AK22" s="31">
        <v>0</v>
      </c>
      <c r="AL22" s="31">
        <f>+IF(AL21&gt;0,0,IF(AK24&gt;-AL21,-AL21,AK24))</f>
        <v>0</v>
      </c>
      <c r="AM22" s="31">
        <v>0</v>
      </c>
      <c r="AN22" s="31">
        <v>0</v>
      </c>
      <c r="AO22" s="31">
        <f>+IF(AO21&gt;0,0,IF(AN24&gt;-AO21,-AO21,AN24))</f>
        <v>0</v>
      </c>
      <c r="AP22" s="31">
        <v>0</v>
      </c>
      <c r="AQ22" s="31">
        <v>0</v>
      </c>
      <c r="AR22" s="31">
        <f>+IF(AR21&gt;0,0,IF(AQ24&gt;-AR21,-AR21,AQ24))</f>
        <v>0</v>
      </c>
      <c r="AS22" s="31">
        <v>0</v>
      </c>
      <c r="AT22" s="31">
        <v>0</v>
      </c>
      <c r="AU22" s="31">
        <f>+IF(AU21&gt;0,0,IF(AT24&gt;-AU21,-AU21,AT24))</f>
        <v>0</v>
      </c>
      <c r="AV22" s="31">
        <v>0</v>
      </c>
      <c r="AW22" s="31">
        <v>0</v>
      </c>
      <c r="AX22" s="31">
        <f>+IF(AX21&gt;0,0,IF(AW24&gt;-AX21,-AX21,AW24))</f>
        <v>0</v>
      </c>
      <c r="AY22" s="31">
        <v>0</v>
      </c>
      <c r="AZ22" s="31">
        <v>0</v>
      </c>
      <c r="BA22" s="31">
        <f>+IF(BA21&gt;0,0,IF(AZ24&gt;-BA21,-BA21,AZ24))</f>
        <v>0</v>
      </c>
      <c r="BB22" s="31">
        <v>0</v>
      </c>
      <c r="BC22" s="31">
        <v>0</v>
      </c>
      <c r="BD22" s="31">
        <f>+IF(BD21&gt;0,0,IF(BC24&gt;-BD21,-BD21,BC24))</f>
        <v>0</v>
      </c>
      <c r="BE22" s="31">
        <v>0</v>
      </c>
      <c r="BF22" s="31">
        <v>0</v>
      </c>
      <c r="BG22" s="31">
        <f>+IF(BG21&gt;0,0,IF(BF24&gt;-BG21,-BG21,BF24))</f>
        <v>0</v>
      </c>
      <c r="BH22" s="31">
        <v>0</v>
      </c>
      <c r="BI22" s="31">
        <v>0</v>
      </c>
      <c r="BJ22" s="31">
        <f>+IF(BJ21&gt;0,0,IF(BI24&gt;-BJ21,-BJ21,BI24))</f>
        <v>0</v>
      </c>
    </row>
    <row r="23" spans="1:62" x14ac:dyDescent="0.25">
      <c r="A23" s="23" t="s">
        <v>190</v>
      </c>
      <c r="C23" s="31">
        <v>0</v>
      </c>
      <c r="D23" s="31">
        <v>0</v>
      </c>
      <c r="E23" s="31">
        <f>+IF((E21+E22)&gt;0,0,(E21+E22))</f>
        <v>0</v>
      </c>
      <c r="F23" s="31">
        <v>0</v>
      </c>
      <c r="G23" s="31">
        <v>0</v>
      </c>
      <c r="H23" s="31">
        <f>+IF((H21+H22)&gt;0,0,(H21+H22))</f>
        <v>-45858</v>
      </c>
      <c r="I23" s="31">
        <v>0</v>
      </c>
      <c r="J23" s="31">
        <v>0</v>
      </c>
      <c r="K23" s="31">
        <f>+IF((K21+K22)&gt;0,0,(K21+K22))</f>
        <v>-45858</v>
      </c>
      <c r="L23" s="31">
        <v>0</v>
      </c>
      <c r="M23" s="31">
        <v>0</v>
      </c>
      <c r="N23" s="31">
        <f>+IF((N21+N22)&gt;0,0,(N21+N22))</f>
        <v>-45858</v>
      </c>
      <c r="O23" s="31">
        <v>0</v>
      </c>
      <c r="P23" s="31">
        <v>0</v>
      </c>
      <c r="Q23" s="31">
        <f>+IF((Q21+Q22)&gt;0,0,(Q21+Q22))</f>
        <v>-45858</v>
      </c>
      <c r="R23" s="31">
        <v>0</v>
      </c>
      <c r="S23" s="31">
        <v>0</v>
      </c>
      <c r="T23" s="31">
        <f>+IF((T21+T22)&gt;0,0,(T21+T22))</f>
        <v>-45858</v>
      </c>
      <c r="U23" s="31">
        <v>0</v>
      </c>
      <c r="V23" s="31">
        <v>0</v>
      </c>
      <c r="W23" s="31">
        <f>+IF((W21+W22)&gt;0,0,(W21+W22))</f>
        <v>-45858</v>
      </c>
      <c r="X23" s="31">
        <v>0</v>
      </c>
      <c r="Y23" s="31">
        <v>0</v>
      </c>
      <c r="Z23" s="31">
        <f>+IF((Z21+Z22)&gt;0,0,(Z21+Z22))</f>
        <v>-45858</v>
      </c>
      <c r="AA23" s="31">
        <v>0</v>
      </c>
      <c r="AB23" s="31">
        <v>0</v>
      </c>
      <c r="AC23" s="31">
        <f>+IF((AC21+AC22)&gt;0,0,(AC21+AC22))</f>
        <v>-45858</v>
      </c>
      <c r="AD23" s="31">
        <v>0</v>
      </c>
      <c r="AE23" s="31">
        <v>0</v>
      </c>
      <c r="AF23" s="31">
        <f>+IF((AF21+AF22)&gt;0,0,(AF21+AF22))</f>
        <v>-45858</v>
      </c>
      <c r="AG23" s="31">
        <v>0</v>
      </c>
      <c r="AH23" s="31">
        <v>0</v>
      </c>
      <c r="AI23" s="31">
        <f>+IF((AI21+AI22)&gt;0,0,(AI21+AI22))</f>
        <v>-45858</v>
      </c>
      <c r="AJ23" s="31">
        <v>0</v>
      </c>
      <c r="AK23" s="31">
        <v>0</v>
      </c>
      <c r="AL23" s="31">
        <f>+IF((AL21+AL22)&gt;0,0,(AL21+AL22))</f>
        <v>-45858</v>
      </c>
      <c r="AM23" s="31">
        <v>0</v>
      </c>
      <c r="AN23" s="31">
        <v>0</v>
      </c>
      <c r="AO23" s="31">
        <f>+IF((AO21+AO22)&gt;0,0,(AO21+AO22))</f>
        <v>-45858</v>
      </c>
      <c r="AP23" s="31">
        <v>0</v>
      </c>
      <c r="AQ23" s="31">
        <v>0</v>
      </c>
      <c r="AR23" s="31">
        <f>+IF((AR21+AR22)&gt;0,0,(AR21+AR22))</f>
        <v>-45858</v>
      </c>
      <c r="AS23" s="31">
        <v>0</v>
      </c>
      <c r="AT23" s="31">
        <v>0</v>
      </c>
      <c r="AU23" s="31">
        <f>+IF((AU21+AU22)&gt;0,0,(AU21+AU22))</f>
        <v>-45858</v>
      </c>
      <c r="AV23" s="31">
        <v>0</v>
      </c>
      <c r="AW23" s="31">
        <v>0</v>
      </c>
      <c r="AX23" s="31">
        <f>+IF((AX21+AX22)&gt;0,0,(AX21+AX22))</f>
        <v>-45858</v>
      </c>
      <c r="AY23" s="31">
        <v>0</v>
      </c>
      <c r="AZ23" s="31">
        <v>0</v>
      </c>
      <c r="BA23" s="31">
        <f>+IF((BA21+BA22)&gt;0,0,(BA21+BA22))</f>
        <v>-45858</v>
      </c>
      <c r="BB23" s="31">
        <v>0</v>
      </c>
      <c r="BC23" s="31">
        <v>0</v>
      </c>
      <c r="BD23" s="31">
        <f>+IF((BD21+BD22)&gt;0,0,(BD21+BD22))</f>
        <v>-45858</v>
      </c>
      <c r="BE23" s="31">
        <v>0</v>
      </c>
      <c r="BF23" s="31">
        <v>0</v>
      </c>
      <c r="BG23" s="31">
        <f>+IF((BG21+BG22)&gt;0,0,(BG21+BG22))</f>
        <v>-45858</v>
      </c>
      <c r="BH23" s="31">
        <v>0</v>
      </c>
      <c r="BI23" s="31">
        <v>0</v>
      </c>
      <c r="BJ23" s="31">
        <f>+IF((BJ21+BJ22)&gt;0,0,(BJ21+BJ22))</f>
        <v>-45858</v>
      </c>
    </row>
    <row r="24" spans="1:62" x14ac:dyDescent="0.25">
      <c r="A24" s="23" t="s">
        <v>191</v>
      </c>
      <c r="C24" s="31">
        <v>0</v>
      </c>
      <c r="D24" s="31">
        <v>0</v>
      </c>
      <c r="E24" s="31">
        <f>+IF(E21&gt;0,D24+E21,D24-E22)</f>
        <v>0</v>
      </c>
      <c r="F24" s="31">
        <f>+IF(F21&gt;0,E24+F21,E24-F22)</f>
        <v>0</v>
      </c>
      <c r="G24" s="31">
        <f>+IF(G21&gt;0,F24+G21,F24-G22)</f>
        <v>0</v>
      </c>
      <c r="H24" s="31">
        <f>+IF(H21&gt;0,G24+H21,G24-H22)</f>
        <v>0</v>
      </c>
      <c r="I24" s="31">
        <f t="shared" ref="I24:BJ24" si="11">+IF(I21&gt;0,H24+I21,H24-I22)</f>
        <v>0</v>
      </c>
      <c r="J24" s="31">
        <f t="shared" si="11"/>
        <v>0</v>
      </c>
      <c r="K24" s="31">
        <f t="shared" si="11"/>
        <v>0</v>
      </c>
      <c r="L24" s="31">
        <f t="shared" si="11"/>
        <v>0</v>
      </c>
      <c r="M24" s="31">
        <f t="shared" si="11"/>
        <v>0</v>
      </c>
      <c r="N24" s="31">
        <f t="shared" si="11"/>
        <v>0</v>
      </c>
      <c r="O24" s="31">
        <f t="shared" si="11"/>
        <v>0</v>
      </c>
      <c r="P24" s="31">
        <f t="shared" si="11"/>
        <v>0</v>
      </c>
      <c r="Q24" s="31">
        <f t="shared" si="11"/>
        <v>0</v>
      </c>
      <c r="R24" s="31">
        <f t="shared" si="11"/>
        <v>0</v>
      </c>
      <c r="S24" s="31">
        <f t="shared" si="11"/>
        <v>0</v>
      </c>
      <c r="T24" s="31">
        <f t="shared" si="11"/>
        <v>0</v>
      </c>
      <c r="U24" s="31">
        <f t="shared" si="11"/>
        <v>0</v>
      </c>
      <c r="V24" s="31">
        <f t="shared" si="11"/>
        <v>0</v>
      </c>
      <c r="W24" s="31">
        <f t="shared" si="11"/>
        <v>0</v>
      </c>
      <c r="X24" s="31">
        <f t="shared" si="11"/>
        <v>0</v>
      </c>
      <c r="Y24" s="31">
        <f t="shared" si="11"/>
        <v>0</v>
      </c>
      <c r="Z24" s="31">
        <f t="shared" si="11"/>
        <v>0</v>
      </c>
      <c r="AA24" s="31">
        <f t="shared" si="11"/>
        <v>0</v>
      </c>
      <c r="AB24" s="31">
        <f t="shared" si="11"/>
        <v>0</v>
      </c>
      <c r="AC24" s="31">
        <f t="shared" si="11"/>
        <v>0</v>
      </c>
      <c r="AD24" s="31">
        <f t="shared" si="11"/>
        <v>0</v>
      </c>
      <c r="AE24" s="31">
        <f t="shared" si="11"/>
        <v>0</v>
      </c>
      <c r="AF24" s="31">
        <f t="shared" si="11"/>
        <v>0</v>
      </c>
      <c r="AG24" s="31">
        <f t="shared" si="11"/>
        <v>0</v>
      </c>
      <c r="AH24" s="31">
        <f t="shared" si="11"/>
        <v>0</v>
      </c>
      <c r="AI24" s="31">
        <f t="shared" si="11"/>
        <v>0</v>
      </c>
      <c r="AJ24" s="31">
        <f t="shared" si="11"/>
        <v>0</v>
      </c>
      <c r="AK24" s="31">
        <f t="shared" si="11"/>
        <v>0</v>
      </c>
      <c r="AL24" s="31">
        <f t="shared" si="11"/>
        <v>0</v>
      </c>
      <c r="AM24" s="31">
        <f t="shared" si="11"/>
        <v>0</v>
      </c>
      <c r="AN24" s="31">
        <f t="shared" si="11"/>
        <v>0</v>
      </c>
      <c r="AO24" s="31">
        <f t="shared" si="11"/>
        <v>0</v>
      </c>
      <c r="AP24" s="31">
        <f t="shared" si="11"/>
        <v>0</v>
      </c>
      <c r="AQ24" s="31">
        <f t="shared" si="11"/>
        <v>0</v>
      </c>
      <c r="AR24" s="31">
        <f t="shared" si="11"/>
        <v>0</v>
      </c>
      <c r="AS24" s="31">
        <f t="shared" si="11"/>
        <v>0</v>
      </c>
      <c r="AT24" s="31">
        <f t="shared" si="11"/>
        <v>0</v>
      </c>
      <c r="AU24" s="31">
        <f t="shared" si="11"/>
        <v>0</v>
      </c>
      <c r="AV24" s="31">
        <f t="shared" si="11"/>
        <v>0</v>
      </c>
      <c r="AW24" s="31">
        <f t="shared" si="11"/>
        <v>0</v>
      </c>
      <c r="AX24" s="31">
        <f t="shared" si="11"/>
        <v>0</v>
      </c>
      <c r="AY24" s="31">
        <f t="shared" si="11"/>
        <v>0</v>
      </c>
      <c r="AZ24" s="31">
        <f t="shared" si="11"/>
        <v>0</v>
      </c>
      <c r="BA24" s="31">
        <f t="shared" si="11"/>
        <v>0</v>
      </c>
      <c r="BB24" s="31">
        <f t="shared" si="11"/>
        <v>0</v>
      </c>
      <c r="BC24" s="31">
        <f t="shared" si="11"/>
        <v>0</v>
      </c>
      <c r="BD24" s="31">
        <f t="shared" si="11"/>
        <v>0</v>
      </c>
      <c r="BE24" s="31">
        <f t="shared" si="11"/>
        <v>0</v>
      </c>
      <c r="BF24" s="31">
        <f t="shared" si="11"/>
        <v>0</v>
      </c>
      <c r="BG24" s="31">
        <f t="shared" si="11"/>
        <v>0</v>
      </c>
      <c r="BH24" s="31">
        <f t="shared" si="11"/>
        <v>0</v>
      </c>
      <c r="BI24" s="31">
        <f t="shared" si="11"/>
        <v>0</v>
      </c>
      <c r="BJ24" s="31">
        <f t="shared" si="11"/>
        <v>0</v>
      </c>
    </row>
    <row r="25" spans="1:62" x14ac:dyDescent="0.25">
      <c r="A25" s="23" t="s">
        <v>192</v>
      </c>
      <c r="C25" s="31">
        <v>0</v>
      </c>
      <c r="D25" s="31">
        <v>0</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f>0.88*(SUM(L27:N27)-N25)</f>
        <v>-40355.040000000001</v>
      </c>
      <c r="AA25" s="31">
        <v>0</v>
      </c>
      <c r="AB25" s="31">
        <v>0</v>
      </c>
      <c r="AC25" s="31">
        <v>0</v>
      </c>
      <c r="AD25" s="31">
        <v>0</v>
      </c>
      <c r="AE25" s="31">
        <v>0</v>
      </c>
      <c r="AF25" s="31">
        <v>0</v>
      </c>
      <c r="AG25" s="31">
        <v>0</v>
      </c>
      <c r="AH25" s="31">
        <v>0</v>
      </c>
      <c r="AI25" s="31">
        <v>0</v>
      </c>
      <c r="AJ25" s="31">
        <v>0</v>
      </c>
      <c r="AK25" s="31">
        <v>0</v>
      </c>
      <c r="AL25" s="31">
        <f>0.88*(SUM(X27:Z27)-Z25)</f>
        <v>-40355.040000000008</v>
      </c>
      <c r="AM25" s="31">
        <v>0</v>
      </c>
      <c r="AN25" s="31">
        <v>0</v>
      </c>
      <c r="AO25" s="31">
        <v>0</v>
      </c>
      <c r="AP25" s="31">
        <v>0</v>
      </c>
      <c r="AQ25" s="31">
        <v>0</v>
      </c>
      <c r="AR25" s="31">
        <v>0</v>
      </c>
      <c r="AS25" s="31">
        <v>0</v>
      </c>
      <c r="AT25" s="31">
        <v>0</v>
      </c>
      <c r="AU25" s="31">
        <v>0</v>
      </c>
      <c r="AV25" s="31">
        <v>0</v>
      </c>
      <c r="AW25" s="31">
        <v>0</v>
      </c>
      <c r="AX25" s="31">
        <f>0.88*(SUM(AJ27:AL27)-AL25)</f>
        <v>-40355.040000000001</v>
      </c>
      <c r="AY25" s="31">
        <v>0</v>
      </c>
      <c r="AZ25" s="31">
        <v>0</v>
      </c>
      <c r="BA25" s="31">
        <v>0</v>
      </c>
      <c r="BB25" s="31">
        <v>0</v>
      </c>
      <c r="BC25" s="31">
        <v>0</v>
      </c>
      <c r="BD25" s="31">
        <v>0</v>
      </c>
      <c r="BE25" s="31">
        <v>0</v>
      </c>
      <c r="BF25" s="31">
        <v>0</v>
      </c>
      <c r="BG25" s="31">
        <v>0</v>
      </c>
      <c r="BH25" s="31">
        <v>0</v>
      </c>
      <c r="BI25" s="31">
        <v>0</v>
      </c>
      <c r="BJ25" s="31">
        <f>0.88*(SUM(AV27:AX27)-AX25)</f>
        <v>-40355.040000000008</v>
      </c>
    </row>
    <row r="26" spans="1:62" x14ac:dyDescent="0.25">
      <c r="A26" s="23" t="s">
        <v>193</v>
      </c>
      <c r="C26" s="31">
        <v>0</v>
      </c>
      <c r="D26" s="31">
        <v>0</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f>+SUM(O23:Z23)-SUM(S27:Z27)</f>
        <v>-5502.9599999999919</v>
      </c>
      <c r="AD26" s="31">
        <v>0</v>
      </c>
      <c r="AE26" s="31">
        <v>0</v>
      </c>
      <c r="AF26" s="31">
        <v>0</v>
      </c>
      <c r="AG26" s="31">
        <v>0</v>
      </c>
      <c r="AH26" s="31">
        <v>0</v>
      </c>
      <c r="AI26" s="31">
        <v>0</v>
      </c>
      <c r="AJ26" s="31">
        <v>0</v>
      </c>
      <c r="AK26" s="31">
        <v>0</v>
      </c>
      <c r="AL26" s="31">
        <v>0</v>
      </c>
      <c r="AM26" s="31">
        <v>0</v>
      </c>
      <c r="AN26" s="31">
        <v>0</v>
      </c>
      <c r="AO26" s="31">
        <f>+SUM(AA23:AL23)-SUM(AE27:AL27)</f>
        <v>-5502.9599999999919</v>
      </c>
      <c r="AP26" s="31">
        <v>0</v>
      </c>
      <c r="AQ26" s="31">
        <v>0</v>
      </c>
      <c r="AR26" s="31">
        <v>0</v>
      </c>
      <c r="AS26" s="31">
        <v>0</v>
      </c>
      <c r="AT26" s="31">
        <v>0</v>
      </c>
      <c r="AU26" s="31">
        <v>0</v>
      </c>
      <c r="AV26" s="31">
        <v>0</v>
      </c>
      <c r="AW26" s="31">
        <v>0</v>
      </c>
      <c r="AX26" s="31">
        <v>0</v>
      </c>
      <c r="AY26" s="31">
        <v>0</v>
      </c>
      <c r="AZ26" s="31">
        <v>0</v>
      </c>
      <c r="BA26" s="31">
        <f>+SUM(AM23:AX23)-SUM(AQ27:AX27)</f>
        <v>-5502.9599999999919</v>
      </c>
      <c r="BB26" s="31">
        <v>0</v>
      </c>
      <c r="BC26" s="31">
        <v>0</v>
      </c>
      <c r="BD26" s="31">
        <v>0</v>
      </c>
      <c r="BE26" s="31">
        <v>0</v>
      </c>
      <c r="BF26" s="31">
        <v>0</v>
      </c>
      <c r="BG26" s="31">
        <v>0</v>
      </c>
      <c r="BH26" s="31">
        <v>0</v>
      </c>
      <c r="BI26" s="31">
        <v>0</v>
      </c>
      <c r="BJ26" s="31">
        <v>0</v>
      </c>
    </row>
    <row r="27" spans="1:62" x14ac:dyDescent="0.25">
      <c r="A27" s="23" t="s">
        <v>194</v>
      </c>
      <c r="C27" s="31">
        <v>0</v>
      </c>
      <c r="D27" s="31">
        <v>0</v>
      </c>
      <c r="E27" s="31">
        <v>0</v>
      </c>
      <c r="F27" s="31">
        <v>0</v>
      </c>
      <c r="G27" s="31">
        <f>+E23</f>
        <v>0</v>
      </c>
      <c r="H27" s="31">
        <v>0</v>
      </c>
      <c r="I27" s="31">
        <v>0</v>
      </c>
      <c r="J27" s="31">
        <f>+H23</f>
        <v>-45858</v>
      </c>
      <c r="K27" s="31">
        <v>0</v>
      </c>
      <c r="L27" s="31">
        <v>0</v>
      </c>
      <c r="M27" s="31">
        <f>+K23</f>
        <v>-45858</v>
      </c>
      <c r="N27" s="31">
        <v>0</v>
      </c>
      <c r="O27" s="31">
        <v>0</v>
      </c>
      <c r="P27" s="31">
        <v>0</v>
      </c>
      <c r="Q27" s="31">
        <f>+N23</f>
        <v>-45858</v>
      </c>
      <c r="R27" s="31">
        <v>0</v>
      </c>
      <c r="S27" s="31">
        <f>+Q23</f>
        <v>-45858</v>
      </c>
      <c r="T27" s="31">
        <v>0</v>
      </c>
      <c r="U27" s="31">
        <v>0</v>
      </c>
      <c r="V27" s="31">
        <f>+T23</f>
        <v>-45858</v>
      </c>
      <c r="W27" s="31">
        <v>0</v>
      </c>
      <c r="X27" s="31">
        <v>0</v>
      </c>
      <c r="Y27" s="31">
        <f>+W23</f>
        <v>-45858</v>
      </c>
      <c r="Z27" s="31">
        <f>+Y23+Z25</f>
        <v>-40355.040000000001</v>
      </c>
      <c r="AA27" s="31">
        <v>0</v>
      </c>
      <c r="AB27" s="31">
        <v>0</v>
      </c>
      <c r="AC27" s="31">
        <f>+AC26</f>
        <v>-5502.9599999999919</v>
      </c>
      <c r="AD27" s="31">
        <v>0</v>
      </c>
      <c r="AE27" s="31">
        <f>+AC23</f>
        <v>-45858</v>
      </c>
      <c r="AF27" s="31">
        <v>0</v>
      </c>
      <c r="AG27" s="31">
        <v>0</v>
      </c>
      <c r="AH27" s="31">
        <f>+AF23</f>
        <v>-45858</v>
      </c>
      <c r="AI27" s="31">
        <v>0</v>
      </c>
      <c r="AJ27" s="31">
        <v>0</v>
      </c>
      <c r="AK27" s="31">
        <f>+AI23</f>
        <v>-45858</v>
      </c>
      <c r="AL27" s="31">
        <f>+AK23+AL25</f>
        <v>-40355.040000000008</v>
      </c>
      <c r="AM27" s="31">
        <v>0</v>
      </c>
      <c r="AN27" s="31">
        <v>0</v>
      </c>
      <c r="AO27" s="31">
        <f>+AO26</f>
        <v>-5502.9599999999919</v>
      </c>
      <c r="AP27" s="31">
        <v>0</v>
      </c>
      <c r="AQ27" s="31">
        <f>+AO23</f>
        <v>-45858</v>
      </c>
      <c r="AR27" s="31">
        <v>0</v>
      </c>
      <c r="AS27" s="31">
        <v>0</v>
      </c>
      <c r="AT27" s="31">
        <f>+AR23</f>
        <v>-45858</v>
      </c>
      <c r="AU27" s="31">
        <v>0</v>
      </c>
      <c r="AV27" s="31">
        <v>0</v>
      </c>
      <c r="AW27" s="31">
        <f>+AU23</f>
        <v>-45858</v>
      </c>
      <c r="AX27" s="31">
        <f>+AW23+AX25</f>
        <v>-40355.040000000001</v>
      </c>
      <c r="AY27" s="31">
        <v>0</v>
      </c>
      <c r="AZ27" s="31">
        <v>0</v>
      </c>
      <c r="BA27" s="31">
        <f>+BA26</f>
        <v>-5502.9599999999919</v>
      </c>
      <c r="BB27" s="31">
        <v>0</v>
      </c>
      <c r="BC27" s="31">
        <f>+BA23</f>
        <v>-45858</v>
      </c>
      <c r="BD27" s="31">
        <v>0</v>
      </c>
      <c r="BE27" s="31">
        <v>0</v>
      </c>
      <c r="BF27" s="31">
        <f>+BD23</f>
        <v>-45858</v>
      </c>
      <c r="BG27" s="31">
        <v>0</v>
      </c>
      <c r="BH27" s="31">
        <v>0</v>
      </c>
      <c r="BI27" s="31">
        <f>+BG23</f>
        <v>-45858</v>
      </c>
      <c r="BJ27" s="31">
        <f>+BI23+BJ25</f>
        <v>-40355.040000000008</v>
      </c>
    </row>
    <row r="30" spans="1:62" x14ac:dyDescent="0.25">
      <c r="A30" s="23" t="s">
        <v>196</v>
      </c>
      <c r="C30" s="31">
        <f>+IF($B$2="mensile",C17,C27)</f>
        <v>0</v>
      </c>
      <c r="D30" s="31">
        <f t="shared" ref="D30:BJ30" si="12">+IF($B$2="mensile",D17,D27)</f>
        <v>0</v>
      </c>
      <c r="E30" s="31">
        <f t="shared" si="12"/>
        <v>0</v>
      </c>
      <c r="F30" s="31">
        <f t="shared" si="12"/>
        <v>0</v>
      </c>
      <c r="G30" s="31">
        <f t="shared" si="12"/>
        <v>-15286</v>
      </c>
      <c r="H30" s="31">
        <f t="shared" si="12"/>
        <v>-15286</v>
      </c>
      <c r="I30" s="31">
        <f t="shared" si="12"/>
        <v>-15286</v>
      </c>
      <c r="J30" s="31">
        <f t="shared" si="12"/>
        <v>-15286</v>
      </c>
      <c r="K30" s="31">
        <f t="shared" si="12"/>
        <v>-15286</v>
      </c>
      <c r="L30" s="31">
        <f t="shared" si="12"/>
        <v>-15286</v>
      </c>
      <c r="M30" s="31">
        <f t="shared" si="12"/>
        <v>-15286</v>
      </c>
      <c r="N30" s="31">
        <f t="shared" si="12"/>
        <v>-15286</v>
      </c>
      <c r="O30" s="31">
        <f t="shared" si="12"/>
        <v>-15286</v>
      </c>
      <c r="P30" s="31">
        <f t="shared" si="12"/>
        <v>-15286</v>
      </c>
      <c r="Q30" s="31">
        <f t="shared" si="12"/>
        <v>-15286</v>
      </c>
      <c r="R30" s="31">
        <f t="shared" si="12"/>
        <v>-15286</v>
      </c>
      <c r="S30" s="31">
        <f t="shared" si="12"/>
        <v>-15286</v>
      </c>
      <c r="T30" s="31">
        <f t="shared" si="12"/>
        <v>-15286</v>
      </c>
      <c r="U30" s="31">
        <f t="shared" si="12"/>
        <v>-15286</v>
      </c>
      <c r="V30" s="31">
        <f t="shared" si="12"/>
        <v>-15286</v>
      </c>
      <c r="W30" s="31">
        <f t="shared" si="12"/>
        <v>-15286</v>
      </c>
      <c r="X30" s="31">
        <f t="shared" si="12"/>
        <v>-15286</v>
      </c>
      <c r="Y30" s="31">
        <f t="shared" si="12"/>
        <v>-15286</v>
      </c>
      <c r="Z30" s="31">
        <f t="shared" si="12"/>
        <v>-28737.68</v>
      </c>
      <c r="AA30" s="31">
        <f t="shared" si="12"/>
        <v>-1834.320000000007</v>
      </c>
      <c r="AB30" s="31">
        <f t="shared" si="12"/>
        <v>-15286</v>
      </c>
      <c r="AC30" s="31">
        <f t="shared" si="12"/>
        <v>-15286</v>
      </c>
      <c r="AD30" s="31">
        <f t="shared" si="12"/>
        <v>-15286</v>
      </c>
      <c r="AE30" s="31">
        <f t="shared" si="12"/>
        <v>-15286</v>
      </c>
      <c r="AF30" s="31">
        <f t="shared" si="12"/>
        <v>-15286</v>
      </c>
      <c r="AG30" s="31">
        <f t="shared" si="12"/>
        <v>-15286</v>
      </c>
      <c r="AH30" s="31">
        <f t="shared" si="12"/>
        <v>-15286</v>
      </c>
      <c r="AI30" s="31">
        <f t="shared" si="12"/>
        <v>-15286</v>
      </c>
      <c r="AJ30" s="31">
        <f t="shared" si="12"/>
        <v>-15286</v>
      </c>
      <c r="AK30" s="31">
        <f t="shared" si="12"/>
        <v>-15286</v>
      </c>
      <c r="AL30" s="31">
        <f t="shared" si="12"/>
        <v>-28737.68</v>
      </c>
      <c r="AM30" s="31">
        <f t="shared" si="12"/>
        <v>-1834.320000000007</v>
      </c>
      <c r="AN30" s="31">
        <f t="shared" si="12"/>
        <v>-15286</v>
      </c>
      <c r="AO30" s="31">
        <f t="shared" si="12"/>
        <v>-15286</v>
      </c>
      <c r="AP30" s="31">
        <f t="shared" si="12"/>
        <v>-15286</v>
      </c>
      <c r="AQ30" s="31">
        <f t="shared" si="12"/>
        <v>-15286</v>
      </c>
      <c r="AR30" s="31">
        <f t="shared" si="12"/>
        <v>-15286</v>
      </c>
      <c r="AS30" s="31">
        <f t="shared" si="12"/>
        <v>-15286</v>
      </c>
      <c r="AT30" s="31">
        <f t="shared" si="12"/>
        <v>-15286</v>
      </c>
      <c r="AU30" s="31">
        <f t="shared" si="12"/>
        <v>-15286</v>
      </c>
      <c r="AV30" s="31">
        <f t="shared" si="12"/>
        <v>-15286</v>
      </c>
      <c r="AW30" s="31">
        <f t="shared" si="12"/>
        <v>-15286</v>
      </c>
      <c r="AX30" s="31">
        <f t="shared" si="12"/>
        <v>-28737.68</v>
      </c>
      <c r="AY30" s="31">
        <f t="shared" si="12"/>
        <v>-1834.320000000007</v>
      </c>
      <c r="AZ30" s="31">
        <f t="shared" si="12"/>
        <v>-15286</v>
      </c>
      <c r="BA30" s="31">
        <f t="shared" si="12"/>
        <v>-15286</v>
      </c>
      <c r="BB30" s="31">
        <f t="shared" si="12"/>
        <v>-15286</v>
      </c>
      <c r="BC30" s="31">
        <f t="shared" si="12"/>
        <v>-15286</v>
      </c>
      <c r="BD30" s="31">
        <f t="shared" si="12"/>
        <v>-15286</v>
      </c>
      <c r="BE30" s="31">
        <f t="shared" si="12"/>
        <v>-15286</v>
      </c>
      <c r="BF30" s="31">
        <f t="shared" si="12"/>
        <v>-15286</v>
      </c>
      <c r="BG30" s="31">
        <f t="shared" si="12"/>
        <v>-15286</v>
      </c>
      <c r="BH30" s="31">
        <f t="shared" si="12"/>
        <v>-15286</v>
      </c>
      <c r="BI30" s="31">
        <f t="shared" si="12"/>
        <v>-15286</v>
      </c>
      <c r="BJ30" s="31">
        <f t="shared" si="12"/>
        <v>-28737.68</v>
      </c>
    </row>
    <row r="31" spans="1:62" x14ac:dyDescent="0.25">
      <c r="A31" s="23" t="s">
        <v>109</v>
      </c>
      <c r="C31" s="31">
        <f>+IF($B$2="mensile",C8-C17,C8-C27)</f>
        <v>30572</v>
      </c>
      <c r="D31" s="31">
        <f>+IF($B$2="mensile",(SUM($C8:D8)-SUM($C17:D17)),(SUM($C8:D8)-SUM($C27:D27)))</f>
        <v>15286</v>
      </c>
      <c r="E31" s="31">
        <f>+IF($B$2="mensile",(SUM($C8:E8)-SUM($C17:E17)),(SUM($C8:E8)-SUM($C27:E27)))</f>
        <v>0</v>
      </c>
      <c r="F31" s="31">
        <f>+IF($B$2="mensile",(SUM($C8:F8)-SUM($C17:F17)),(SUM($C8:F8)-SUM($C27:F27)))</f>
        <v>-15286</v>
      </c>
      <c r="G31" s="31">
        <f>+IF($B$2="mensile",(SUM($C8:G8)-SUM($C17:G17)),(SUM($C8:G8)-SUM($C27:G27)))</f>
        <v>-15286</v>
      </c>
      <c r="H31" s="31">
        <f>+IF($B$2="mensile",(SUM($C8:H8)-SUM($C17:H17)),(SUM($C8:H8)-SUM($C27:H27)))</f>
        <v>-15286</v>
      </c>
      <c r="I31" s="31">
        <f>+IF($B$2="mensile",(SUM($C8:I8)-SUM($C17:I17)),(SUM($C8:I8)-SUM($C27:I27)))</f>
        <v>-15286</v>
      </c>
      <c r="J31" s="31">
        <f>+IF($B$2="mensile",(SUM($C8:J8)-SUM($C17:J17)),(SUM($C8:J8)-SUM($C27:J27)))</f>
        <v>-15286</v>
      </c>
      <c r="K31" s="31">
        <f>+IF($B$2="mensile",(SUM($C8:K8)-SUM($C17:K17)),(SUM($C8:K8)-SUM($C27:K27)))</f>
        <v>-15286</v>
      </c>
      <c r="L31" s="31">
        <f>+IF($B$2="mensile",(SUM($C8:L8)-SUM($C17:L17)),(SUM($C8:L8)-SUM($C27:L27)))</f>
        <v>-15286</v>
      </c>
      <c r="M31" s="31">
        <f>+IF($B$2="mensile",(SUM($C8:M8)-SUM($C17:M17)),(SUM($C8:M8)-SUM($C27:M27)))</f>
        <v>-15286</v>
      </c>
      <c r="N31" s="31">
        <f>+IF($B$2="mensile",(SUM($C8:N8)-SUM($C17:N17)),(SUM($C8:N8)-SUM($C27:N27)))</f>
        <v>-15286</v>
      </c>
      <c r="O31" s="31">
        <f>+IF($B$2="mensile",(SUM($C8:O8)-SUM($C17:O17)),(SUM($C8:O8)-SUM($C27:O27)))</f>
        <v>-15286</v>
      </c>
      <c r="P31" s="31">
        <f>+IF($B$2="mensile",(SUM($C8:P8)-SUM($C17:P17)),(SUM($C8:P8)-SUM($C27:P27)))</f>
        <v>-15286</v>
      </c>
      <c r="Q31" s="31">
        <f>+IF($B$2="mensile",(SUM($C8:Q8)-SUM($C17:Q17)),(SUM($C8:Q8)-SUM($C27:Q27)))</f>
        <v>-15286</v>
      </c>
      <c r="R31" s="31">
        <f>+IF($B$2="mensile",(SUM($C8:R8)-SUM($C17:R17)),(SUM($C8:R8)-SUM($C27:R27)))</f>
        <v>-15286</v>
      </c>
      <c r="S31" s="31">
        <f>+IF($B$2="mensile",(SUM($C8:S8)-SUM($C17:S17)),(SUM($C8:S8)-SUM($C27:S27)))</f>
        <v>-15286</v>
      </c>
      <c r="T31" s="31">
        <f>+IF($B$2="mensile",(SUM($C8:T8)-SUM($C17:T17)),(SUM($C8:T8)-SUM($C27:T27)))</f>
        <v>-15286</v>
      </c>
      <c r="U31" s="31">
        <f>+IF($B$2="mensile",(SUM($C8:U8)-SUM($C17:U17)),(SUM($C8:U8)-SUM($C27:U27)))</f>
        <v>-15286</v>
      </c>
      <c r="V31" s="31">
        <f>+IF($B$2="mensile",(SUM($C8:V8)-SUM($C17:V17)),(SUM($C8:V8)-SUM($C27:V27)))</f>
        <v>-15286</v>
      </c>
      <c r="W31" s="31">
        <f>+IF($B$2="mensile",(SUM($C8:W8)-SUM($C17:W17)),(SUM($C8:W8)-SUM($C27:W27)))</f>
        <v>-15286</v>
      </c>
      <c r="X31" s="31">
        <f>+IF($B$2="mensile",(SUM($C8:X8)-SUM($C17:X17)),(SUM($C8:X8)-SUM($C27:X27)))</f>
        <v>-15286</v>
      </c>
      <c r="Y31" s="31">
        <f>+IF($B$2="mensile",(SUM($C8:Y8)-SUM($C17:Y17)),(SUM($C8:Y8)-SUM($C27:Y27)))</f>
        <v>-15286</v>
      </c>
      <c r="Z31" s="31">
        <f>+IF($B$2="mensile",(SUM($C8:Z8)-SUM($C17:Z17)),(SUM($C8:Z8)-SUM($C27:Z27)))</f>
        <v>-1834.320000000007</v>
      </c>
      <c r="AA31" s="31">
        <f>+IF($B$2="mensile",(SUM($C8:AA8)-SUM($C17:AA17)),(SUM($C8:AA8)-SUM($C27:AA27)))</f>
        <v>-15286</v>
      </c>
      <c r="AB31" s="31">
        <f>+IF($B$2="mensile",(SUM($C8:AB8)-SUM($C17:AB17)),(SUM($C8:AB8)-SUM($C27:AB27)))</f>
        <v>-15286</v>
      </c>
      <c r="AC31" s="31">
        <f>+IF($B$2="mensile",(SUM($C8:AC8)-SUM($C17:AC17)),(SUM($C8:AC8)-SUM($C27:AC27)))</f>
        <v>-15286</v>
      </c>
      <c r="AD31" s="31">
        <f>+IF($B$2="mensile",(SUM($C8:AD8)-SUM($C17:AD17)),(SUM($C8:AD8)-SUM($C27:AD27)))</f>
        <v>-15286</v>
      </c>
      <c r="AE31" s="31">
        <f>+IF($B$2="mensile",(SUM($C8:AE8)-SUM($C17:AE17)),(SUM($C8:AE8)-SUM($C27:AE27)))</f>
        <v>-15286</v>
      </c>
      <c r="AF31" s="31">
        <f>+IF($B$2="mensile",(SUM($C8:AF8)-SUM($C17:AF17)),(SUM($C8:AF8)-SUM($C27:AF27)))</f>
        <v>-15286</v>
      </c>
      <c r="AG31" s="31">
        <f>+IF($B$2="mensile",(SUM($C8:AG8)-SUM($C17:AG17)),(SUM($C8:AG8)-SUM($C27:AG27)))</f>
        <v>-15286</v>
      </c>
      <c r="AH31" s="31">
        <f>+IF($B$2="mensile",(SUM($C8:AH8)-SUM($C17:AH17)),(SUM($C8:AH8)-SUM($C27:AH27)))</f>
        <v>-15286</v>
      </c>
      <c r="AI31" s="31">
        <f>+IF($B$2="mensile",(SUM($C8:AI8)-SUM($C17:AI17)),(SUM($C8:AI8)-SUM($C27:AI27)))</f>
        <v>-15286</v>
      </c>
      <c r="AJ31" s="31">
        <f>+IF($B$2="mensile",(SUM($C8:AJ8)-SUM($C17:AJ17)),(SUM($C8:AJ8)-SUM($C27:AJ27)))</f>
        <v>-15286</v>
      </c>
      <c r="AK31" s="31">
        <f>+IF($B$2="mensile",(SUM($C8:AK8)-SUM($C17:AK17)),(SUM($C8:AK8)-SUM($C27:AK27)))</f>
        <v>-15286</v>
      </c>
      <c r="AL31" s="31">
        <f>+IF($B$2="mensile",(SUM($C8:AL8)-SUM($C17:AL17)),(SUM($C8:AL8)-SUM($C27:AL27)))</f>
        <v>-1834.320000000007</v>
      </c>
      <c r="AM31" s="31">
        <f>+IF($B$2="mensile",(SUM($C8:AM8)-SUM($C17:AM17)),(SUM($C8:AM8)-SUM($C27:AM27)))</f>
        <v>-15286</v>
      </c>
      <c r="AN31" s="31">
        <f>+IF($B$2="mensile",(SUM($C8:AN8)-SUM($C17:AN17)),(SUM($C8:AN8)-SUM($C27:AN27)))</f>
        <v>-15286</v>
      </c>
      <c r="AO31" s="31">
        <f>+IF($B$2="mensile",(SUM($C8:AO8)-SUM($C17:AO17)),(SUM($C8:AO8)-SUM($C27:AO27)))</f>
        <v>-15286</v>
      </c>
      <c r="AP31" s="31">
        <f>+IF($B$2="mensile",(SUM($C8:AP8)-SUM($C17:AP17)),(SUM($C8:AP8)-SUM($C27:AP27)))</f>
        <v>-15286</v>
      </c>
      <c r="AQ31" s="31">
        <f>+IF($B$2="mensile",(SUM($C8:AQ8)-SUM($C17:AQ17)),(SUM($C8:AQ8)-SUM($C27:AQ27)))</f>
        <v>-15286</v>
      </c>
      <c r="AR31" s="31">
        <f>+IF($B$2="mensile",(SUM($C8:AR8)-SUM($C17:AR17)),(SUM($C8:AR8)-SUM($C27:AR27)))</f>
        <v>-15286</v>
      </c>
      <c r="AS31" s="31">
        <f>+IF($B$2="mensile",(SUM($C8:AS8)-SUM($C17:AS17)),(SUM($C8:AS8)-SUM($C27:AS27)))</f>
        <v>-15286</v>
      </c>
      <c r="AT31" s="31">
        <f>+IF($B$2="mensile",(SUM($C8:AT8)-SUM($C17:AT17)),(SUM($C8:AT8)-SUM($C27:AT27)))</f>
        <v>-15286</v>
      </c>
      <c r="AU31" s="31">
        <f>+IF($B$2="mensile",(SUM($C8:AU8)-SUM($C17:AU17)),(SUM($C8:AU8)-SUM($C27:AU27)))</f>
        <v>-15286</v>
      </c>
      <c r="AV31" s="31">
        <f>+IF($B$2="mensile",(SUM($C8:AV8)-SUM($C17:AV17)),(SUM($C8:AV8)-SUM($C27:AV27)))</f>
        <v>-15286</v>
      </c>
      <c r="AW31" s="31">
        <f>+IF($B$2="mensile",(SUM($C8:AW8)-SUM($C17:AW17)),(SUM($C8:AW8)-SUM($C27:AW27)))</f>
        <v>-15286</v>
      </c>
      <c r="AX31" s="31">
        <f>+IF($B$2="mensile",(SUM($C8:AX8)-SUM($C17:AX17)),(SUM($C8:AX8)-SUM($C27:AX27)))</f>
        <v>-1834.3199999999488</v>
      </c>
      <c r="AY31" s="31">
        <f>+IF($B$2="mensile",(SUM($C8:AY8)-SUM($C17:AY17)),(SUM($C8:AY8)-SUM($C27:AY27)))</f>
        <v>-15286</v>
      </c>
      <c r="AZ31" s="31">
        <f>+IF($B$2="mensile",(SUM($C8:AZ8)-SUM($C17:AZ17)),(SUM($C8:AZ8)-SUM($C27:AZ27)))</f>
        <v>-15286</v>
      </c>
      <c r="BA31" s="31">
        <f>+IF($B$2="mensile",(SUM($C8:BA8)-SUM($C17:BA17)),(SUM($C8:BA8)-SUM($C27:BA27)))</f>
        <v>-15286</v>
      </c>
      <c r="BB31" s="31">
        <f>+IF($B$2="mensile",(SUM($C8:BB8)-SUM($C17:BB17)),(SUM($C8:BB8)-SUM($C27:BB27)))</f>
        <v>-15286</v>
      </c>
      <c r="BC31" s="31">
        <f>+IF($B$2="mensile",(SUM($C8:BC8)-SUM($C17:BC17)),(SUM($C8:BC8)-SUM($C27:BC27)))</f>
        <v>-15286</v>
      </c>
      <c r="BD31" s="31">
        <f>+IF($B$2="mensile",(SUM($C8:BD8)-SUM($C17:BD17)),(SUM($C8:BD8)-SUM($C27:BD27)))</f>
        <v>-15286</v>
      </c>
      <c r="BE31" s="31">
        <f>+IF($B$2="mensile",(SUM($C8:BE8)-SUM($C17:BE17)),(SUM($C8:BE8)-SUM($C27:BE27)))</f>
        <v>-15286</v>
      </c>
      <c r="BF31" s="31">
        <f>+IF($B$2="mensile",(SUM($C8:BF8)-SUM($C17:BF17)),(SUM($C8:BF8)-SUM($C27:BF27)))</f>
        <v>-15286</v>
      </c>
      <c r="BG31" s="31">
        <f>+IF($B$2="mensile",(SUM($C8:BG8)-SUM($C17:BG17)),(SUM($C8:BG8)-SUM($C27:BG27)))</f>
        <v>-15286</v>
      </c>
      <c r="BH31" s="31">
        <f>+IF($B$2="mensile",(SUM($C8:BH8)-SUM($C17:BH17)),(SUM($C8:BH8)-SUM($C27:BH27)))</f>
        <v>-15286</v>
      </c>
      <c r="BI31" s="31">
        <f>+IF($B$2="mensile",(SUM($C8:BI8)-SUM($C17:BI17)),(SUM($C8:BI8)-SUM($C27:BI27)))</f>
        <v>-15286</v>
      </c>
      <c r="BJ31" s="31">
        <f>+IF($B$2="mensile",(SUM($C8:BJ8)-SUM($C17:BJ17)),(SUM($C8:BJ8)-SUM($C27:BJ27)))</f>
        <v>-1834.3199999999488</v>
      </c>
    </row>
  </sheetData>
  <dataValidations count="1">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$EJ$4:$EJ$5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75"/>
  <sheetViews>
    <sheetView showGridLines="0" tabSelected="1" workbookViewId="0">
      <pane xSplit="1" ySplit="1" topLeftCell="B37" activePane="bottomRight" state="frozen"/>
      <selection pane="topRight" activeCell="B1" sqref="B1"/>
      <selection pane="bottomLeft" activeCell="A3" sqref="A3"/>
      <selection pane="bottomRight" activeCell="E54" sqref="E54"/>
    </sheetView>
  </sheetViews>
  <sheetFormatPr defaultRowHeight="12" x14ac:dyDescent="0.2"/>
  <cols>
    <col min="1" max="1" width="55.7109375" style="1" bestFit="1" customWidth="1"/>
    <col min="2" max="2" width="16.85546875" style="1" customWidth="1"/>
    <col min="3" max="3" width="10" style="1" bestFit="1" customWidth="1"/>
    <col min="4" max="4" width="10.5703125" style="1" bestFit="1" customWidth="1"/>
    <col min="5" max="7" width="11.28515625" style="1" bestFit="1" customWidth="1"/>
    <col min="8" max="38" width="11.85546875" style="1" bestFit="1" customWidth="1"/>
    <col min="39" max="45" width="12.140625" style="1" bestFit="1" customWidth="1"/>
    <col min="46" max="62" width="12.7109375" style="1" bestFit="1" customWidth="1"/>
    <col min="63" max="16384" width="9.140625" style="1"/>
  </cols>
  <sheetData>
    <row r="1" spans="1:62" x14ac:dyDescent="0.2">
      <c r="A1" s="2" t="s">
        <v>51</v>
      </c>
      <c r="B1" s="6">
        <v>41639</v>
      </c>
      <c r="C1" s="6" t="s">
        <v>125</v>
      </c>
      <c r="D1" s="6" t="s">
        <v>126</v>
      </c>
      <c r="E1" s="6" t="s">
        <v>127</v>
      </c>
      <c r="F1" s="6" t="s">
        <v>128</v>
      </c>
      <c r="G1" s="6" t="s">
        <v>129</v>
      </c>
      <c r="H1" s="6" t="s">
        <v>130</v>
      </c>
      <c r="I1" s="6" t="s">
        <v>131</v>
      </c>
      <c r="J1" s="6" t="s">
        <v>132</v>
      </c>
      <c r="K1" s="6" t="s">
        <v>133</v>
      </c>
      <c r="L1" s="6" t="s">
        <v>134</v>
      </c>
      <c r="M1" s="6" t="s">
        <v>135</v>
      </c>
      <c r="N1" s="6" t="s">
        <v>136</v>
      </c>
      <c r="O1" s="6" t="s">
        <v>137</v>
      </c>
      <c r="P1" s="6" t="s">
        <v>138</v>
      </c>
      <c r="Q1" s="6" t="s">
        <v>139</v>
      </c>
      <c r="R1" s="6" t="s">
        <v>140</v>
      </c>
      <c r="S1" s="6" t="s">
        <v>141</v>
      </c>
      <c r="T1" s="6" t="s">
        <v>142</v>
      </c>
      <c r="U1" s="6" t="s">
        <v>143</v>
      </c>
      <c r="V1" s="6" t="s">
        <v>144</v>
      </c>
      <c r="W1" s="6" t="s">
        <v>145</v>
      </c>
      <c r="X1" s="6" t="s">
        <v>146</v>
      </c>
      <c r="Y1" s="6" t="s">
        <v>147</v>
      </c>
      <c r="Z1" s="6" t="s">
        <v>148</v>
      </c>
      <c r="AA1" s="6" t="s">
        <v>149</v>
      </c>
      <c r="AB1" s="6" t="s">
        <v>150</v>
      </c>
      <c r="AC1" s="6" t="s">
        <v>151</v>
      </c>
      <c r="AD1" s="6" t="s">
        <v>152</v>
      </c>
      <c r="AE1" s="6" t="s">
        <v>153</v>
      </c>
      <c r="AF1" s="6" t="s">
        <v>154</v>
      </c>
      <c r="AG1" s="6" t="s">
        <v>155</v>
      </c>
      <c r="AH1" s="6" t="s">
        <v>156</v>
      </c>
      <c r="AI1" s="6" t="s">
        <v>157</v>
      </c>
      <c r="AJ1" s="6" t="s">
        <v>158</v>
      </c>
      <c r="AK1" s="6" t="s">
        <v>159</v>
      </c>
      <c r="AL1" s="6" t="s">
        <v>160</v>
      </c>
      <c r="AM1" s="6" t="s">
        <v>161</v>
      </c>
      <c r="AN1" s="6" t="s">
        <v>162</v>
      </c>
      <c r="AO1" s="6" t="s">
        <v>163</v>
      </c>
      <c r="AP1" s="6" t="s">
        <v>164</v>
      </c>
      <c r="AQ1" s="6" t="s">
        <v>165</v>
      </c>
      <c r="AR1" s="6" t="s">
        <v>166</v>
      </c>
      <c r="AS1" s="6" t="s">
        <v>167</v>
      </c>
      <c r="AT1" s="6" t="s">
        <v>168</v>
      </c>
      <c r="AU1" s="6" t="s">
        <v>169</v>
      </c>
      <c r="AV1" s="6" t="s">
        <v>170</v>
      </c>
      <c r="AW1" s="6" t="s">
        <v>171</v>
      </c>
      <c r="AX1" s="6" t="s">
        <v>172</v>
      </c>
      <c r="AY1" s="6" t="s">
        <v>173</v>
      </c>
      <c r="AZ1" s="6" t="s">
        <v>174</v>
      </c>
      <c r="BA1" s="6" t="s">
        <v>175</v>
      </c>
      <c r="BB1" s="6" t="s">
        <v>176</v>
      </c>
      <c r="BC1" s="6" t="s">
        <v>177</v>
      </c>
      <c r="BD1" s="6" t="s">
        <v>178</v>
      </c>
      <c r="BE1" s="6" t="s">
        <v>179</v>
      </c>
      <c r="BF1" s="6" t="s">
        <v>180</v>
      </c>
      <c r="BG1" s="6" t="s">
        <v>181</v>
      </c>
      <c r="BH1" s="6" t="s">
        <v>182</v>
      </c>
      <c r="BI1" s="6" t="s">
        <v>183</v>
      </c>
      <c r="BJ1" s="6" t="s">
        <v>184</v>
      </c>
    </row>
    <row r="2" spans="1:62" x14ac:dyDescent="0.2">
      <c r="A2" s="2" t="s">
        <v>0</v>
      </c>
      <c r="B2" s="2"/>
      <c r="C2" s="2"/>
    </row>
    <row r="3" spans="1:62" x14ac:dyDescent="0.2">
      <c r="A3" s="2"/>
      <c r="B3" s="2"/>
      <c r="C3" s="2"/>
    </row>
    <row r="4" spans="1:62" x14ac:dyDescent="0.2">
      <c r="A4" s="2" t="s">
        <v>1</v>
      </c>
      <c r="B4" s="3">
        <v>0</v>
      </c>
      <c r="C4" s="7">
        <f>+IF(SUM('Flussi Cassa'!D24)&gt;0,'Flussi Cassa'!D24,0)</f>
        <v>0</v>
      </c>
      <c r="D4" s="7">
        <f>+IF(SUM('Flussi Cassa'!$D24:E24)&gt;0,SUM('Flussi Cassa'!$D24:E24),0)</f>
        <v>0</v>
      </c>
      <c r="E4" s="7">
        <f>+IF(SUM('Flussi Cassa'!$D24:F24)&gt;0,SUM('Flussi Cassa'!$D24:F24),0)</f>
        <v>21472</v>
      </c>
      <c r="F4" s="7">
        <f>+IF(SUM('Flussi Cassa'!$D24:G24)&gt;0,SUM('Flussi Cassa'!$D24:G24),0)</f>
        <v>122978</v>
      </c>
      <c r="G4" s="7">
        <f>+IF(SUM('Flussi Cassa'!$D24:H24)&gt;0,SUM('Flussi Cassa'!$D24:H24),0)</f>
        <v>230978</v>
      </c>
      <c r="H4" s="7">
        <f>+IF(SUM('Flussi Cassa'!$D24:I24)&gt;0,SUM('Flussi Cassa'!$D24:I24),0)</f>
        <v>338978</v>
      </c>
      <c r="I4" s="7">
        <f>+IF(SUM('Flussi Cassa'!$D24:J24)&gt;0,SUM('Flussi Cassa'!$D24:J24),0)</f>
        <v>446978</v>
      </c>
      <c r="J4" s="7">
        <f>+IF(SUM('Flussi Cassa'!$D24:K24)&gt;0,SUM('Flussi Cassa'!$D24:K24),0)</f>
        <v>554978</v>
      </c>
      <c r="K4" s="7">
        <f>+IF(SUM('Flussi Cassa'!$D24:L24)&gt;0,SUM('Flussi Cassa'!$D24:L24),0)</f>
        <v>662978</v>
      </c>
      <c r="L4" s="7">
        <f>+IF(SUM('Flussi Cassa'!$D24:M24)&gt;0,SUM('Flussi Cassa'!$D24:M24),0)</f>
        <v>770978</v>
      </c>
      <c r="M4" s="7">
        <f>+IF(SUM('Flussi Cassa'!$D24:N24)&gt;0,SUM('Flussi Cassa'!$D24:N24),0)</f>
        <v>878978</v>
      </c>
      <c r="N4" s="7">
        <f>+IF(SUM('Flussi Cassa'!$D24:O24)&gt;0,SUM('Flussi Cassa'!$D24:O24),0)</f>
        <v>986978</v>
      </c>
      <c r="O4" s="7">
        <f>+IF(SUM('Flussi Cassa'!$D24:P24)&gt;0,SUM('Flussi Cassa'!$D24:P24),0)</f>
        <v>1094978</v>
      </c>
      <c r="P4" s="7">
        <f>+IF(SUM('Flussi Cassa'!$D24:Q24)&gt;0,SUM('Flussi Cassa'!$D24:Q24),0)</f>
        <v>1202978</v>
      </c>
      <c r="Q4" s="7">
        <f>+IF(SUM('Flussi Cassa'!$D24:R24)&gt;0,SUM('Flussi Cassa'!$D24:R24),0)</f>
        <v>1310978</v>
      </c>
      <c r="R4" s="7">
        <f>+IF(SUM('Flussi Cassa'!$D24:S24)&gt;0,SUM('Flussi Cassa'!$D24:S24),0)</f>
        <v>1418978</v>
      </c>
      <c r="S4" s="7">
        <f>+IF(SUM('Flussi Cassa'!$D24:T24)&gt;0,SUM('Flussi Cassa'!$D24:T24),0)</f>
        <v>1526978</v>
      </c>
      <c r="T4" s="7">
        <f>+IF(SUM('Flussi Cassa'!$D24:U24)&gt;0,SUM('Flussi Cassa'!$D24:U24),0)</f>
        <v>1634978</v>
      </c>
      <c r="U4" s="7">
        <f>+IF(SUM('Flussi Cassa'!$D24:V24)&gt;0,SUM('Flussi Cassa'!$D24:V24),0)</f>
        <v>1742978</v>
      </c>
      <c r="V4" s="7">
        <f>+IF(SUM('Flussi Cassa'!$D24:W24)&gt;0,SUM('Flussi Cassa'!$D24:W24),0)</f>
        <v>1850978</v>
      </c>
      <c r="W4" s="7">
        <f>+IF(SUM('Flussi Cassa'!$D24:X24)&gt;0,SUM('Flussi Cassa'!$D24:X24),0)</f>
        <v>1958978</v>
      </c>
      <c r="X4" s="7">
        <f>+IF(SUM('Flussi Cassa'!$D24:Y24)&gt;0,SUM('Flussi Cassa'!$D24:Y24),0)</f>
        <v>2066978</v>
      </c>
      <c r="Y4" s="7">
        <f>+IF(SUM('Flussi Cassa'!$D24:Z24)&gt;0,SUM('Flussi Cassa'!$D24:Z24),0)</f>
        <v>2174978</v>
      </c>
      <c r="Z4" s="7">
        <f>+IF(SUM('Flussi Cassa'!$D24:AA24)&gt;0,SUM('Flussi Cassa'!$D24:AA24),0)</f>
        <v>2269526.3199999998</v>
      </c>
      <c r="AA4" s="7">
        <f>+IF(SUM('Flussi Cassa'!$D24:AB24)&gt;0,SUM('Flussi Cassa'!$D24:AB24),0)</f>
        <v>2390978</v>
      </c>
      <c r="AB4" s="7">
        <f>+IF(SUM('Flussi Cassa'!$D24:AC24)&gt;0,SUM('Flussi Cassa'!$D24:AC24),0)</f>
        <v>2498978</v>
      </c>
      <c r="AC4" s="7">
        <f>+IF(SUM('Flussi Cassa'!$D24:AD24)&gt;0,SUM('Flussi Cassa'!$D24:AD24),0)</f>
        <v>2606978</v>
      </c>
      <c r="AD4" s="7">
        <f>+IF(SUM('Flussi Cassa'!$D24:AE24)&gt;0,SUM('Flussi Cassa'!$D24:AE24),0)</f>
        <v>2714978</v>
      </c>
      <c r="AE4" s="7">
        <f>+IF(SUM('Flussi Cassa'!$D24:AF24)&gt;0,SUM('Flussi Cassa'!$D24:AF24),0)</f>
        <v>2822978</v>
      </c>
      <c r="AF4" s="7">
        <f>+IF(SUM('Flussi Cassa'!$D24:AG24)&gt;0,SUM('Flussi Cassa'!$D24:AG24),0)</f>
        <v>2930978</v>
      </c>
      <c r="AG4" s="7">
        <f>+IF(SUM('Flussi Cassa'!$D24:AH24)&gt;0,SUM('Flussi Cassa'!$D24:AH24),0)</f>
        <v>3038978</v>
      </c>
      <c r="AH4" s="7">
        <f>+IF(SUM('Flussi Cassa'!$D24:AI24)&gt;0,SUM('Flussi Cassa'!$D24:AI24),0)</f>
        <v>3146978</v>
      </c>
      <c r="AI4" s="7">
        <f>+IF(SUM('Flussi Cassa'!$D24:AJ24)&gt;0,SUM('Flussi Cassa'!$D24:AJ24),0)</f>
        <v>3254978</v>
      </c>
      <c r="AJ4" s="7">
        <f>+IF(SUM('Flussi Cassa'!$D24:AK24)&gt;0,SUM('Flussi Cassa'!$D24:AK24),0)</f>
        <v>3362978</v>
      </c>
      <c r="AK4" s="7">
        <f>+IF(SUM('Flussi Cassa'!$D24:AL24)&gt;0,SUM('Flussi Cassa'!$D24:AL24),0)</f>
        <v>3470978</v>
      </c>
      <c r="AL4" s="7">
        <f>+IF(SUM('Flussi Cassa'!$D24:AM24)&gt;0,SUM('Flussi Cassa'!$D24:AM24),0)</f>
        <v>3565526.32</v>
      </c>
      <c r="AM4" s="7">
        <f>+IF(SUM('Flussi Cassa'!$D24:AN24)&gt;0,SUM('Flussi Cassa'!$D24:AN24),0)</f>
        <v>3686978</v>
      </c>
      <c r="AN4" s="7">
        <f>+IF(SUM('Flussi Cassa'!$D24:AO24)&gt;0,SUM('Flussi Cassa'!$D24:AO24),0)</f>
        <v>3794978</v>
      </c>
      <c r="AO4" s="7">
        <f>+IF(SUM('Flussi Cassa'!$D24:AP24)&gt;0,SUM('Flussi Cassa'!$D24:AP24),0)</f>
        <v>3902978</v>
      </c>
      <c r="AP4" s="7">
        <f>+IF(SUM('Flussi Cassa'!$D24:AQ24)&gt;0,SUM('Flussi Cassa'!$D24:AQ24),0)</f>
        <v>4010978</v>
      </c>
      <c r="AQ4" s="7">
        <f>+IF(SUM('Flussi Cassa'!$D24:AR24)&gt;0,SUM('Flussi Cassa'!$D24:AR24),0)</f>
        <v>4118978</v>
      </c>
      <c r="AR4" s="7">
        <f>+IF(SUM('Flussi Cassa'!$D24:AS24)&gt;0,SUM('Flussi Cassa'!$D24:AS24),0)</f>
        <v>4226978</v>
      </c>
      <c r="AS4" s="7">
        <f>+IF(SUM('Flussi Cassa'!$D24:AT24)&gt;0,SUM('Flussi Cassa'!$D24:AT24),0)</f>
        <v>4334978</v>
      </c>
      <c r="AT4" s="7">
        <f>+IF(SUM('Flussi Cassa'!$D24:AU24)&gt;0,SUM('Flussi Cassa'!$D24:AU24),0)</f>
        <v>4442978</v>
      </c>
      <c r="AU4" s="7">
        <f>+IF(SUM('Flussi Cassa'!$D24:AV24)&gt;0,SUM('Flussi Cassa'!$D24:AV24),0)</f>
        <v>4550978</v>
      </c>
      <c r="AV4" s="7">
        <f>+IF(SUM('Flussi Cassa'!$D24:AW24)&gt;0,SUM('Flussi Cassa'!$D24:AW24),0)</f>
        <v>4658978</v>
      </c>
      <c r="AW4" s="7">
        <f>+IF(SUM('Flussi Cassa'!$D24:AX24)&gt;0,SUM('Flussi Cassa'!$D24:AX24),0)</f>
        <v>4766978</v>
      </c>
      <c r="AX4" s="7">
        <f>+IF(SUM('Flussi Cassa'!$D24:AY24)&gt;0,SUM('Flussi Cassa'!$D24:AY24),0)</f>
        <v>4861526.32</v>
      </c>
      <c r="AY4" s="7">
        <f>+IF(SUM('Flussi Cassa'!$D24:AZ24)&gt;0,SUM('Flussi Cassa'!$D24:AZ24),0)</f>
        <v>4982978</v>
      </c>
      <c r="AZ4" s="7">
        <f>+IF(SUM('Flussi Cassa'!$D24:BA24)&gt;0,SUM('Flussi Cassa'!$D24:BA24),0)</f>
        <v>5090978</v>
      </c>
      <c r="BA4" s="7">
        <f>+IF(SUM('Flussi Cassa'!$D24:BB24)&gt;0,SUM('Flussi Cassa'!$D24:BB24),0)</f>
        <v>5198978</v>
      </c>
      <c r="BB4" s="7">
        <f>+IF(SUM('Flussi Cassa'!$D24:BC24)&gt;0,SUM('Flussi Cassa'!$D24:BC24),0)</f>
        <v>5306978</v>
      </c>
      <c r="BC4" s="7">
        <f>+IF(SUM('Flussi Cassa'!$D24:BD24)&gt;0,SUM('Flussi Cassa'!$D24:BD24),0)</f>
        <v>5414978</v>
      </c>
      <c r="BD4" s="7">
        <f>+IF(SUM('Flussi Cassa'!$D24:BE24)&gt;0,SUM('Flussi Cassa'!$D24:BE24),0)</f>
        <v>5522978</v>
      </c>
      <c r="BE4" s="7">
        <f>+IF(SUM('Flussi Cassa'!$D24:BF24)&gt;0,SUM('Flussi Cassa'!$D24:BF24),0)</f>
        <v>5630978</v>
      </c>
      <c r="BF4" s="7">
        <f>+IF(SUM('Flussi Cassa'!$D24:BG24)&gt;0,SUM('Flussi Cassa'!$D24:BG24),0)</f>
        <v>5738978</v>
      </c>
      <c r="BG4" s="7">
        <f>+IF(SUM('Flussi Cassa'!$D24:BH24)&gt;0,SUM('Flussi Cassa'!$D24:BH24),0)</f>
        <v>5846978</v>
      </c>
      <c r="BH4" s="7">
        <f>+IF(SUM('Flussi Cassa'!$D24:BI24)&gt;0,SUM('Flussi Cassa'!$D24:BI24),0)</f>
        <v>5954978</v>
      </c>
      <c r="BI4" s="7">
        <f>+IF(SUM('Flussi Cassa'!$D24:BJ24)&gt;0,SUM('Flussi Cassa'!$D24:BJ24),0)</f>
        <v>6062978</v>
      </c>
      <c r="BJ4" s="7">
        <f>+IF(SUM('Flussi Cassa'!$D24:BK24)&gt;0,SUM('Flussi Cassa'!$D24:BK24),0)</f>
        <v>6157526.3200000003</v>
      </c>
    </row>
    <row r="5" spans="1:62"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row>
    <row r="7" spans="1:62" x14ac:dyDescent="0.2">
      <c r="A7" s="2" t="s">
        <v>2</v>
      </c>
      <c r="B7" s="3">
        <f>SUM(B8:B12)</f>
        <v>0</v>
      </c>
      <c r="C7" s="3">
        <f>SUM(C8:C12)</f>
        <v>218077</v>
      </c>
      <c r="D7" s="3">
        <f t="shared" ref="D7:BJ7" si="0">SUM(D8:D12)</f>
        <v>202791</v>
      </c>
      <c r="E7" s="3">
        <f t="shared" si="0"/>
        <v>187505</v>
      </c>
      <c r="F7" s="3">
        <f t="shared" si="0"/>
        <v>187505</v>
      </c>
      <c r="G7" s="3">
        <f t="shared" si="0"/>
        <v>187505</v>
      </c>
      <c r="H7" s="3">
        <f t="shared" si="0"/>
        <v>187505</v>
      </c>
      <c r="I7" s="3">
        <f t="shared" si="0"/>
        <v>187505</v>
      </c>
      <c r="J7" s="3">
        <f t="shared" si="0"/>
        <v>187505</v>
      </c>
      <c r="K7" s="3">
        <f t="shared" si="0"/>
        <v>187505</v>
      </c>
      <c r="L7" s="3">
        <f t="shared" si="0"/>
        <v>187505</v>
      </c>
      <c r="M7" s="3">
        <f t="shared" si="0"/>
        <v>187505</v>
      </c>
      <c r="N7" s="3">
        <f t="shared" si="0"/>
        <v>187505</v>
      </c>
      <c r="O7" s="3">
        <f t="shared" si="0"/>
        <v>187505</v>
      </c>
      <c r="P7" s="3">
        <f t="shared" si="0"/>
        <v>187505</v>
      </c>
      <c r="Q7" s="3">
        <f t="shared" si="0"/>
        <v>187505</v>
      </c>
      <c r="R7" s="3">
        <f t="shared" si="0"/>
        <v>187505</v>
      </c>
      <c r="S7" s="3">
        <f t="shared" si="0"/>
        <v>187505</v>
      </c>
      <c r="T7" s="3">
        <f t="shared" si="0"/>
        <v>187505</v>
      </c>
      <c r="U7" s="3">
        <f t="shared" si="0"/>
        <v>187505</v>
      </c>
      <c r="V7" s="3">
        <f t="shared" si="0"/>
        <v>187505</v>
      </c>
      <c r="W7" s="3">
        <f t="shared" si="0"/>
        <v>187505</v>
      </c>
      <c r="X7" s="3">
        <f t="shared" si="0"/>
        <v>187505</v>
      </c>
      <c r="Y7" s="3">
        <f t="shared" si="0"/>
        <v>187505</v>
      </c>
      <c r="Z7" s="3">
        <f t="shared" si="0"/>
        <v>187505</v>
      </c>
      <c r="AA7" s="3">
        <f t="shared" si="0"/>
        <v>187505</v>
      </c>
      <c r="AB7" s="3">
        <f t="shared" si="0"/>
        <v>187505</v>
      </c>
      <c r="AC7" s="3">
        <f t="shared" si="0"/>
        <v>187505</v>
      </c>
      <c r="AD7" s="3">
        <f t="shared" si="0"/>
        <v>187505</v>
      </c>
      <c r="AE7" s="3">
        <f t="shared" si="0"/>
        <v>187505</v>
      </c>
      <c r="AF7" s="3">
        <f t="shared" si="0"/>
        <v>187505</v>
      </c>
      <c r="AG7" s="3">
        <f t="shared" si="0"/>
        <v>187505</v>
      </c>
      <c r="AH7" s="3">
        <f t="shared" si="0"/>
        <v>187505</v>
      </c>
      <c r="AI7" s="3">
        <f t="shared" si="0"/>
        <v>187505</v>
      </c>
      <c r="AJ7" s="3">
        <f t="shared" si="0"/>
        <v>187505</v>
      </c>
      <c r="AK7" s="3">
        <f t="shared" si="0"/>
        <v>187505</v>
      </c>
      <c r="AL7" s="3">
        <f t="shared" si="0"/>
        <v>187505</v>
      </c>
      <c r="AM7" s="3">
        <f t="shared" si="0"/>
        <v>187505</v>
      </c>
      <c r="AN7" s="3">
        <f t="shared" si="0"/>
        <v>187505</v>
      </c>
      <c r="AO7" s="3">
        <f t="shared" si="0"/>
        <v>187505</v>
      </c>
      <c r="AP7" s="3">
        <f t="shared" si="0"/>
        <v>187505</v>
      </c>
      <c r="AQ7" s="3">
        <f t="shared" si="0"/>
        <v>187505</v>
      </c>
      <c r="AR7" s="3">
        <f t="shared" si="0"/>
        <v>187505</v>
      </c>
      <c r="AS7" s="3">
        <f t="shared" si="0"/>
        <v>187505</v>
      </c>
      <c r="AT7" s="3">
        <f t="shared" si="0"/>
        <v>187505</v>
      </c>
      <c r="AU7" s="3">
        <f t="shared" si="0"/>
        <v>187505</v>
      </c>
      <c r="AV7" s="3">
        <f t="shared" si="0"/>
        <v>187505</v>
      </c>
      <c r="AW7" s="3">
        <f t="shared" si="0"/>
        <v>187505</v>
      </c>
      <c r="AX7" s="3">
        <f t="shared" si="0"/>
        <v>187505</v>
      </c>
      <c r="AY7" s="3">
        <f t="shared" si="0"/>
        <v>187505</v>
      </c>
      <c r="AZ7" s="3">
        <f t="shared" si="0"/>
        <v>187505</v>
      </c>
      <c r="BA7" s="3">
        <f t="shared" si="0"/>
        <v>187505</v>
      </c>
      <c r="BB7" s="3">
        <f t="shared" si="0"/>
        <v>187505</v>
      </c>
      <c r="BC7" s="3">
        <f t="shared" si="0"/>
        <v>187505</v>
      </c>
      <c r="BD7" s="3">
        <f t="shared" si="0"/>
        <v>187505</v>
      </c>
      <c r="BE7" s="3">
        <f t="shared" si="0"/>
        <v>187505</v>
      </c>
      <c r="BF7" s="3">
        <f t="shared" si="0"/>
        <v>187505</v>
      </c>
      <c r="BG7" s="3">
        <f t="shared" si="0"/>
        <v>187505</v>
      </c>
      <c r="BH7" s="3">
        <f t="shared" si="0"/>
        <v>187505</v>
      </c>
      <c r="BI7" s="3">
        <f t="shared" si="0"/>
        <v>187505</v>
      </c>
      <c r="BJ7" s="3">
        <f t="shared" si="0"/>
        <v>187505</v>
      </c>
    </row>
    <row r="8" spans="1:62" x14ac:dyDescent="0.2">
      <c r="A8" s="1" t="s">
        <v>3</v>
      </c>
      <c r="B8" s="7">
        <v>0</v>
      </c>
      <c r="C8" s="7">
        <f>+'Variazioni Patrimoniali'!D6</f>
        <v>187505</v>
      </c>
      <c r="D8" s="7">
        <f>+'Variazioni Patrimoniali'!E6</f>
        <v>187505</v>
      </c>
      <c r="E8" s="7">
        <f>+'Variazioni Patrimoniali'!F6</f>
        <v>187505</v>
      </c>
      <c r="F8" s="7">
        <f>+'Variazioni Patrimoniali'!G6</f>
        <v>187505</v>
      </c>
      <c r="G8" s="7">
        <f>+'Variazioni Patrimoniali'!H6</f>
        <v>187505</v>
      </c>
      <c r="H8" s="7">
        <f>+'Variazioni Patrimoniali'!I6</f>
        <v>187505</v>
      </c>
      <c r="I8" s="7">
        <f>+'Variazioni Patrimoniali'!J6</f>
        <v>187505</v>
      </c>
      <c r="J8" s="7">
        <f>+'Variazioni Patrimoniali'!K6</f>
        <v>187505</v>
      </c>
      <c r="K8" s="7">
        <f>+'Variazioni Patrimoniali'!L6</f>
        <v>187505</v>
      </c>
      <c r="L8" s="7">
        <f>+'Variazioni Patrimoniali'!M6</f>
        <v>187505</v>
      </c>
      <c r="M8" s="7">
        <f>+'Variazioni Patrimoniali'!N6</f>
        <v>187505</v>
      </c>
      <c r="N8" s="7">
        <f>+'Variazioni Patrimoniali'!O6</f>
        <v>187505</v>
      </c>
      <c r="O8" s="7">
        <f>+'Variazioni Patrimoniali'!P6</f>
        <v>187505</v>
      </c>
      <c r="P8" s="7">
        <f>+'Variazioni Patrimoniali'!Q6</f>
        <v>187505</v>
      </c>
      <c r="Q8" s="7">
        <f>+'Variazioni Patrimoniali'!R6</f>
        <v>187505</v>
      </c>
      <c r="R8" s="7">
        <f>+'Variazioni Patrimoniali'!S6</f>
        <v>187505</v>
      </c>
      <c r="S8" s="7">
        <f>+'Variazioni Patrimoniali'!T6</f>
        <v>187505</v>
      </c>
      <c r="T8" s="7">
        <f>+'Variazioni Patrimoniali'!U6</f>
        <v>187505</v>
      </c>
      <c r="U8" s="7">
        <f>+'Variazioni Patrimoniali'!V6</f>
        <v>187505</v>
      </c>
      <c r="V8" s="7">
        <f>+'Variazioni Patrimoniali'!W6</f>
        <v>187505</v>
      </c>
      <c r="W8" s="7">
        <f>+'Variazioni Patrimoniali'!X6</f>
        <v>187505</v>
      </c>
      <c r="X8" s="7">
        <f>+'Variazioni Patrimoniali'!Y6</f>
        <v>187505</v>
      </c>
      <c r="Y8" s="7">
        <f>+'Variazioni Patrimoniali'!Z6</f>
        <v>187505</v>
      </c>
      <c r="Z8" s="7">
        <f>+'Variazioni Patrimoniali'!AA6</f>
        <v>187505</v>
      </c>
      <c r="AA8" s="7">
        <f>+'Variazioni Patrimoniali'!AB6</f>
        <v>187505</v>
      </c>
      <c r="AB8" s="7">
        <f>+'Variazioni Patrimoniali'!AC6</f>
        <v>187505</v>
      </c>
      <c r="AC8" s="7">
        <f>+'Variazioni Patrimoniali'!AD6</f>
        <v>187505</v>
      </c>
      <c r="AD8" s="7">
        <f>+'Variazioni Patrimoniali'!AE6</f>
        <v>187505</v>
      </c>
      <c r="AE8" s="7">
        <f>+'Variazioni Patrimoniali'!AF6</f>
        <v>187505</v>
      </c>
      <c r="AF8" s="7">
        <f>+'Variazioni Patrimoniali'!AG6</f>
        <v>187505</v>
      </c>
      <c r="AG8" s="7">
        <f>+'Variazioni Patrimoniali'!AH6</f>
        <v>187505</v>
      </c>
      <c r="AH8" s="7">
        <f>+'Variazioni Patrimoniali'!AI6</f>
        <v>187505</v>
      </c>
      <c r="AI8" s="7">
        <f>+'Variazioni Patrimoniali'!AJ6</f>
        <v>187505</v>
      </c>
      <c r="AJ8" s="7">
        <f>+'Variazioni Patrimoniali'!AK6</f>
        <v>187505</v>
      </c>
      <c r="AK8" s="7">
        <f>+'Variazioni Patrimoniali'!AL6</f>
        <v>187505</v>
      </c>
      <c r="AL8" s="7">
        <f>+'Variazioni Patrimoniali'!AM6</f>
        <v>187505</v>
      </c>
      <c r="AM8" s="7">
        <f>+'Variazioni Patrimoniali'!AN6</f>
        <v>187505</v>
      </c>
      <c r="AN8" s="7">
        <f>+'Variazioni Patrimoniali'!AO6</f>
        <v>187505</v>
      </c>
      <c r="AO8" s="7">
        <f>+'Variazioni Patrimoniali'!AP6</f>
        <v>187505</v>
      </c>
      <c r="AP8" s="7">
        <f>+'Variazioni Patrimoniali'!AQ6</f>
        <v>187505</v>
      </c>
      <c r="AQ8" s="7">
        <f>+'Variazioni Patrimoniali'!AR6</f>
        <v>187505</v>
      </c>
      <c r="AR8" s="7">
        <f>+'Variazioni Patrimoniali'!AS6</f>
        <v>187505</v>
      </c>
      <c r="AS8" s="7">
        <f>+'Variazioni Patrimoniali'!AT6</f>
        <v>187505</v>
      </c>
      <c r="AT8" s="7">
        <f>+'Variazioni Patrimoniali'!AU6</f>
        <v>187505</v>
      </c>
      <c r="AU8" s="7">
        <f>+'Variazioni Patrimoniali'!AV6</f>
        <v>187505</v>
      </c>
      <c r="AV8" s="7">
        <f>+'Variazioni Patrimoniali'!AW6</f>
        <v>187505</v>
      </c>
      <c r="AW8" s="7">
        <f>+'Variazioni Patrimoniali'!AX6</f>
        <v>187505</v>
      </c>
      <c r="AX8" s="7">
        <f>+'Variazioni Patrimoniali'!AY6</f>
        <v>187505</v>
      </c>
      <c r="AY8" s="7">
        <f>+'Variazioni Patrimoniali'!AZ6</f>
        <v>187505</v>
      </c>
      <c r="AZ8" s="7">
        <f>+'Variazioni Patrimoniali'!BA6</f>
        <v>187505</v>
      </c>
      <c r="BA8" s="7">
        <f>+'Variazioni Patrimoniali'!BB6</f>
        <v>187505</v>
      </c>
      <c r="BB8" s="7">
        <f>+'Variazioni Patrimoniali'!BC6</f>
        <v>187505</v>
      </c>
      <c r="BC8" s="7">
        <f>+'Variazioni Patrimoniali'!BD6</f>
        <v>187505</v>
      </c>
      <c r="BD8" s="7">
        <f>+'Variazioni Patrimoniali'!BE6</f>
        <v>187505</v>
      </c>
      <c r="BE8" s="7">
        <f>+'Variazioni Patrimoniali'!BF6</f>
        <v>187505</v>
      </c>
      <c r="BF8" s="7">
        <f>+'Variazioni Patrimoniali'!BG6</f>
        <v>187505</v>
      </c>
      <c r="BG8" s="7">
        <f>+'Variazioni Patrimoniali'!BH6</f>
        <v>187505</v>
      </c>
      <c r="BH8" s="7">
        <f>+'Variazioni Patrimoniali'!BI6</f>
        <v>187505</v>
      </c>
      <c r="BI8" s="7">
        <f>+'Variazioni Patrimoniali'!BJ6</f>
        <v>187505</v>
      </c>
      <c r="BJ8" s="7">
        <f>+'Variazioni Patrimoniali'!BK6</f>
        <v>187505</v>
      </c>
    </row>
    <row r="9" spans="1:62" x14ac:dyDescent="0.2">
      <c r="A9" s="1" t="s">
        <v>4</v>
      </c>
      <c r="B9" s="7">
        <v>0</v>
      </c>
      <c r="C9" s="7">
        <f t="shared" ref="C9:C12" si="1">+B9</f>
        <v>0</v>
      </c>
      <c r="D9" s="7">
        <f t="shared" ref="D9:BJ12" si="2">+C9</f>
        <v>0</v>
      </c>
      <c r="E9" s="7">
        <f t="shared" si="2"/>
        <v>0</v>
      </c>
      <c r="F9" s="7">
        <f t="shared" si="2"/>
        <v>0</v>
      </c>
      <c r="G9" s="7">
        <f t="shared" si="2"/>
        <v>0</v>
      </c>
      <c r="H9" s="7">
        <f t="shared" si="2"/>
        <v>0</v>
      </c>
      <c r="I9" s="7">
        <f t="shared" si="2"/>
        <v>0</v>
      </c>
      <c r="J9" s="7">
        <f t="shared" si="2"/>
        <v>0</v>
      </c>
      <c r="K9" s="7">
        <f t="shared" si="2"/>
        <v>0</v>
      </c>
      <c r="L9" s="7">
        <f t="shared" si="2"/>
        <v>0</v>
      </c>
      <c r="M9" s="7">
        <f t="shared" si="2"/>
        <v>0</v>
      </c>
      <c r="N9" s="7">
        <f t="shared" si="2"/>
        <v>0</v>
      </c>
      <c r="O9" s="7">
        <f t="shared" si="2"/>
        <v>0</v>
      </c>
      <c r="P9" s="7">
        <f t="shared" si="2"/>
        <v>0</v>
      </c>
      <c r="Q9" s="7">
        <f t="shared" si="2"/>
        <v>0</v>
      </c>
      <c r="R9" s="7">
        <f t="shared" si="2"/>
        <v>0</v>
      </c>
      <c r="S9" s="7">
        <f t="shared" si="2"/>
        <v>0</v>
      </c>
      <c r="T9" s="7">
        <f t="shared" si="2"/>
        <v>0</v>
      </c>
      <c r="U9" s="7">
        <f t="shared" si="2"/>
        <v>0</v>
      </c>
      <c r="V9" s="7">
        <f t="shared" si="2"/>
        <v>0</v>
      </c>
      <c r="W9" s="7">
        <f t="shared" si="2"/>
        <v>0</v>
      </c>
      <c r="X9" s="7">
        <f t="shared" si="2"/>
        <v>0</v>
      </c>
      <c r="Y9" s="7">
        <f t="shared" si="2"/>
        <v>0</v>
      </c>
      <c r="Z9" s="7">
        <f t="shared" si="2"/>
        <v>0</v>
      </c>
      <c r="AA9" s="7">
        <f t="shared" si="2"/>
        <v>0</v>
      </c>
      <c r="AB9" s="7">
        <f t="shared" si="2"/>
        <v>0</v>
      </c>
      <c r="AC9" s="7">
        <f t="shared" si="2"/>
        <v>0</v>
      </c>
      <c r="AD9" s="7">
        <f t="shared" si="2"/>
        <v>0</v>
      </c>
      <c r="AE9" s="7">
        <f t="shared" si="2"/>
        <v>0</v>
      </c>
      <c r="AF9" s="7">
        <f t="shared" si="2"/>
        <v>0</v>
      </c>
      <c r="AG9" s="7">
        <f t="shared" si="2"/>
        <v>0</v>
      </c>
      <c r="AH9" s="7">
        <f t="shared" si="2"/>
        <v>0</v>
      </c>
      <c r="AI9" s="7">
        <f t="shared" si="2"/>
        <v>0</v>
      </c>
      <c r="AJ9" s="7">
        <f t="shared" si="2"/>
        <v>0</v>
      </c>
      <c r="AK9" s="7">
        <f t="shared" si="2"/>
        <v>0</v>
      </c>
      <c r="AL9" s="7">
        <f t="shared" si="2"/>
        <v>0</v>
      </c>
      <c r="AM9" s="7">
        <f t="shared" si="2"/>
        <v>0</v>
      </c>
      <c r="AN9" s="7">
        <f t="shared" si="2"/>
        <v>0</v>
      </c>
      <c r="AO9" s="7">
        <f t="shared" si="2"/>
        <v>0</v>
      </c>
      <c r="AP9" s="7">
        <f t="shared" si="2"/>
        <v>0</v>
      </c>
      <c r="AQ9" s="7">
        <f t="shared" si="2"/>
        <v>0</v>
      </c>
      <c r="AR9" s="7">
        <f t="shared" si="2"/>
        <v>0</v>
      </c>
      <c r="AS9" s="7">
        <f t="shared" si="2"/>
        <v>0</v>
      </c>
      <c r="AT9" s="7">
        <f t="shared" si="2"/>
        <v>0</v>
      </c>
      <c r="AU9" s="7">
        <f t="shared" si="2"/>
        <v>0</v>
      </c>
      <c r="AV9" s="7">
        <f t="shared" si="2"/>
        <v>0</v>
      </c>
      <c r="AW9" s="7">
        <f t="shared" si="2"/>
        <v>0</v>
      </c>
      <c r="AX9" s="7">
        <f t="shared" si="2"/>
        <v>0</v>
      </c>
      <c r="AY9" s="7">
        <f t="shared" si="2"/>
        <v>0</v>
      </c>
      <c r="AZ9" s="7">
        <f t="shared" si="2"/>
        <v>0</v>
      </c>
      <c r="BA9" s="7">
        <f t="shared" si="2"/>
        <v>0</v>
      </c>
      <c r="BB9" s="7">
        <f t="shared" si="2"/>
        <v>0</v>
      </c>
      <c r="BC9" s="7">
        <f t="shared" si="2"/>
        <v>0</v>
      </c>
      <c r="BD9" s="7">
        <f t="shared" si="2"/>
        <v>0</v>
      </c>
      <c r="BE9" s="7">
        <f t="shared" si="2"/>
        <v>0</v>
      </c>
      <c r="BF9" s="7">
        <f t="shared" si="2"/>
        <v>0</v>
      </c>
      <c r="BG9" s="7">
        <f t="shared" si="2"/>
        <v>0</v>
      </c>
      <c r="BH9" s="7">
        <f t="shared" si="2"/>
        <v>0</v>
      </c>
      <c r="BI9" s="7">
        <f t="shared" si="2"/>
        <v>0</v>
      </c>
      <c r="BJ9" s="7">
        <f t="shared" si="2"/>
        <v>0</v>
      </c>
    </row>
    <row r="10" spans="1:62" x14ac:dyDescent="0.2">
      <c r="A10" s="1" t="s">
        <v>5</v>
      </c>
      <c r="B10" s="7">
        <v>0</v>
      </c>
      <c r="C10" s="7">
        <f t="shared" si="1"/>
        <v>0</v>
      </c>
      <c r="D10" s="7">
        <f t="shared" si="2"/>
        <v>0</v>
      </c>
      <c r="E10" s="7">
        <f t="shared" si="2"/>
        <v>0</v>
      </c>
      <c r="F10" s="7">
        <f t="shared" si="2"/>
        <v>0</v>
      </c>
      <c r="G10" s="7">
        <f t="shared" si="2"/>
        <v>0</v>
      </c>
      <c r="H10" s="7">
        <f t="shared" si="2"/>
        <v>0</v>
      </c>
      <c r="I10" s="7">
        <f t="shared" si="2"/>
        <v>0</v>
      </c>
      <c r="J10" s="7">
        <f t="shared" si="2"/>
        <v>0</v>
      </c>
      <c r="K10" s="7">
        <f t="shared" si="2"/>
        <v>0</v>
      </c>
      <c r="L10" s="7">
        <f t="shared" si="2"/>
        <v>0</v>
      </c>
      <c r="M10" s="7">
        <f t="shared" si="2"/>
        <v>0</v>
      </c>
      <c r="N10" s="7">
        <f t="shared" si="2"/>
        <v>0</v>
      </c>
      <c r="O10" s="7">
        <f t="shared" si="2"/>
        <v>0</v>
      </c>
      <c r="P10" s="7">
        <f t="shared" si="2"/>
        <v>0</v>
      </c>
      <c r="Q10" s="7">
        <f t="shared" si="2"/>
        <v>0</v>
      </c>
      <c r="R10" s="7">
        <f t="shared" si="2"/>
        <v>0</v>
      </c>
      <c r="S10" s="7">
        <f t="shared" si="2"/>
        <v>0</v>
      </c>
      <c r="T10" s="7">
        <f t="shared" si="2"/>
        <v>0</v>
      </c>
      <c r="U10" s="7">
        <f t="shared" si="2"/>
        <v>0</v>
      </c>
      <c r="V10" s="7">
        <f t="shared" si="2"/>
        <v>0</v>
      </c>
      <c r="W10" s="7">
        <f t="shared" si="2"/>
        <v>0</v>
      </c>
      <c r="X10" s="7">
        <f t="shared" si="2"/>
        <v>0</v>
      </c>
      <c r="Y10" s="7">
        <f t="shared" si="2"/>
        <v>0</v>
      </c>
      <c r="Z10" s="7">
        <f t="shared" si="2"/>
        <v>0</v>
      </c>
      <c r="AA10" s="7">
        <f t="shared" si="2"/>
        <v>0</v>
      </c>
      <c r="AB10" s="7">
        <f t="shared" si="2"/>
        <v>0</v>
      </c>
      <c r="AC10" s="7">
        <f t="shared" si="2"/>
        <v>0</v>
      </c>
      <c r="AD10" s="7">
        <f t="shared" si="2"/>
        <v>0</v>
      </c>
      <c r="AE10" s="7">
        <f t="shared" si="2"/>
        <v>0</v>
      </c>
      <c r="AF10" s="7">
        <f t="shared" si="2"/>
        <v>0</v>
      </c>
      <c r="AG10" s="7">
        <f t="shared" si="2"/>
        <v>0</v>
      </c>
      <c r="AH10" s="7">
        <f t="shared" si="2"/>
        <v>0</v>
      </c>
      <c r="AI10" s="7">
        <f t="shared" si="2"/>
        <v>0</v>
      </c>
      <c r="AJ10" s="7">
        <f t="shared" si="2"/>
        <v>0</v>
      </c>
      <c r="AK10" s="7">
        <f t="shared" si="2"/>
        <v>0</v>
      </c>
      <c r="AL10" s="7">
        <f t="shared" si="2"/>
        <v>0</v>
      </c>
      <c r="AM10" s="7">
        <f t="shared" si="2"/>
        <v>0</v>
      </c>
      <c r="AN10" s="7">
        <f t="shared" si="2"/>
        <v>0</v>
      </c>
      <c r="AO10" s="7">
        <f t="shared" si="2"/>
        <v>0</v>
      </c>
      <c r="AP10" s="7">
        <f t="shared" si="2"/>
        <v>0</v>
      </c>
      <c r="AQ10" s="7">
        <f t="shared" si="2"/>
        <v>0</v>
      </c>
      <c r="AR10" s="7">
        <f t="shared" si="2"/>
        <v>0</v>
      </c>
      <c r="AS10" s="7">
        <f t="shared" si="2"/>
        <v>0</v>
      </c>
      <c r="AT10" s="7">
        <f t="shared" si="2"/>
        <v>0</v>
      </c>
      <c r="AU10" s="7">
        <f t="shared" si="2"/>
        <v>0</v>
      </c>
      <c r="AV10" s="7">
        <f t="shared" si="2"/>
        <v>0</v>
      </c>
      <c r="AW10" s="7">
        <f t="shared" si="2"/>
        <v>0</v>
      </c>
      <c r="AX10" s="7">
        <f t="shared" si="2"/>
        <v>0</v>
      </c>
      <c r="AY10" s="7">
        <f t="shared" si="2"/>
        <v>0</v>
      </c>
      <c r="AZ10" s="7">
        <f t="shared" si="2"/>
        <v>0</v>
      </c>
      <c r="BA10" s="7">
        <f t="shared" si="2"/>
        <v>0</v>
      </c>
      <c r="BB10" s="7">
        <f t="shared" si="2"/>
        <v>0</v>
      </c>
      <c r="BC10" s="7">
        <f t="shared" si="2"/>
        <v>0</v>
      </c>
      <c r="BD10" s="7">
        <f t="shared" si="2"/>
        <v>0</v>
      </c>
      <c r="BE10" s="7">
        <f t="shared" si="2"/>
        <v>0</v>
      </c>
      <c r="BF10" s="7">
        <f t="shared" si="2"/>
        <v>0</v>
      </c>
      <c r="BG10" s="7">
        <f t="shared" si="2"/>
        <v>0</v>
      </c>
      <c r="BH10" s="7">
        <f t="shared" si="2"/>
        <v>0</v>
      </c>
      <c r="BI10" s="7">
        <f t="shared" si="2"/>
        <v>0</v>
      </c>
      <c r="BJ10" s="7">
        <f t="shared" si="2"/>
        <v>0</v>
      </c>
    </row>
    <row r="11" spans="1:62" ht="16.5" customHeight="1" x14ac:dyDescent="0.2">
      <c r="A11" s="1" t="s">
        <v>199</v>
      </c>
      <c r="B11" s="7">
        <v>0</v>
      </c>
      <c r="C11" s="7">
        <f>'Variazioni Patrimoniali'!D5</f>
        <v>30572</v>
      </c>
      <c r="D11" s="7">
        <f>'Variazioni Patrimoniali'!E5</f>
        <v>15286</v>
      </c>
      <c r="E11" s="7">
        <f>'Variazioni Patrimoniali'!F5</f>
        <v>0</v>
      </c>
      <c r="F11" s="7">
        <f>'Variazioni Patrimoniali'!G5</f>
        <v>0</v>
      </c>
      <c r="G11" s="7">
        <f>'Variazioni Patrimoniali'!H5</f>
        <v>0</v>
      </c>
      <c r="H11" s="7">
        <f>'Variazioni Patrimoniali'!I5</f>
        <v>0</v>
      </c>
      <c r="I11" s="7">
        <f>'Variazioni Patrimoniali'!J5</f>
        <v>0</v>
      </c>
      <c r="J11" s="7">
        <f>'Variazioni Patrimoniali'!K5</f>
        <v>0</v>
      </c>
      <c r="K11" s="7">
        <f>'Variazioni Patrimoniali'!L5</f>
        <v>0</v>
      </c>
      <c r="L11" s="7">
        <f>'Variazioni Patrimoniali'!M5</f>
        <v>0</v>
      </c>
      <c r="M11" s="7">
        <f>'Variazioni Patrimoniali'!N5</f>
        <v>0</v>
      </c>
      <c r="N11" s="7">
        <f>'Variazioni Patrimoniali'!O5</f>
        <v>0</v>
      </c>
      <c r="O11" s="7">
        <f>'Variazioni Patrimoniali'!P5</f>
        <v>0</v>
      </c>
      <c r="P11" s="7">
        <f>'Variazioni Patrimoniali'!Q5</f>
        <v>0</v>
      </c>
      <c r="Q11" s="7">
        <f>'Variazioni Patrimoniali'!R5</f>
        <v>0</v>
      </c>
      <c r="R11" s="7">
        <f>'Variazioni Patrimoniali'!S5</f>
        <v>0</v>
      </c>
      <c r="S11" s="7">
        <f>'Variazioni Patrimoniali'!T5</f>
        <v>0</v>
      </c>
      <c r="T11" s="7">
        <f>'Variazioni Patrimoniali'!U5</f>
        <v>0</v>
      </c>
      <c r="U11" s="7">
        <f>'Variazioni Patrimoniali'!V5</f>
        <v>0</v>
      </c>
      <c r="V11" s="7">
        <f>'Variazioni Patrimoniali'!W5</f>
        <v>0</v>
      </c>
      <c r="W11" s="7">
        <f>'Variazioni Patrimoniali'!X5</f>
        <v>0</v>
      </c>
      <c r="X11" s="7">
        <f>'Variazioni Patrimoniali'!Y5</f>
        <v>0</v>
      </c>
      <c r="Y11" s="7">
        <f>'Variazioni Patrimoniali'!Z5</f>
        <v>0</v>
      </c>
      <c r="Z11" s="7">
        <f>'Variazioni Patrimoniali'!AA5</f>
        <v>0</v>
      </c>
      <c r="AA11" s="7">
        <f>'Variazioni Patrimoniali'!AB5</f>
        <v>0</v>
      </c>
      <c r="AB11" s="7">
        <f>'Variazioni Patrimoniali'!AC5</f>
        <v>0</v>
      </c>
      <c r="AC11" s="7">
        <f>'Variazioni Patrimoniali'!AD5</f>
        <v>0</v>
      </c>
      <c r="AD11" s="7">
        <f>'Variazioni Patrimoniali'!AE5</f>
        <v>0</v>
      </c>
      <c r="AE11" s="7">
        <f>'Variazioni Patrimoniali'!AF5</f>
        <v>0</v>
      </c>
      <c r="AF11" s="7">
        <f>'Variazioni Patrimoniali'!AG5</f>
        <v>0</v>
      </c>
      <c r="AG11" s="7">
        <f>'Variazioni Patrimoniali'!AH5</f>
        <v>0</v>
      </c>
      <c r="AH11" s="7">
        <f>'Variazioni Patrimoniali'!AI5</f>
        <v>0</v>
      </c>
      <c r="AI11" s="7">
        <f>'Variazioni Patrimoniali'!AJ5</f>
        <v>0</v>
      </c>
      <c r="AJ11" s="7">
        <f>'Variazioni Patrimoniali'!AK5</f>
        <v>0</v>
      </c>
      <c r="AK11" s="7">
        <f>'Variazioni Patrimoniali'!AL5</f>
        <v>0</v>
      </c>
      <c r="AL11" s="7">
        <f>'Variazioni Patrimoniali'!AM5</f>
        <v>0</v>
      </c>
      <c r="AM11" s="7">
        <f>'Variazioni Patrimoniali'!AN5</f>
        <v>0</v>
      </c>
      <c r="AN11" s="7">
        <f>'Variazioni Patrimoniali'!AO5</f>
        <v>0</v>
      </c>
      <c r="AO11" s="7">
        <f>'Variazioni Patrimoniali'!AP5</f>
        <v>0</v>
      </c>
      <c r="AP11" s="7">
        <f>'Variazioni Patrimoniali'!AQ5</f>
        <v>0</v>
      </c>
      <c r="AQ11" s="7">
        <f>'Variazioni Patrimoniali'!AR5</f>
        <v>0</v>
      </c>
      <c r="AR11" s="7">
        <f>'Variazioni Patrimoniali'!AS5</f>
        <v>0</v>
      </c>
      <c r="AS11" s="7">
        <f>'Variazioni Patrimoniali'!AT5</f>
        <v>0</v>
      </c>
      <c r="AT11" s="7">
        <f>'Variazioni Patrimoniali'!AU5</f>
        <v>0</v>
      </c>
      <c r="AU11" s="7">
        <f>'Variazioni Patrimoniali'!AV5</f>
        <v>0</v>
      </c>
      <c r="AV11" s="7">
        <f>'Variazioni Patrimoniali'!AW5</f>
        <v>0</v>
      </c>
      <c r="AW11" s="7">
        <f>'Variazioni Patrimoniali'!AX5</f>
        <v>0</v>
      </c>
      <c r="AX11" s="7">
        <f>'Variazioni Patrimoniali'!AY5</f>
        <v>0</v>
      </c>
      <c r="AY11" s="7">
        <f>'Variazioni Patrimoniali'!AZ5</f>
        <v>0</v>
      </c>
      <c r="AZ11" s="7">
        <f>'Variazioni Patrimoniali'!BA5</f>
        <v>0</v>
      </c>
      <c r="BA11" s="7">
        <f>'Variazioni Patrimoniali'!BB5</f>
        <v>0</v>
      </c>
      <c r="BB11" s="7">
        <f>'Variazioni Patrimoniali'!BC5</f>
        <v>0</v>
      </c>
      <c r="BC11" s="7">
        <f>'Variazioni Patrimoniali'!BD5</f>
        <v>0</v>
      </c>
      <c r="BD11" s="7">
        <f>'Variazioni Patrimoniali'!BE5</f>
        <v>0</v>
      </c>
      <c r="BE11" s="7">
        <f>'Variazioni Patrimoniali'!BF5</f>
        <v>0</v>
      </c>
      <c r="BF11" s="7">
        <f>'Variazioni Patrimoniali'!BG5</f>
        <v>0</v>
      </c>
      <c r="BG11" s="7">
        <f>'Variazioni Patrimoniali'!BH5</f>
        <v>0</v>
      </c>
      <c r="BH11" s="7">
        <f>'Variazioni Patrimoniali'!BI5</f>
        <v>0</v>
      </c>
      <c r="BI11" s="7">
        <f>'Variazioni Patrimoniali'!BJ5</f>
        <v>0</v>
      </c>
      <c r="BJ11" s="7">
        <f>'Variazioni Patrimoniali'!BK5</f>
        <v>0</v>
      </c>
    </row>
    <row r="12" spans="1:62" x14ac:dyDescent="0.2">
      <c r="A12" s="1" t="s">
        <v>6</v>
      </c>
      <c r="B12" s="7">
        <v>0</v>
      </c>
      <c r="C12" s="7">
        <f t="shared" si="1"/>
        <v>0</v>
      </c>
      <c r="D12" s="7">
        <f t="shared" si="2"/>
        <v>0</v>
      </c>
      <c r="E12" s="7">
        <f t="shared" si="2"/>
        <v>0</v>
      </c>
      <c r="F12" s="7">
        <f t="shared" si="2"/>
        <v>0</v>
      </c>
      <c r="G12" s="7">
        <f t="shared" si="2"/>
        <v>0</v>
      </c>
      <c r="H12" s="7">
        <f t="shared" si="2"/>
        <v>0</v>
      </c>
      <c r="I12" s="7">
        <f t="shared" si="2"/>
        <v>0</v>
      </c>
      <c r="J12" s="7">
        <f t="shared" si="2"/>
        <v>0</v>
      </c>
      <c r="K12" s="7">
        <f t="shared" si="2"/>
        <v>0</v>
      </c>
      <c r="L12" s="7">
        <f t="shared" si="2"/>
        <v>0</v>
      </c>
      <c r="M12" s="7">
        <f t="shared" si="2"/>
        <v>0</v>
      </c>
      <c r="N12" s="7">
        <f t="shared" si="2"/>
        <v>0</v>
      </c>
      <c r="O12" s="7">
        <f t="shared" si="2"/>
        <v>0</v>
      </c>
      <c r="P12" s="7">
        <f t="shared" si="2"/>
        <v>0</v>
      </c>
      <c r="Q12" s="7">
        <f t="shared" si="2"/>
        <v>0</v>
      </c>
      <c r="R12" s="7">
        <f t="shared" si="2"/>
        <v>0</v>
      </c>
      <c r="S12" s="7">
        <f t="shared" si="2"/>
        <v>0</v>
      </c>
      <c r="T12" s="7">
        <f t="shared" si="2"/>
        <v>0</v>
      </c>
      <c r="U12" s="7">
        <f t="shared" si="2"/>
        <v>0</v>
      </c>
      <c r="V12" s="7">
        <f t="shared" si="2"/>
        <v>0</v>
      </c>
      <c r="W12" s="7">
        <f t="shared" ref="W12" si="3">+V12</f>
        <v>0</v>
      </c>
      <c r="X12" s="7">
        <f t="shared" ref="X12" si="4">+W12</f>
        <v>0</v>
      </c>
      <c r="Y12" s="7">
        <f t="shared" ref="Y12" si="5">+X12</f>
        <v>0</v>
      </c>
      <c r="Z12" s="7">
        <f t="shared" ref="Z12" si="6">+Y12</f>
        <v>0</v>
      </c>
      <c r="AA12" s="7">
        <f t="shared" ref="AA12" si="7">+Z12</f>
        <v>0</v>
      </c>
      <c r="AB12" s="7">
        <f t="shared" ref="AB12" si="8">+AA12</f>
        <v>0</v>
      </c>
      <c r="AC12" s="7">
        <f t="shared" ref="AC12" si="9">+AB12</f>
        <v>0</v>
      </c>
      <c r="AD12" s="7">
        <f t="shared" ref="AD12" si="10">+AC12</f>
        <v>0</v>
      </c>
      <c r="AE12" s="7">
        <f t="shared" ref="AE12" si="11">+AD12</f>
        <v>0</v>
      </c>
      <c r="AF12" s="7">
        <f t="shared" ref="AF12" si="12">+AE12</f>
        <v>0</v>
      </c>
      <c r="AG12" s="7">
        <f t="shared" ref="AG12" si="13">+AF12</f>
        <v>0</v>
      </c>
      <c r="AH12" s="7">
        <f t="shared" ref="AH12" si="14">+AG12</f>
        <v>0</v>
      </c>
      <c r="AI12" s="7">
        <f t="shared" ref="AI12" si="15">+AH12</f>
        <v>0</v>
      </c>
      <c r="AJ12" s="7">
        <f t="shared" ref="AJ12" si="16">+AI12</f>
        <v>0</v>
      </c>
      <c r="AK12" s="7">
        <f t="shared" ref="AK12" si="17">+AJ12</f>
        <v>0</v>
      </c>
      <c r="AL12" s="7">
        <f t="shared" ref="AL12" si="18">+AK12</f>
        <v>0</v>
      </c>
      <c r="AM12" s="7">
        <f t="shared" ref="AM12" si="19">+AL12</f>
        <v>0</v>
      </c>
      <c r="AN12" s="7">
        <f t="shared" ref="AN12" si="20">+AM12</f>
        <v>0</v>
      </c>
      <c r="AO12" s="7">
        <f t="shared" ref="AO12" si="21">+AN12</f>
        <v>0</v>
      </c>
      <c r="AP12" s="7">
        <f t="shared" ref="AP12" si="22">+AO12</f>
        <v>0</v>
      </c>
      <c r="AQ12" s="7">
        <f t="shared" ref="AQ12" si="23">+AP12</f>
        <v>0</v>
      </c>
      <c r="AR12" s="7">
        <f t="shared" ref="AR12" si="24">+AQ12</f>
        <v>0</v>
      </c>
      <c r="AS12" s="7">
        <f t="shared" ref="AS12" si="25">+AR12</f>
        <v>0</v>
      </c>
      <c r="AT12" s="7">
        <f t="shared" ref="AT12" si="26">+AS12</f>
        <v>0</v>
      </c>
      <c r="AU12" s="7">
        <f t="shared" ref="AU12" si="27">+AT12</f>
        <v>0</v>
      </c>
      <c r="AV12" s="7">
        <f t="shared" ref="AV12" si="28">+AU12</f>
        <v>0</v>
      </c>
      <c r="AW12" s="7">
        <f t="shared" ref="AW12" si="29">+AV12</f>
        <v>0</v>
      </c>
      <c r="AX12" s="7">
        <f t="shared" ref="AX12" si="30">+AW12</f>
        <v>0</v>
      </c>
      <c r="AY12" s="7">
        <f t="shared" ref="AY12" si="31">+AX12</f>
        <v>0</v>
      </c>
      <c r="AZ12" s="7">
        <f t="shared" ref="AZ12" si="32">+AY12</f>
        <v>0</v>
      </c>
      <c r="BA12" s="7">
        <f t="shared" ref="BA12" si="33">+AZ12</f>
        <v>0</v>
      </c>
      <c r="BB12" s="7">
        <f t="shared" ref="BB12" si="34">+BA12</f>
        <v>0</v>
      </c>
      <c r="BC12" s="7">
        <f t="shared" ref="BC12" si="35">+BB12</f>
        <v>0</v>
      </c>
      <c r="BD12" s="7">
        <f t="shared" ref="BD12" si="36">+BC12</f>
        <v>0</v>
      </c>
      <c r="BE12" s="7">
        <f t="shared" ref="BE12" si="37">+BD12</f>
        <v>0</v>
      </c>
      <c r="BF12" s="7">
        <f t="shared" ref="BF12" si="38">+BE12</f>
        <v>0</v>
      </c>
      <c r="BG12" s="7">
        <f t="shared" ref="BG12" si="39">+BF12</f>
        <v>0</v>
      </c>
      <c r="BH12" s="7">
        <f t="shared" ref="BH12" si="40">+BG12</f>
        <v>0</v>
      </c>
      <c r="BI12" s="7">
        <f t="shared" ref="BI12" si="41">+BH12</f>
        <v>0</v>
      </c>
      <c r="BJ12" s="7">
        <f t="shared" ref="BJ12" si="42">+BI12</f>
        <v>0</v>
      </c>
    </row>
    <row r="14" spans="1:62" x14ac:dyDescent="0.2">
      <c r="A14" s="2" t="s">
        <v>7</v>
      </c>
      <c r="B14" s="3">
        <f>SUM(B15:B16)</f>
        <v>0</v>
      </c>
      <c r="C14" s="52">
        <f>SUM(C15:C16)</f>
        <v>540000</v>
      </c>
      <c r="D14" s="52">
        <f t="shared" ref="D14:BJ14" si="43">SUM(D15:D16)</f>
        <v>540000</v>
      </c>
      <c r="E14" s="52">
        <f t="shared" si="43"/>
        <v>540000</v>
      </c>
      <c r="F14" s="52">
        <f t="shared" si="43"/>
        <v>540000</v>
      </c>
      <c r="G14" s="52">
        <f t="shared" si="43"/>
        <v>540000</v>
      </c>
      <c r="H14" s="52">
        <f t="shared" si="43"/>
        <v>540000</v>
      </c>
      <c r="I14" s="52">
        <f t="shared" si="43"/>
        <v>540000</v>
      </c>
      <c r="J14" s="52">
        <f t="shared" si="43"/>
        <v>540000</v>
      </c>
      <c r="K14" s="52">
        <f t="shared" si="43"/>
        <v>540000</v>
      </c>
      <c r="L14" s="52">
        <f t="shared" si="43"/>
        <v>540000</v>
      </c>
      <c r="M14" s="52">
        <f t="shared" si="43"/>
        <v>540000</v>
      </c>
      <c r="N14" s="52">
        <f t="shared" si="43"/>
        <v>540000</v>
      </c>
      <c r="O14" s="52">
        <f t="shared" si="43"/>
        <v>540000</v>
      </c>
      <c r="P14" s="52">
        <f t="shared" si="43"/>
        <v>540000</v>
      </c>
      <c r="Q14" s="52">
        <f t="shared" si="43"/>
        <v>540000</v>
      </c>
      <c r="R14" s="52">
        <f t="shared" si="43"/>
        <v>540000</v>
      </c>
      <c r="S14" s="52">
        <f t="shared" si="43"/>
        <v>540000</v>
      </c>
      <c r="T14" s="52">
        <f t="shared" si="43"/>
        <v>540000</v>
      </c>
      <c r="U14" s="52">
        <f t="shared" si="43"/>
        <v>540000</v>
      </c>
      <c r="V14" s="52">
        <f t="shared" si="43"/>
        <v>540000</v>
      </c>
      <c r="W14" s="52">
        <f t="shared" si="43"/>
        <v>540000</v>
      </c>
      <c r="X14" s="52">
        <f t="shared" si="43"/>
        <v>540000</v>
      </c>
      <c r="Y14" s="52">
        <f t="shared" si="43"/>
        <v>540000</v>
      </c>
      <c r="Z14" s="52">
        <f t="shared" si="43"/>
        <v>540000</v>
      </c>
      <c r="AA14" s="52">
        <f t="shared" si="43"/>
        <v>540000</v>
      </c>
      <c r="AB14" s="52">
        <f t="shared" si="43"/>
        <v>540000</v>
      </c>
      <c r="AC14" s="52">
        <f t="shared" si="43"/>
        <v>540000</v>
      </c>
      <c r="AD14" s="52">
        <f t="shared" si="43"/>
        <v>540000</v>
      </c>
      <c r="AE14" s="52">
        <f t="shared" si="43"/>
        <v>540000</v>
      </c>
      <c r="AF14" s="52">
        <f t="shared" si="43"/>
        <v>540000</v>
      </c>
      <c r="AG14" s="52">
        <f t="shared" si="43"/>
        <v>540000</v>
      </c>
      <c r="AH14" s="52">
        <f t="shared" si="43"/>
        <v>540000</v>
      </c>
      <c r="AI14" s="52">
        <f t="shared" si="43"/>
        <v>540000</v>
      </c>
      <c r="AJ14" s="52">
        <f t="shared" si="43"/>
        <v>540000</v>
      </c>
      <c r="AK14" s="52">
        <f t="shared" si="43"/>
        <v>540000</v>
      </c>
      <c r="AL14" s="52">
        <f t="shared" si="43"/>
        <v>540000</v>
      </c>
      <c r="AM14" s="52">
        <f t="shared" si="43"/>
        <v>540000</v>
      </c>
      <c r="AN14" s="52">
        <f t="shared" si="43"/>
        <v>540000</v>
      </c>
      <c r="AO14" s="52">
        <f t="shared" si="43"/>
        <v>540000</v>
      </c>
      <c r="AP14" s="52">
        <f t="shared" si="43"/>
        <v>540000</v>
      </c>
      <c r="AQ14" s="52">
        <f t="shared" si="43"/>
        <v>540000</v>
      </c>
      <c r="AR14" s="52">
        <f t="shared" si="43"/>
        <v>540000</v>
      </c>
      <c r="AS14" s="52">
        <f t="shared" si="43"/>
        <v>540000</v>
      </c>
      <c r="AT14" s="52">
        <f t="shared" si="43"/>
        <v>540000</v>
      </c>
      <c r="AU14" s="52">
        <f t="shared" si="43"/>
        <v>540000</v>
      </c>
      <c r="AV14" s="52">
        <f t="shared" si="43"/>
        <v>540000</v>
      </c>
      <c r="AW14" s="52">
        <f t="shared" si="43"/>
        <v>540000</v>
      </c>
      <c r="AX14" s="52">
        <f t="shared" si="43"/>
        <v>540000</v>
      </c>
      <c r="AY14" s="52">
        <f t="shared" si="43"/>
        <v>540000</v>
      </c>
      <c r="AZ14" s="52">
        <f t="shared" si="43"/>
        <v>540000</v>
      </c>
      <c r="BA14" s="52">
        <f t="shared" si="43"/>
        <v>540000</v>
      </c>
      <c r="BB14" s="52">
        <f t="shared" si="43"/>
        <v>540000</v>
      </c>
      <c r="BC14" s="52">
        <f t="shared" si="43"/>
        <v>540000</v>
      </c>
      <c r="BD14" s="52">
        <f t="shared" si="43"/>
        <v>540000</v>
      </c>
      <c r="BE14" s="52">
        <f t="shared" si="43"/>
        <v>540000</v>
      </c>
      <c r="BF14" s="52">
        <f t="shared" si="43"/>
        <v>540000</v>
      </c>
      <c r="BG14" s="52">
        <f t="shared" si="43"/>
        <v>540000</v>
      </c>
      <c r="BH14" s="52">
        <f t="shared" si="43"/>
        <v>540000</v>
      </c>
      <c r="BI14" s="52">
        <f t="shared" si="43"/>
        <v>540000</v>
      </c>
      <c r="BJ14" s="52">
        <f t="shared" si="43"/>
        <v>540000</v>
      </c>
    </row>
    <row r="15" spans="1:62" x14ac:dyDescent="0.2">
      <c r="A15" s="1" t="s">
        <v>8</v>
      </c>
      <c r="B15" s="7">
        <v>0</v>
      </c>
      <c r="C15" s="51">
        <f>+B15</f>
        <v>0</v>
      </c>
      <c r="D15" s="51">
        <f t="shared" ref="D15:BJ15" si="44">+C15</f>
        <v>0</v>
      </c>
      <c r="E15" s="51">
        <f t="shared" si="44"/>
        <v>0</v>
      </c>
      <c r="F15" s="51">
        <f t="shared" si="44"/>
        <v>0</v>
      </c>
      <c r="G15" s="51">
        <f t="shared" si="44"/>
        <v>0</v>
      </c>
      <c r="H15" s="51">
        <f t="shared" si="44"/>
        <v>0</v>
      </c>
      <c r="I15" s="51">
        <f t="shared" si="44"/>
        <v>0</v>
      </c>
      <c r="J15" s="51">
        <f t="shared" si="44"/>
        <v>0</v>
      </c>
      <c r="K15" s="51">
        <f t="shared" si="44"/>
        <v>0</v>
      </c>
      <c r="L15" s="51">
        <f t="shared" si="44"/>
        <v>0</v>
      </c>
      <c r="M15" s="51">
        <f t="shared" si="44"/>
        <v>0</v>
      </c>
      <c r="N15" s="51">
        <f t="shared" si="44"/>
        <v>0</v>
      </c>
      <c r="O15" s="51">
        <f t="shared" si="44"/>
        <v>0</v>
      </c>
      <c r="P15" s="51">
        <f t="shared" si="44"/>
        <v>0</v>
      </c>
      <c r="Q15" s="51">
        <f t="shared" si="44"/>
        <v>0</v>
      </c>
      <c r="R15" s="51">
        <f t="shared" si="44"/>
        <v>0</v>
      </c>
      <c r="S15" s="51">
        <f t="shared" si="44"/>
        <v>0</v>
      </c>
      <c r="T15" s="51">
        <f t="shared" si="44"/>
        <v>0</v>
      </c>
      <c r="U15" s="51">
        <f t="shared" si="44"/>
        <v>0</v>
      </c>
      <c r="V15" s="51">
        <f t="shared" si="44"/>
        <v>0</v>
      </c>
      <c r="W15" s="51">
        <f t="shared" si="44"/>
        <v>0</v>
      </c>
      <c r="X15" s="51">
        <f t="shared" si="44"/>
        <v>0</v>
      </c>
      <c r="Y15" s="51">
        <f t="shared" si="44"/>
        <v>0</v>
      </c>
      <c r="Z15" s="51">
        <f t="shared" si="44"/>
        <v>0</v>
      </c>
      <c r="AA15" s="51">
        <f t="shared" si="44"/>
        <v>0</v>
      </c>
      <c r="AB15" s="51">
        <f t="shared" si="44"/>
        <v>0</v>
      </c>
      <c r="AC15" s="51">
        <f t="shared" si="44"/>
        <v>0</v>
      </c>
      <c r="AD15" s="51">
        <f t="shared" si="44"/>
        <v>0</v>
      </c>
      <c r="AE15" s="51">
        <f t="shared" si="44"/>
        <v>0</v>
      </c>
      <c r="AF15" s="51">
        <f t="shared" si="44"/>
        <v>0</v>
      </c>
      <c r="AG15" s="51">
        <f t="shared" si="44"/>
        <v>0</v>
      </c>
      <c r="AH15" s="51">
        <f t="shared" si="44"/>
        <v>0</v>
      </c>
      <c r="AI15" s="51">
        <f t="shared" si="44"/>
        <v>0</v>
      </c>
      <c r="AJ15" s="51">
        <f t="shared" si="44"/>
        <v>0</v>
      </c>
      <c r="AK15" s="51">
        <f t="shared" si="44"/>
        <v>0</v>
      </c>
      <c r="AL15" s="51">
        <f t="shared" si="44"/>
        <v>0</v>
      </c>
      <c r="AM15" s="51">
        <f t="shared" si="44"/>
        <v>0</v>
      </c>
      <c r="AN15" s="51">
        <f t="shared" si="44"/>
        <v>0</v>
      </c>
      <c r="AO15" s="51">
        <f t="shared" si="44"/>
        <v>0</v>
      </c>
      <c r="AP15" s="51">
        <f t="shared" si="44"/>
        <v>0</v>
      </c>
      <c r="AQ15" s="51">
        <f t="shared" si="44"/>
        <v>0</v>
      </c>
      <c r="AR15" s="51">
        <f t="shared" si="44"/>
        <v>0</v>
      </c>
      <c r="AS15" s="51">
        <f t="shared" si="44"/>
        <v>0</v>
      </c>
      <c r="AT15" s="51">
        <f t="shared" si="44"/>
        <v>0</v>
      </c>
      <c r="AU15" s="51">
        <f t="shared" si="44"/>
        <v>0</v>
      </c>
      <c r="AV15" s="51">
        <f t="shared" si="44"/>
        <v>0</v>
      </c>
      <c r="AW15" s="51">
        <f t="shared" si="44"/>
        <v>0</v>
      </c>
      <c r="AX15" s="51">
        <f t="shared" si="44"/>
        <v>0</v>
      </c>
      <c r="AY15" s="51">
        <f t="shared" si="44"/>
        <v>0</v>
      </c>
      <c r="AZ15" s="51">
        <f t="shared" si="44"/>
        <v>0</v>
      </c>
      <c r="BA15" s="51">
        <f t="shared" si="44"/>
        <v>0</v>
      </c>
      <c r="BB15" s="51">
        <f t="shared" si="44"/>
        <v>0</v>
      </c>
      <c r="BC15" s="51">
        <f t="shared" si="44"/>
        <v>0</v>
      </c>
      <c r="BD15" s="51">
        <f t="shared" si="44"/>
        <v>0</v>
      </c>
      <c r="BE15" s="51">
        <f t="shared" si="44"/>
        <v>0</v>
      </c>
      <c r="BF15" s="51">
        <f t="shared" si="44"/>
        <v>0</v>
      </c>
      <c r="BG15" s="51">
        <f t="shared" si="44"/>
        <v>0</v>
      </c>
      <c r="BH15" s="51">
        <f t="shared" si="44"/>
        <v>0</v>
      </c>
      <c r="BI15" s="51">
        <f t="shared" si="44"/>
        <v>0</v>
      </c>
      <c r="BJ15" s="51">
        <f t="shared" si="44"/>
        <v>0</v>
      </c>
    </row>
    <row r="16" spans="1:62" x14ac:dyDescent="0.2">
      <c r="A16" s="1" t="s">
        <v>9</v>
      </c>
      <c r="B16" s="7">
        <v>0</v>
      </c>
      <c r="C16" s="51">
        <f>+CEm!B5</f>
        <v>540000</v>
      </c>
      <c r="D16" s="51">
        <f>+CEm!C5</f>
        <v>540000</v>
      </c>
      <c r="E16" s="51">
        <f>+CEm!D5</f>
        <v>540000</v>
      </c>
      <c r="F16" s="51">
        <f>+CEm!E5</f>
        <v>540000</v>
      </c>
      <c r="G16" s="51">
        <f>+CEm!F5</f>
        <v>540000</v>
      </c>
      <c r="H16" s="51">
        <f>+CEm!G5</f>
        <v>540000</v>
      </c>
      <c r="I16" s="51">
        <f>+CEm!H5</f>
        <v>540000</v>
      </c>
      <c r="J16" s="51">
        <f>+CEm!I5</f>
        <v>540000</v>
      </c>
      <c r="K16" s="51">
        <f>+CEm!J5</f>
        <v>540000</v>
      </c>
      <c r="L16" s="51">
        <f>+CEm!K5</f>
        <v>540000</v>
      </c>
      <c r="M16" s="51">
        <f>+CEm!L5</f>
        <v>540000</v>
      </c>
      <c r="N16" s="51">
        <f>+CEm!M5</f>
        <v>540000</v>
      </c>
      <c r="O16" s="51">
        <f>+CEm!N5</f>
        <v>540000</v>
      </c>
      <c r="P16" s="51">
        <f>+CEm!O5</f>
        <v>540000</v>
      </c>
      <c r="Q16" s="51">
        <f>+CEm!P5</f>
        <v>540000</v>
      </c>
      <c r="R16" s="51">
        <f>+CEm!Q5</f>
        <v>540000</v>
      </c>
      <c r="S16" s="51">
        <f>+CEm!R5</f>
        <v>540000</v>
      </c>
      <c r="T16" s="51">
        <f>+CEm!S5</f>
        <v>540000</v>
      </c>
      <c r="U16" s="51">
        <f>+CEm!T5</f>
        <v>540000</v>
      </c>
      <c r="V16" s="51">
        <f>+CEm!U5</f>
        <v>540000</v>
      </c>
      <c r="W16" s="51">
        <f>+CEm!V5</f>
        <v>540000</v>
      </c>
      <c r="X16" s="51">
        <f>+CEm!W5</f>
        <v>540000</v>
      </c>
      <c r="Y16" s="51">
        <f>+CEm!X5</f>
        <v>540000</v>
      </c>
      <c r="Z16" s="51">
        <f>+CEm!Y5</f>
        <v>540000</v>
      </c>
      <c r="AA16" s="51">
        <f>+CEm!Z5</f>
        <v>540000</v>
      </c>
      <c r="AB16" s="51">
        <f>+CEm!AA5</f>
        <v>540000</v>
      </c>
      <c r="AC16" s="51">
        <f>+CEm!AB5</f>
        <v>540000</v>
      </c>
      <c r="AD16" s="51">
        <f>+CEm!AC5</f>
        <v>540000</v>
      </c>
      <c r="AE16" s="51">
        <f>+CEm!AD5</f>
        <v>540000</v>
      </c>
      <c r="AF16" s="51">
        <f>+CEm!AE5</f>
        <v>540000</v>
      </c>
      <c r="AG16" s="51">
        <f>+CEm!AF5</f>
        <v>540000</v>
      </c>
      <c r="AH16" s="51">
        <f>+CEm!AG5</f>
        <v>540000</v>
      </c>
      <c r="AI16" s="51">
        <f>+CEm!AH5</f>
        <v>540000</v>
      </c>
      <c r="AJ16" s="51">
        <f>+CEm!AI5</f>
        <v>540000</v>
      </c>
      <c r="AK16" s="51">
        <f>+CEm!AJ5</f>
        <v>540000</v>
      </c>
      <c r="AL16" s="51">
        <f>+CEm!AK5</f>
        <v>540000</v>
      </c>
      <c r="AM16" s="51">
        <f>+CEm!AL5</f>
        <v>540000</v>
      </c>
      <c r="AN16" s="51">
        <f>+CEm!AM5</f>
        <v>540000</v>
      </c>
      <c r="AO16" s="51">
        <f>+CEm!AN5</f>
        <v>540000</v>
      </c>
      <c r="AP16" s="51">
        <f>+CEm!AO5</f>
        <v>540000</v>
      </c>
      <c r="AQ16" s="51">
        <f>+CEm!AP5</f>
        <v>540000</v>
      </c>
      <c r="AR16" s="51">
        <f>+CEm!AQ5</f>
        <v>540000</v>
      </c>
      <c r="AS16" s="51">
        <f>+CEm!AR5</f>
        <v>540000</v>
      </c>
      <c r="AT16" s="51">
        <f>+CEm!AS5</f>
        <v>540000</v>
      </c>
      <c r="AU16" s="51">
        <f>+CEm!AT5</f>
        <v>540000</v>
      </c>
      <c r="AV16" s="51">
        <f>+CEm!AU5</f>
        <v>540000</v>
      </c>
      <c r="AW16" s="51">
        <f>+CEm!AV5</f>
        <v>540000</v>
      </c>
      <c r="AX16" s="51">
        <f>+CEm!AW5</f>
        <v>540000</v>
      </c>
      <c r="AY16" s="51">
        <f>+CEm!AX5</f>
        <v>540000</v>
      </c>
      <c r="AZ16" s="51">
        <f>+CEm!AY5</f>
        <v>540000</v>
      </c>
      <c r="BA16" s="51">
        <f>+CEm!AZ5</f>
        <v>540000</v>
      </c>
      <c r="BB16" s="51">
        <f>+CEm!BA5</f>
        <v>540000</v>
      </c>
      <c r="BC16" s="51">
        <f>+CEm!BB5</f>
        <v>540000</v>
      </c>
      <c r="BD16" s="51">
        <f>+CEm!BC5</f>
        <v>540000</v>
      </c>
      <c r="BE16" s="51">
        <f>+CEm!BD5</f>
        <v>540000</v>
      </c>
      <c r="BF16" s="51">
        <f>+CEm!BE5</f>
        <v>540000</v>
      </c>
      <c r="BG16" s="51">
        <f>+CEm!BF5</f>
        <v>540000</v>
      </c>
      <c r="BH16" s="51">
        <f>+CEm!BG5</f>
        <v>540000</v>
      </c>
      <c r="BI16" s="51">
        <f>+CEm!BH5</f>
        <v>540000</v>
      </c>
      <c r="BJ16" s="51">
        <f>+CEm!BI5</f>
        <v>540000</v>
      </c>
    </row>
    <row r="17" spans="1:62"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1:62"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1:62" x14ac:dyDescent="0.2">
      <c r="A19" s="2" t="s">
        <v>10</v>
      </c>
      <c r="B19" s="3">
        <f>+B20-B22+B23-B26</f>
        <v>0</v>
      </c>
      <c r="C19" s="3">
        <f>+C20-C22+C23-C26</f>
        <v>0</v>
      </c>
      <c r="D19" s="3">
        <f t="shared" ref="D19:BJ19" si="45">+D20-D22+D23-D26</f>
        <v>0</v>
      </c>
      <c r="E19" s="3">
        <f t="shared" si="45"/>
        <v>0</v>
      </c>
      <c r="F19" s="3">
        <f t="shared" si="45"/>
        <v>0</v>
      </c>
      <c r="G19" s="3">
        <f t="shared" si="45"/>
        <v>0</v>
      </c>
      <c r="H19" s="3">
        <f t="shared" si="45"/>
        <v>0</v>
      </c>
      <c r="I19" s="3">
        <f t="shared" si="45"/>
        <v>0</v>
      </c>
      <c r="J19" s="3">
        <f t="shared" si="45"/>
        <v>0</v>
      </c>
      <c r="K19" s="3">
        <f t="shared" si="45"/>
        <v>0</v>
      </c>
      <c r="L19" s="3">
        <f t="shared" si="45"/>
        <v>0</v>
      </c>
      <c r="M19" s="3">
        <f t="shared" si="45"/>
        <v>0</v>
      </c>
      <c r="N19" s="3">
        <f t="shared" si="45"/>
        <v>0</v>
      </c>
      <c r="O19" s="3">
        <f t="shared" si="45"/>
        <v>0</v>
      </c>
      <c r="P19" s="3">
        <f t="shared" si="45"/>
        <v>0</v>
      </c>
      <c r="Q19" s="3">
        <f t="shared" si="45"/>
        <v>0</v>
      </c>
      <c r="R19" s="3">
        <f t="shared" si="45"/>
        <v>0</v>
      </c>
      <c r="S19" s="3">
        <f t="shared" si="45"/>
        <v>0</v>
      </c>
      <c r="T19" s="3">
        <f t="shared" si="45"/>
        <v>0</v>
      </c>
      <c r="U19" s="3">
        <f t="shared" si="45"/>
        <v>0</v>
      </c>
      <c r="V19" s="3">
        <f t="shared" si="45"/>
        <v>0</v>
      </c>
      <c r="W19" s="3">
        <f t="shared" si="45"/>
        <v>0</v>
      </c>
      <c r="X19" s="3">
        <f t="shared" si="45"/>
        <v>0</v>
      </c>
      <c r="Y19" s="3">
        <f t="shared" si="45"/>
        <v>0</v>
      </c>
      <c r="Z19" s="3">
        <f t="shared" si="45"/>
        <v>0</v>
      </c>
      <c r="AA19" s="3">
        <f t="shared" si="45"/>
        <v>0</v>
      </c>
      <c r="AB19" s="3">
        <f t="shared" si="45"/>
        <v>0</v>
      </c>
      <c r="AC19" s="3">
        <f t="shared" si="45"/>
        <v>0</v>
      </c>
      <c r="AD19" s="3">
        <f t="shared" si="45"/>
        <v>0</v>
      </c>
      <c r="AE19" s="3">
        <f t="shared" si="45"/>
        <v>0</v>
      </c>
      <c r="AF19" s="3">
        <f t="shared" si="45"/>
        <v>0</v>
      </c>
      <c r="AG19" s="3">
        <f t="shared" si="45"/>
        <v>0</v>
      </c>
      <c r="AH19" s="3">
        <f t="shared" si="45"/>
        <v>0</v>
      </c>
      <c r="AI19" s="3">
        <f t="shared" si="45"/>
        <v>0</v>
      </c>
      <c r="AJ19" s="3">
        <f t="shared" si="45"/>
        <v>0</v>
      </c>
      <c r="AK19" s="3">
        <f t="shared" si="45"/>
        <v>0</v>
      </c>
      <c r="AL19" s="3">
        <f t="shared" si="45"/>
        <v>0</v>
      </c>
      <c r="AM19" s="3">
        <f t="shared" si="45"/>
        <v>0</v>
      </c>
      <c r="AN19" s="3">
        <f t="shared" si="45"/>
        <v>0</v>
      </c>
      <c r="AO19" s="3">
        <f t="shared" si="45"/>
        <v>0</v>
      </c>
      <c r="AP19" s="3">
        <f t="shared" si="45"/>
        <v>0</v>
      </c>
      <c r="AQ19" s="3">
        <f t="shared" si="45"/>
        <v>0</v>
      </c>
      <c r="AR19" s="3">
        <f t="shared" si="45"/>
        <v>0</v>
      </c>
      <c r="AS19" s="3">
        <f t="shared" si="45"/>
        <v>0</v>
      </c>
      <c r="AT19" s="3">
        <f t="shared" si="45"/>
        <v>0</v>
      </c>
      <c r="AU19" s="3">
        <f t="shared" si="45"/>
        <v>0</v>
      </c>
      <c r="AV19" s="3">
        <f t="shared" si="45"/>
        <v>0</v>
      </c>
      <c r="AW19" s="3">
        <f t="shared" si="45"/>
        <v>0</v>
      </c>
      <c r="AX19" s="3">
        <f t="shared" si="45"/>
        <v>0</v>
      </c>
      <c r="AY19" s="3">
        <f t="shared" si="45"/>
        <v>0</v>
      </c>
      <c r="AZ19" s="3">
        <f t="shared" si="45"/>
        <v>0</v>
      </c>
      <c r="BA19" s="3">
        <f t="shared" si="45"/>
        <v>0</v>
      </c>
      <c r="BB19" s="3">
        <f t="shared" si="45"/>
        <v>0</v>
      </c>
      <c r="BC19" s="3">
        <f t="shared" si="45"/>
        <v>0</v>
      </c>
      <c r="BD19" s="3">
        <f t="shared" si="45"/>
        <v>0</v>
      </c>
      <c r="BE19" s="3">
        <f t="shared" si="45"/>
        <v>0</v>
      </c>
      <c r="BF19" s="3">
        <f t="shared" si="45"/>
        <v>0</v>
      </c>
      <c r="BG19" s="3">
        <f t="shared" si="45"/>
        <v>0</v>
      </c>
      <c r="BH19" s="3">
        <f t="shared" si="45"/>
        <v>0</v>
      </c>
      <c r="BI19" s="3">
        <f t="shared" si="45"/>
        <v>0</v>
      </c>
      <c r="BJ19" s="3">
        <f t="shared" si="45"/>
        <v>0</v>
      </c>
    </row>
    <row r="20" spans="1:62" x14ac:dyDescent="0.2">
      <c r="A20" s="4" t="s">
        <v>11</v>
      </c>
      <c r="B20" s="3">
        <f>+B21</f>
        <v>0</v>
      </c>
      <c r="C20" s="3">
        <f>+C21</f>
        <v>0</v>
      </c>
      <c r="D20" s="3">
        <f t="shared" ref="D20:BJ20" si="46">+D21</f>
        <v>0</v>
      </c>
      <c r="E20" s="3">
        <f t="shared" si="46"/>
        <v>0</v>
      </c>
      <c r="F20" s="3">
        <f t="shared" si="46"/>
        <v>0</v>
      </c>
      <c r="G20" s="3">
        <f t="shared" si="46"/>
        <v>0</v>
      </c>
      <c r="H20" s="3">
        <f t="shared" si="46"/>
        <v>0</v>
      </c>
      <c r="I20" s="3">
        <f t="shared" si="46"/>
        <v>0</v>
      </c>
      <c r="J20" s="3">
        <f t="shared" si="46"/>
        <v>0</v>
      </c>
      <c r="K20" s="3">
        <f t="shared" si="46"/>
        <v>0</v>
      </c>
      <c r="L20" s="3">
        <f t="shared" si="46"/>
        <v>0</v>
      </c>
      <c r="M20" s="3">
        <f t="shared" si="46"/>
        <v>0</v>
      </c>
      <c r="N20" s="3">
        <f t="shared" si="46"/>
        <v>0</v>
      </c>
      <c r="O20" s="3">
        <f t="shared" si="46"/>
        <v>0</v>
      </c>
      <c r="P20" s="3">
        <f t="shared" si="46"/>
        <v>0</v>
      </c>
      <c r="Q20" s="3">
        <f t="shared" si="46"/>
        <v>0</v>
      </c>
      <c r="R20" s="3">
        <f t="shared" si="46"/>
        <v>0</v>
      </c>
      <c r="S20" s="3">
        <f t="shared" si="46"/>
        <v>0</v>
      </c>
      <c r="T20" s="3">
        <f t="shared" si="46"/>
        <v>0</v>
      </c>
      <c r="U20" s="3">
        <f t="shared" si="46"/>
        <v>0</v>
      </c>
      <c r="V20" s="3">
        <f t="shared" si="46"/>
        <v>0</v>
      </c>
      <c r="W20" s="3">
        <f t="shared" si="46"/>
        <v>0</v>
      </c>
      <c r="X20" s="3">
        <f t="shared" si="46"/>
        <v>0</v>
      </c>
      <c r="Y20" s="3">
        <f t="shared" si="46"/>
        <v>0</v>
      </c>
      <c r="Z20" s="3">
        <f t="shared" si="46"/>
        <v>0</v>
      </c>
      <c r="AA20" s="3">
        <f t="shared" si="46"/>
        <v>0</v>
      </c>
      <c r="AB20" s="3">
        <f t="shared" si="46"/>
        <v>0</v>
      </c>
      <c r="AC20" s="3">
        <f t="shared" si="46"/>
        <v>0</v>
      </c>
      <c r="AD20" s="3">
        <f t="shared" si="46"/>
        <v>0</v>
      </c>
      <c r="AE20" s="3">
        <f t="shared" si="46"/>
        <v>0</v>
      </c>
      <c r="AF20" s="3">
        <f t="shared" si="46"/>
        <v>0</v>
      </c>
      <c r="AG20" s="3">
        <f t="shared" si="46"/>
        <v>0</v>
      </c>
      <c r="AH20" s="3">
        <f t="shared" si="46"/>
        <v>0</v>
      </c>
      <c r="AI20" s="3">
        <f t="shared" si="46"/>
        <v>0</v>
      </c>
      <c r="AJ20" s="3">
        <f t="shared" si="46"/>
        <v>0</v>
      </c>
      <c r="AK20" s="3">
        <f t="shared" si="46"/>
        <v>0</v>
      </c>
      <c r="AL20" s="3">
        <f t="shared" si="46"/>
        <v>0</v>
      </c>
      <c r="AM20" s="3">
        <f t="shared" si="46"/>
        <v>0</v>
      </c>
      <c r="AN20" s="3">
        <f t="shared" si="46"/>
        <v>0</v>
      </c>
      <c r="AO20" s="3">
        <f t="shared" si="46"/>
        <v>0</v>
      </c>
      <c r="AP20" s="3">
        <f t="shared" si="46"/>
        <v>0</v>
      </c>
      <c r="AQ20" s="3">
        <f t="shared" si="46"/>
        <v>0</v>
      </c>
      <c r="AR20" s="3">
        <f t="shared" si="46"/>
        <v>0</v>
      </c>
      <c r="AS20" s="3">
        <f t="shared" si="46"/>
        <v>0</v>
      </c>
      <c r="AT20" s="3">
        <f t="shared" si="46"/>
        <v>0</v>
      </c>
      <c r="AU20" s="3">
        <f t="shared" si="46"/>
        <v>0</v>
      </c>
      <c r="AV20" s="3">
        <f t="shared" si="46"/>
        <v>0</v>
      </c>
      <c r="AW20" s="3">
        <f t="shared" si="46"/>
        <v>0</v>
      </c>
      <c r="AX20" s="3">
        <f t="shared" si="46"/>
        <v>0</v>
      </c>
      <c r="AY20" s="3">
        <f t="shared" si="46"/>
        <v>0</v>
      </c>
      <c r="AZ20" s="3">
        <f t="shared" si="46"/>
        <v>0</v>
      </c>
      <c r="BA20" s="3">
        <f t="shared" si="46"/>
        <v>0</v>
      </c>
      <c r="BB20" s="3">
        <f t="shared" si="46"/>
        <v>0</v>
      </c>
      <c r="BC20" s="3">
        <f t="shared" si="46"/>
        <v>0</v>
      </c>
      <c r="BD20" s="3">
        <f t="shared" si="46"/>
        <v>0</v>
      </c>
      <c r="BE20" s="3">
        <f t="shared" si="46"/>
        <v>0</v>
      </c>
      <c r="BF20" s="3">
        <f t="shared" si="46"/>
        <v>0</v>
      </c>
      <c r="BG20" s="3">
        <f t="shared" si="46"/>
        <v>0</v>
      </c>
      <c r="BH20" s="3">
        <f t="shared" si="46"/>
        <v>0</v>
      </c>
      <c r="BI20" s="3">
        <f t="shared" si="46"/>
        <v>0</v>
      </c>
      <c r="BJ20" s="3">
        <f t="shared" si="46"/>
        <v>0</v>
      </c>
    </row>
    <row r="21" spans="1:62" x14ac:dyDescent="0.2">
      <c r="A21" s="1" t="s">
        <v>12</v>
      </c>
      <c r="B21" s="7">
        <v>0</v>
      </c>
      <c r="C21" s="7">
        <f>+B21</f>
        <v>0</v>
      </c>
      <c r="D21" s="7">
        <f t="shared" ref="D21:BJ21" si="47">+C21</f>
        <v>0</v>
      </c>
      <c r="E21" s="7">
        <f t="shared" si="47"/>
        <v>0</v>
      </c>
      <c r="F21" s="7">
        <f t="shared" si="47"/>
        <v>0</v>
      </c>
      <c r="G21" s="7">
        <f t="shared" si="47"/>
        <v>0</v>
      </c>
      <c r="H21" s="7">
        <f t="shared" si="47"/>
        <v>0</v>
      </c>
      <c r="I21" s="7">
        <f t="shared" si="47"/>
        <v>0</v>
      </c>
      <c r="J21" s="7">
        <f t="shared" si="47"/>
        <v>0</v>
      </c>
      <c r="K21" s="7">
        <f t="shared" si="47"/>
        <v>0</v>
      </c>
      <c r="L21" s="7">
        <f t="shared" si="47"/>
        <v>0</v>
      </c>
      <c r="M21" s="7">
        <f t="shared" si="47"/>
        <v>0</v>
      </c>
      <c r="N21" s="7">
        <f t="shared" si="47"/>
        <v>0</v>
      </c>
      <c r="O21" s="7">
        <f t="shared" si="47"/>
        <v>0</v>
      </c>
      <c r="P21" s="7">
        <f t="shared" si="47"/>
        <v>0</v>
      </c>
      <c r="Q21" s="7">
        <f t="shared" si="47"/>
        <v>0</v>
      </c>
      <c r="R21" s="7">
        <f t="shared" si="47"/>
        <v>0</v>
      </c>
      <c r="S21" s="7">
        <f t="shared" si="47"/>
        <v>0</v>
      </c>
      <c r="T21" s="7">
        <f t="shared" si="47"/>
        <v>0</v>
      </c>
      <c r="U21" s="7">
        <f t="shared" si="47"/>
        <v>0</v>
      </c>
      <c r="V21" s="7">
        <f t="shared" si="47"/>
        <v>0</v>
      </c>
      <c r="W21" s="7">
        <f t="shared" si="47"/>
        <v>0</v>
      </c>
      <c r="X21" s="7">
        <f t="shared" si="47"/>
        <v>0</v>
      </c>
      <c r="Y21" s="7">
        <f t="shared" si="47"/>
        <v>0</v>
      </c>
      <c r="Z21" s="7">
        <f t="shared" si="47"/>
        <v>0</v>
      </c>
      <c r="AA21" s="7">
        <f t="shared" si="47"/>
        <v>0</v>
      </c>
      <c r="AB21" s="7">
        <f t="shared" si="47"/>
        <v>0</v>
      </c>
      <c r="AC21" s="7">
        <f t="shared" si="47"/>
        <v>0</v>
      </c>
      <c r="AD21" s="7">
        <f t="shared" si="47"/>
        <v>0</v>
      </c>
      <c r="AE21" s="7">
        <f t="shared" si="47"/>
        <v>0</v>
      </c>
      <c r="AF21" s="7">
        <f t="shared" si="47"/>
        <v>0</v>
      </c>
      <c r="AG21" s="7">
        <f t="shared" si="47"/>
        <v>0</v>
      </c>
      <c r="AH21" s="7">
        <f t="shared" si="47"/>
        <v>0</v>
      </c>
      <c r="AI21" s="7">
        <f t="shared" si="47"/>
        <v>0</v>
      </c>
      <c r="AJ21" s="7">
        <f t="shared" si="47"/>
        <v>0</v>
      </c>
      <c r="AK21" s="7">
        <f t="shared" si="47"/>
        <v>0</v>
      </c>
      <c r="AL21" s="7">
        <f t="shared" si="47"/>
        <v>0</v>
      </c>
      <c r="AM21" s="7">
        <f t="shared" si="47"/>
        <v>0</v>
      </c>
      <c r="AN21" s="7">
        <f t="shared" si="47"/>
        <v>0</v>
      </c>
      <c r="AO21" s="7">
        <f t="shared" si="47"/>
        <v>0</v>
      </c>
      <c r="AP21" s="7">
        <f t="shared" si="47"/>
        <v>0</v>
      </c>
      <c r="AQ21" s="7">
        <f t="shared" si="47"/>
        <v>0</v>
      </c>
      <c r="AR21" s="7">
        <f t="shared" si="47"/>
        <v>0</v>
      </c>
      <c r="AS21" s="7">
        <f t="shared" si="47"/>
        <v>0</v>
      </c>
      <c r="AT21" s="7">
        <f t="shared" si="47"/>
        <v>0</v>
      </c>
      <c r="AU21" s="7">
        <f t="shared" si="47"/>
        <v>0</v>
      </c>
      <c r="AV21" s="7">
        <f t="shared" si="47"/>
        <v>0</v>
      </c>
      <c r="AW21" s="7">
        <f t="shared" si="47"/>
        <v>0</v>
      </c>
      <c r="AX21" s="7">
        <f t="shared" si="47"/>
        <v>0</v>
      </c>
      <c r="AY21" s="7">
        <f t="shared" si="47"/>
        <v>0</v>
      </c>
      <c r="AZ21" s="7">
        <f t="shared" si="47"/>
        <v>0</v>
      </c>
      <c r="BA21" s="7">
        <f t="shared" si="47"/>
        <v>0</v>
      </c>
      <c r="BB21" s="7">
        <f t="shared" si="47"/>
        <v>0</v>
      </c>
      <c r="BC21" s="7">
        <f t="shared" si="47"/>
        <v>0</v>
      </c>
      <c r="BD21" s="7">
        <f t="shared" si="47"/>
        <v>0</v>
      </c>
      <c r="BE21" s="7">
        <f t="shared" si="47"/>
        <v>0</v>
      </c>
      <c r="BF21" s="7">
        <f t="shared" si="47"/>
        <v>0</v>
      </c>
      <c r="BG21" s="7">
        <f t="shared" si="47"/>
        <v>0</v>
      </c>
      <c r="BH21" s="7">
        <f t="shared" si="47"/>
        <v>0</v>
      </c>
      <c r="BI21" s="7">
        <f t="shared" si="47"/>
        <v>0</v>
      </c>
      <c r="BJ21" s="7">
        <f t="shared" si="47"/>
        <v>0</v>
      </c>
    </row>
    <row r="22" spans="1:62" x14ac:dyDescent="0.2">
      <c r="A22" s="4" t="s">
        <v>13</v>
      </c>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row>
    <row r="23" spans="1:62" x14ac:dyDescent="0.2">
      <c r="A23" s="4" t="s">
        <v>14</v>
      </c>
      <c r="B23" s="3">
        <f>+B24+B25</f>
        <v>0</v>
      </c>
      <c r="C23" s="3">
        <f>+C24+C25</f>
        <v>0</v>
      </c>
      <c r="D23" s="3">
        <f t="shared" ref="D23:BJ23" si="48">+D24+D25</f>
        <v>0</v>
      </c>
      <c r="E23" s="3">
        <f t="shared" si="48"/>
        <v>0</v>
      </c>
      <c r="F23" s="3">
        <f t="shared" si="48"/>
        <v>0</v>
      </c>
      <c r="G23" s="3">
        <f t="shared" si="48"/>
        <v>0</v>
      </c>
      <c r="H23" s="3">
        <f t="shared" si="48"/>
        <v>0</v>
      </c>
      <c r="I23" s="3">
        <f t="shared" si="48"/>
        <v>0</v>
      </c>
      <c r="J23" s="3">
        <f t="shared" si="48"/>
        <v>0</v>
      </c>
      <c r="K23" s="3">
        <f t="shared" si="48"/>
        <v>0</v>
      </c>
      <c r="L23" s="3">
        <f t="shared" si="48"/>
        <v>0</v>
      </c>
      <c r="M23" s="3">
        <f t="shared" si="48"/>
        <v>0</v>
      </c>
      <c r="N23" s="3">
        <f t="shared" si="48"/>
        <v>0</v>
      </c>
      <c r="O23" s="3">
        <f t="shared" si="48"/>
        <v>0</v>
      </c>
      <c r="P23" s="3">
        <f t="shared" si="48"/>
        <v>0</v>
      </c>
      <c r="Q23" s="3">
        <f t="shared" si="48"/>
        <v>0</v>
      </c>
      <c r="R23" s="3">
        <f t="shared" si="48"/>
        <v>0</v>
      </c>
      <c r="S23" s="3">
        <f t="shared" si="48"/>
        <v>0</v>
      </c>
      <c r="T23" s="3">
        <f t="shared" si="48"/>
        <v>0</v>
      </c>
      <c r="U23" s="3">
        <f t="shared" si="48"/>
        <v>0</v>
      </c>
      <c r="V23" s="3">
        <f t="shared" si="48"/>
        <v>0</v>
      </c>
      <c r="W23" s="3">
        <f t="shared" si="48"/>
        <v>0</v>
      </c>
      <c r="X23" s="3">
        <f t="shared" si="48"/>
        <v>0</v>
      </c>
      <c r="Y23" s="3">
        <f t="shared" si="48"/>
        <v>0</v>
      </c>
      <c r="Z23" s="3">
        <f t="shared" si="48"/>
        <v>0</v>
      </c>
      <c r="AA23" s="3">
        <f t="shared" si="48"/>
        <v>0</v>
      </c>
      <c r="AB23" s="3">
        <f t="shared" si="48"/>
        <v>0</v>
      </c>
      <c r="AC23" s="3">
        <f t="shared" si="48"/>
        <v>0</v>
      </c>
      <c r="AD23" s="3">
        <f t="shared" si="48"/>
        <v>0</v>
      </c>
      <c r="AE23" s="3">
        <f t="shared" si="48"/>
        <v>0</v>
      </c>
      <c r="AF23" s="3">
        <f t="shared" si="48"/>
        <v>0</v>
      </c>
      <c r="AG23" s="3">
        <f t="shared" si="48"/>
        <v>0</v>
      </c>
      <c r="AH23" s="3">
        <f t="shared" si="48"/>
        <v>0</v>
      </c>
      <c r="AI23" s="3">
        <f t="shared" si="48"/>
        <v>0</v>
      </c>
      <c r="AJ23" s="3">
        <f t="shared" si="48"/>
        <v>0</v>
      </c>
      <c r="AK23" s="3">
        <f t="shared" si="48"/>
        <v>0</v>
      </c>
      <c r="AL23" s="3">
        <f t="shared" si="48"/>
        <v>0</v>
      </c>
      <c r="AM23" s="3">
        <f t="shared" si="48"/>
        <v>0</v>
      </c>
      <c r="AN23" s="3">
        <f t="shared" si="48"/>
        <v>0</v>
      </c>
      <c r="AO23" s="3">
        <f t="shared" si="48"/>
        <v>0</v>
      </c>
      <c r="AP23" s="3">
        <f t="shared" si="48"/>
        <v>0</v>
      </c>
      <c r="AQ23" s="3">
        <f t="shared" si="48"/>
        <v>0</v>
      </c>
      <c r="AR23" s="3">
        <f t="shared" si="48"/>
        <v>0</v>
      </c>
      <c r="AS23" s="3">
        <f t="shared" si="48"/>
        <v>0</v>
      </c>
      <c r="AT23" s="3">
        <f t="shared" si="48"/>
        <v>0</v>
      </c>
      <c r="AU23" s="3">
        <f t="shared" si="48"/>
        <v>0</v>
      </c>
      <c r="AV23" s="3">
        <f t="shared" si="48"/>
        <v>0</v>
      </c>
      <c r="AW23" s="3">
        <f t="shared" si="48"/>
        <v>0</v>
      </c>
      <c r="AX23" s="3">
        <f t="shared" si="48"/>
        <v>0</v>
      </c>
      <c r="AY23" s="3">
        <f t="shared" si="48"/>
        <v>0</v>
      </c>
      <c r="AZ23" s="3">
        <f t="shared" si="48"/>
        <v>0</v>
      </c>
      <c r="BA23" s="3">
        <f t="shared" si="48"/>
        <v>0</v>
      </c>
      <c r="BB23" s="3">
        <f t="shared" si="48"/>
        <v>0</v>
      </c>
      <c r="BC23" s="3">
        <f t="shared" si="48"/>
        <v>0</v>
      </c>
      <c r="BD23" s="3">
        <f t="shared" si="48"/>
        <v>0</v>
      </c>
      <c r="BE23" s="3">
        <f t="shared" si="48"/>
        <v>0</v>
      </c>
      <c r="BF23" s="3">
        <f t="shared" si="48"/>
        <v>0</v>
      </c>
      <c r="BG23" s="3">
        <f t="shared" si="48"/>
        <v>0</v>
      </c>
      <c r="BH23" s="3">
        <f t="shared" si="48"/>
        <v>0</v>
      </c>
      <c r="BI23" s="3">
        <f t="shared" si="48"/>
        <v>0</v>
      </c>
      <c r="BJ23" s="3">
        <f t="shared" si="48"/>
        <v>0</v>
      </c>
    </row>
    <row r="24" spans="1:62" x14ac:dyDescent="0.2">
      <c r="A24" s="1" t="s">
        <v>15</v>
      </c>
      <c r="B24" s="7">
        <v>0</v>
      </c>
      <c r="C24" s="7">
        <f>+B24</f>
        <v>0</v>
      </c>
      <c r="D24" s="7">
        <f t="shared" ref="D24:BJ24" si="49">+C24</f>
        <v>0</v>
      </c>
      <c r="E24" s="7">
        <f t="shared" si="49"/>
        <v>0</v>
      </c>
      <c r="F24" s="7">
        <f t="shared" si="49"/>
        <v>0</v>
      </c>
      <c r="G24" s="7">
        <f t="shared" si="49"/>
        <v>0</v>
      </c>
      <c r="H24" s="7">
        <f t="shared" si="49"/>
        <v>0</v>
      </c>
      <c r="I24" s="7">
        <f t="shared" si="49"/>
        <v>0</v>
      </c>
      <c r="J24" s="7">
        <f t="shared" si="49"/>
        <v>0</v>
      </c>
      <c r="K24" s="7">
        <f t="shared" si="49"/>
        <v>0</v>
      </c>
      <c r="L24" s="7">
        <f t="shared" si="49"/>
        <v>0</v>
      </c>
      <c r="M24" s="7">
        <f t="shared" si="49"/>
        <v>0</v>
      </c>
      <c r="N24" s="7">
        <f t="shared" si="49"/>
        <v>0</v>
      </c>
      <c r="O24" s="7">
        <f t="shared" si="49"/>
        <v>0</v>
      </c>
      <c r="P24" s="7">
        <f t="shared" si="49"/>
        <v>0</v>
      </c>
      <c r="Q24" s="7">
        <f t="shared" si="49"/>
        <v>0</v>
      </c>
      <c r="R24" s="7">
        <f t="shared" si="49"/>
        <v>0</v>
      </c>
      <c r="S24" s="7">
        <f t="shared" si="49"/>
        <v>0</v>
      </c>
      <c r="T24" s="7">
        <f t="shared" si="49"/>
        <v>0</v>
      </c>
      <c r="U24" s="7">
        <f t="shared" si="49"/>
        <v>0</v>
      </c>
      <c r="V24" s="7">
        <f t="shared" si="49"/>
        <v>0</v>
      </c>
      <c r="W24" s="7">
        <f t="shared" si="49"/>
        <v>0</v>
      </c>
      <c r="X24" s="7">
        <f t="shared" si="49"/>
        <v>0</v>
      </c>
      <c r="Y24" s="7">
        <f t="shared" si="49"/>
        <v>0</v>
      </c>
      <c r="Z24" s="7">
        <f t="shared" si="49"/>
        <v>0</v>
      </c>
      <c r="AA24" s="7">
        <f t="shared" si="49"/>
        <v>0</v>
      </c>
      <c r="AB24" s="7">
        <f t="shared" si="49"/>
        <v>0</v>
      </c>
      <c r="AC24" s="7">
        <f t="shared" si="49"/>
        <v>0</v>
      </c>
      <c r="AD24" s="7">
        <f t="shared" si="49"/>
        <v>0</v>
      </c>
      <c r="AE24" s="7">
        <f t="shared" si="49"/>
        <v>0</v>
      </c>
      <c r="AF24" s="7">
        <f t="shared" si="49"/>
        <v>0</v>
      </c>
      <c r="AG24" s="7">
        <f t="shared" si="49"/>
        <v>0</v>
      </c>
      <c r="AH24" s="7">
        <f t="shared" si="49"/>
        <v>0</v>
      </c>
      <c r="AI24" s="7">
        <f t="shared" si="49"/>
        <v>0</v>
      </c>
      <c r="AJ24" s="7">
        <f t="shared" si="49"/>
        <v>0</v>
      </c>
      <c r="AK24" s="7">
        <f t="shared" si="49"/>
        <v>0</v>
      </c>
      <c r="AL24" s="7">
        <f t="shared" si="49"/>
        <v>0</v>
      </c>
      <c r="AM24" s="7">
        <f t="shared" si="49"/>
        <v>0</v>
      </c>
      <c r="AN24" s="7">
        <f t="shared" si="49"/>
        <v>0</v>
      </c>
      <c r="AO24" s="7">
        <f t="shared" si="49"/>
        <v>0</v>
      </c>
      <c r="AP24" s="7">
        <f t="shared" si="49"/>
        <v>0</v>
      </c>
      <c r="AQ24" s="7">
        <f t="shared" si="49"/>
        <v>0</v>
      </c>
      <c r="AR24" s="7">
        <f t="shared" si="49"/>
        <v>0</v>
      </c>
      <c r="AS24" s="7">
        <f t="shared" si="49"/>
        <v>0</v>
      </c>
      <c r="AT24" s="7">
        <f t="shared" si="49"/>
        <v>0</v>
      </c>
      <c r="AU24" s="7">
        <f t="shared" si="49"/>
        <v>0</v>
      </c>
      <c r="AV24" s="7">
        <f t="shared" si="49"/>
        <v>0</v>
      </c>
      <c r="AW24" s="7">
        <f t="shared" si="49"/>
        <v>0</v>
      </c>
      <c r="AX24" s="7">
        <f t="shared" si="49"/>
        <v>0</v>
      </c>
      <c r="AY24" s="7">
        <f t="shared" si="49"/>
        <v>0</v>
      </c>
      <c r="AZ24" s="7">
        <f t="shared" si="49"/>
        <v>0</v>
      </c>
      <c r="BA24" s="7">
        <f t="shared" si="49"/>
        <v>0</v>
      </c>
      <c r="BB24" s="7">
        <f t="shared" si="49"/>
        <v>0</v>
      </c>
      <c r="BC24" s="7">
        <f t="shared" si="49"/>
        <v>0</v>
      </c>
      <c r="BD24" s="7">
        <f t="shared" si="49"/>
        <v>0</v>
      </c>
      <c r="BE24" s="7">
        <f t="shared" si="49"/>
        <v>0</v>
      </c>
      <c r="BF24" s="7">
        <f t="shared" si="49"/>
        <v>0</v>
      </c>
      <c r="BG24" s="7">
        <f t="shared" si="49"/>
        <v>0</v>
      </c>
      <c r="BH24" s="7">
        <f t="shared" si="49"/>
        <v>0</v>
      </c>
      <c r="BI24" s="7">
        <f t="shared" si="49"/>
        <v>0</v>
      </c>
      <c r="BJ24" s="7">
        <f t="shared" si="49"/>
        <v>0</v>
      </c>
    </row>
    <row r="25" spans="1:62" x14ac:dyDescent="0.2">
      <c r="A25" s="1" t="s">
        <v>16</v>
      </c>
      <c r="B25" s="7">
        <v>0</v>
      </c>
      <c r="C25" s="7">
        <f>+B25</f>
        <v>0</v>
      </c>
      <c r="D25" s="7">
        <f t="shared" ref="D25:BJ25" si="50">+C25</f>
        <v>0</v>
      </c>
      <c r="E25" s="7">
        <f t="shared" si="50"/>
        <v>0</v>
      </c>
      <c r="F25" s="7">
        <f t="shared" si="50"/>
        <v>0</v>
      </c>
      <c r="G25" s="7">
        <f t="shared" si="50"/>
        <v>0</v>
      </c>
      <c r="H25" s="7">
        <f t="shared" si="50"/>
        <v>0</v>
      </c>
      <c r="I25" s="7">
        <f t="shared" si="50"/>
        <v>0</v>
      </c>
      <c r="J25" s="7">
        <f t="shared" si="50"/>
        <v>0</v>
      </c>
      <c r="K25" s="7">
        <f t="shared" si="50"/>
        <v>0</v>
      </c>
      <c r="L25" s="7">
        <f t="shared" si="50"/>
        <v>0</v>
      </c>
      <c r="M25" s="7">
        <f t="shared" si="50"/>
        <v>0</v>
      </c>
      <c r="N25" s="7">
        <f t="shared" si="50"/>
        <v>0</v>
      </c>
      <c r="O25" s="7">
        <f t="shared" si="50"/>
        <v>0</v>
      </c>
      <c r="P25" s="7">
        <f t="shared" si="50"/>
        <v>0</v>
      </c>
      <c r="Q25" s="7">
        <f t="shared" si="50"/>
        <v>0</v>
      </c>
      <c r="R25" s="7">
        <f t="shared" si="50"/>
        <v>0</v>
      </c>
      <c r="S25" s="7">
        <f t="shared" si="50"/>
        <v>0</v>
      </c>
      <c r="T25" s="7">
        <f t="shared" si="50"/>
        <v>0</v>
      </c>
      <c r="U25" s="7">
        <f t="shared" si="50"/>
        <v>0</v>
      </c>
      <c r="V25" s="7">
        <f t="shared" si="50"/>
        <v>0</v>
      </c>
      <c r="W25" s="7">
        <f t="shared" si="50"/>
        <v>0</v>
      </c>
      <c r="X25" s="7">
        <f t="shared" si="50"/>
        <v>0</v>
      </c>
      <c r="Y25" s="7">
        <f t="shared" si="50"/>
        <v>0</v>
      </c>
      <c r="Z25" s="7">
        <f t="shared" si="50"/>
        <v>0</v>
      </c>
      <c r="AA25" s="7">
        <f t="shared" si="50"/>
        <v>0</v>
      </c>
      <c r="AB25" s="7">
        <f t="shared" si="50"/>
        <v>0</v>
      </c>
      <c r="AC25" s="7">
        <f t="shared" si="50"/>
        <v>0</v>
      </c>
      <c r="AD25" s="7">
        <f t="shared" si="50"/>
        <v>0</v>
      </c>
      <c r="AE25" s="7">
        <f t="shared" si="50"/>
        <v>0</v>
      </c>
      <c r="AF25" s="7">
        <f t="shared" si="50"/>
        <v>0</v>
      </c>
      <c r="AG25" s="7">
        <f t="shared" si="50"/>
        <v>0</v>
      </c>
      <c r="AH25" s="7">
        <f t="shared" si="50"/>
        <v>0</v>
      </c>
      <c r="AI25" s="7">
        <f t="shared" si="50"/>
        <v>0</v>
      </c>
      <c r="AJ25" s="7">
        <f t="shared" si="50"/>
        <v>0</v>
      </c>
      <c r="AK25" s="7">
        <f t="shared" si="50"/>
        <v>0</v>
      </c>
      <c r="AL25" s="7">
        <f t="shared" si="50"/>
        <v>0</v>
      </c>
      <c r="AM25" s="7">
        <f t="shared" si="50"/>
        <v>0</v>
      </c>
      <c r="AN25" s="7">
        <f t="shared" si="50"/>
        <v>0</v>
      </c>
      <c r="AO25" s="7">
        <f t="shared" si="50"/>
        <v>0</v>
      </c>
      <c r="AP25" s="7">
        <f t="shared" si="50"/>
        <v>0</v>
      </c>
      <c r="AQ25" s="7">
        <f t="shared" si="50"/>
        <v>0</v>
      </c>
      <c r="AR25" s="7">
        <f t="shared" si="50"/>
        <v>0</v>
      </c>
      <c r="AS25" s="7">
        <f t="shared" si="50"/>
        <v>0</v>
      </c>
      <c r="AT25" s="7">
        <f t="shared" si="50"/>
        <v>0</v>
      </c>
      <c r="AU25" s="7">
        <f t="shared" si="50"/>
        <v>0</v>
      </c>
      <c r="AV25" s="7">
        <f t="shared" si="50"/>
        <v>0</v>
      </c>
      <c r="AW25" s="7">
        <f t="shared" si="50"/>
        <v>0</v>
      </c>
      <c r="AX25" s="7">
        <f t="shared" si="50"/>
        <v>0</v>
      </c>
      <c r="AY25" s="7">
        <f t="shared" si="50"/>
        <v>0</v>
      </c>
      <c r="AZ25" s="7">
        <f t="shared" si="50"/>
        <v>0</v>
      </c>
      <c r="BA25" s="7">
        <f t="shared" si="50"/>
        <v>0</v>
      </c>
      <c r="BB25" s="7">
        <f t="shared" si="50"/>
        <v>0</v>
      </c>
      <c r="BC25" s="7">
        <f t="shared" si="50"/>
        <v>0</v>
      </c>
      <c r="BD25" s="7">
        <f t="shared" si="50"/>
        <v>0</v>
      </c>
      <c r="BE25" s="7">
        <f t="shared" si="50"/>
        <v>0</v>
      </c>
      <c r="BF25" s="7">
        <f t="shared" si="50"/>
        <v>0</v>
      </c>
      <c r="BG25" s="7">
        <f t="shared" si="50"/>
        <v>0</v>
      </c>
      <c r="BH25" s="7">
        <f t="shared" si="50"/>
        <v>0</v>
      </c>
      <c r="BI25" s="7">
        <f t="shared" si="50"/>
        <v>0</v>
      </c>
      <c r="BJ25" s="7">
        <f t="shared" si="50"/>
        <v>0</v>
      </c>
    </row>
    <row r="26" spans="1:62" x14ac:dyDescent="0.2">
      <c r="A26" s="4" t="s">
        <v>17</v>
      </c>
      <c r="B26" s="3">
        <v>0</v>
      </c>
      <c r="C26" s="3">
        <f>+B26</f>
        <v>0</v>
      </c>
      <c r="D26" s="3">
        <f t="shared" ref="D26:BJ26" si="51">+C26</f>
        <v>0</v>
      </c>
      <c r="E26" s="3">
        <f t="shared" si="51"/>
        <v>0</v>
      </c>
      <c r="F26" s="3">
        <f t="shared" si="51"/>
        <v>0</v>
      </c>
      <c r="G26" s="3">
        <f t="shared" si="51"/>
        <v>0</v>
      </c>
      <c r="H26" s="3">
        <f t="shared" si="51"/>
        <v>0</v>
      </c>
      <c r="I26" s="3">
        <f t="shared" si="51"/>
        <v>0</v>
      </c>
      <c r="J26" s="3">
        <f t="shared" si="51"/>
        <v>0</v>
      </c>
      <c r="K26" s="3">
        <f t="shared" si="51"/>
        <v>0</v>
      </c>
      <c r="L26" s="3">
        <f t="shared" si="51"/>
        <v>0</v>
      </c>
      <c r="M26" s="3">
        <f t="shared" si="51"/>
        <v>0</v>
      </c>
      <c r="N26" s="3">
        <f t="shared" si="51"/>
        <v>0</v>
      </c>
      <c r="O26" s="3">
        <f t="shared" si="51"/>
        <v>0</v>
      </c>
      <c r="P26" s="3">
        <f t="shared" si="51"/>
        <v>0</v>
      </c>
      <c r="Q26" s="3">
        <f t="shared" si="51"/>
        <v>0</v>
      </c>
      <c r="R26" s="3">
        <f t="shared" si="51"/>
        <v>0</v>
      </c>
      <c r="S26" s="3">
        <f t="shared" si="51"/>
        <v>0</v>
      </c>
      <c r="T26" s="3">
        <f t="shared" si="51"/>
        <v>0</v>
      </c>
      <c r="U26" s="3">
        <f t="shared" si="51"/>
        <v>0</v>
      </c>
      <c r="V26" s="3">
        <f t="shared" si="51"/>
        <v>0</v>
      </c>
      <c r="W26" s="3">
        <f t="shared" si="51"/>
        <v>0</v>
      </c>
      <c r="X26" s="3">
        <f t="shared" si="51"/>
        <v>0</v>
      </c>
      <c r="Y26" s="3">
        <f t="shared" si="51"/>
        <v>0</v>
      </c>
      <c r="Z26" s="3">
        <f t="shared" si="51"/>
        <v>0</v>
      </c>
      <c r="AA26" s="3">
        <f t="shared" si="51"/>
        <v>0</v>
      </c>
      <c r="AB26" s="3">
        <f t="shared" si="51"/>
        <v>0</v>
      </c>
      <c r="AC26" s="3">
        <f t="shared" si="51"/>
        <v>0</v>
      </c>
      <c r="AD26" s="3">
        <f t="shared" si="51"/>
        <v>0</v>
      </c>
      <c r="AE26" s="3">
        <f t="shared" si="51"/>
        <v>0</v>
      </c>
      <c r="AF26" s="3">
        <f t="shared" si="51"/>
        <v>0</v>
      </c>
      <c r="AG26" s="3">
        <f t="shared" si="51"/>
        <v>0</v>
      </c>
      <c r="AH26" s="3">
        <f t="shared" si="51"/>
        <v>0</v>
      </c>
      <c r="AI26" s="3">
        <f t="shared" si="51"/>
        <v>0</v>
      </c>
      <c r="AJ26" s="3">
        <f t="shared" si="51"/>
        <v>0</v>
      </c>
      <c r="AK26" s="3">
        <f t="shared" si="51"/>
        <v>0</v>
      </c>
      <c r="AL26" s="3">
        <f t="shared" si="51"/>
        <v>0</v>
      </c>
      <c r="AM26" s="3">
        <f t="shared" si="51"/>
        <v>0</v>
      </c>
      <c r="AN26" s="3">
        <f t="shared" si="51"/>
        <v>0</v>
      </c>
      <c r="AO26" s="3">
        <f t="shared" si="51"/>
        <v>0</v>
      </c>
      <c r="AP26" s="3">
        <f t="shared" si="51"/>
        <v>0</v>
      </c>
      <c r="AQ26" s="3">
        <f t="shared" si="51"/>
        <v>0</v>
      </c>
      <c r="AR26" s="3">
        <f t="shared" si="51"/>
        <v>0</v>
      </c>
      <c r="AS26" s="3">
        <f t="shared" si="51"/>
        <v>0</v>
      </c>
      <c r="AT26" s="3">
        <f t="shared" si="51"/>
        <v>0</v>
      </c>
      <c r="AU26" s="3">
        <f t="shared" si="51"/>
        <v>0</v>
      </c>
      <c r="AV26" s="3">
        <f t="shared" si="51"/>
        <v>0</v>
      </c>
      <c r="AW26" s="3">
        <f t="shared" si="51"/>
        <v>0</v>
      </c>
      <c r="AX26" s="3">
        <f t="shared" si="51"/>
        <v>0</v>
      </c>
      <c r="AY26" s="3">
        <f t="shared" si="51"/>
        <v>0</v>
      </c>
      <c r="AZ26" s="3">
        <f t="shared" si="51"/>
        <v>0</v>
      </c>
      <c r="BA26" s="3">
        <f t="shared" si="51"/>
        <v>0</v>
      </c>
      <c r="BB26" s="3">
        <f t="shared" si="51"/>
        <v>0</v>
      </c>
      <c r="BC26" s="3">
        <f t="shared" si="51"/>
        <v>0</v>
      </c>
      <c r="BD26" s="3">
        <f t="shared" si="51"/>
        <v>0</v>
      </c>
      <c r="BE26" s="3">
        <f t="shared" si="51"/>
        <v>0</v>
      </c>
      <c r="BF26" s="3">
        <f t="shared" si="51"/>
        <v>0</v>
      </c>
      <c r="BG26" s="3">
        <f t="shared" si="51"/>
        <v>0</v>
      </c>
      <c r="BH26" s="3">
        <f t="shared" si="51"/>
        <v>0</v>
      </c>
      <c r="BI26" s="3">
        <f t="shared" si="51"/>
        <v>0</v>
      </c>
      <c r="BJ26" s="3">
        <f t="shared" si="51"/>
        <v>0</v>
      </c>
    </row>
    <row r="27" spans="1:62"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1:62" x14ac:dyDescent="0.2">
      <c r="A28" s="2" t="s">
        <v>18</v>
      </c>
      <c r="B28" s="3">
        <f>+B29-B33</f>
        <v>0</v>
      </c>
      <c r="C28" s="3">
        <f>+C29-C33</f>
        <v>0</v>
      </c>
      <c r="D28" s="3">
        <f t="shared" ref="D28:BJ28" si="52">+D29-D33</f>
        <v>0</v>
      </c>
      <c r="E28" s="3">
        <f t="shared" si="52"/>
        <v>0</v>
      </c>
      <c r="F28" s="3">
        <f t="shared" si="52"/>
        <v>0</v>
      </c>
      <c r="G28" s="3">
        <f t="shared" si="52"/>
        <v>0</v>
      </c>
      <c r="H28" s="3">
        <f t="shared" si="52"/>
        <v>0</v>
      </c>
      <c r="I28" s="3">
        <f t="shared" si="52"/>
        <v>0</v>
      </c>
      <c r="J28" s="3">
        <f t="shared" si="52"/>
        <v>0</v>
      </c>
      <c r="K28" s="3">
        <f t="shared" si="52"/>
        <v>0</v>
      </c>
      <c r="L28" s="3">
        <f t="shared" si="52"/>
        <v>0</v>
      </c>
      <c r="M28" s="3">
        <f t="shared" si="52"/>
        <v>0</v>
      </c>
      <c r="N28" s="3">
        <f t="shared" si="52"/>
        <v>0</v>
      </c>
      <c r="O28" s="3">
        <f t="shared" si="52"/>
        <v>0</v>
      </c>
      <c r="P28" s="3">
        <f t="shared" si="52"/>
        <v>0</v>
      </c>
      <c r="Q28" s="3">
        <f t="shared" si="52"/>
        <v>0</v>
      </c>
      <c r="R28" s="3">
        <f t="shared" si="52"/>
        <v>0</v>
      </c>
      <c r="S28" s="3">
        <f t="shared" si="52"/>
        <v>0</v>
      </c>
      <c r="T28" s="3">
        <f t="shared" si="52"/>
        <v>0</v>
      </c>
      <c r="U28" s="3">
        <f t="shared" si="52"/>
        <v>0</v>
      </c>
      <c r="V28" s="3">
        <f t="shared" si="52"/>
        <v>0</v>
      </c>
      <c r="W28" s="3">
        <f t="shared" si="52"/>
        <v>0</v>
      </c>
      <c r="X28" s="3">
        <f t="shared" si="52"/>
        <v>0</v>
      </c>
      <c r="Y28" s="3">
        <f t="shared" si="52"/>
        <v>0</v>
      </c>
      <c r="Z28" s="3">
        <f t="shared" si="52"/>
        <v>0</v>
      </c>
      <c r="AA28" s="3">
        <f t="shared" si="52"/>
        <v>0</v>
      </c>
      <c r="AB28" s="3">
        <f t="shared" si="52"/>
        <v>0</v>
      </c>
      <c r="AC28" s="3">
        <f t="shared" si="52"/>
        <v>0</v>
      </c>
      <c r="AD28" s="3">
        <f t="shared" si="52"/>
        <v>0</v>
      </c>
      <c r="AE28" s="3">
        <f t="shared" si="52"/>
        <v>0</v>
      </c>
      <c r="AF28" s="3">
        <f t="shared" si="52"/>
        <v>0</v>
      </c>
      <c r="AG28" s="3">
        <f t="shared" si="52"/>
        <v>0</v>
      </c>
      <c r="AH28" s="3">
        <f t="shared" si="52"/>
        <v>0</v>
      </c>
      <c r="AI28" s="3">
        <f t="shared" si="52"/>
        <v>0</v>
      </c>
      <c r="AJ28" s="3">
        <f t="shared" si="52"/>
        <v>0</v>
      </c>
      <c r="AK28" s="3">
        <f t="shared" si="52"/>
        <v>0</v>
      </c>
      <c r="AL28" s="3">
        <f t="shared" si="52"/>
        <v>0</v>
      </c>
      <c r="AM28" s="3">
        <f t="shared" si="52"/>
        <v>0</v>
      </c>
      <c r="AN28" s="3">
        <f t="shared" si="52"/>
        <v>0</v>
      </c>
      <c r="AO28" s="3">
        <f t="shared" si="52"/>
        <v>0</v>
      </c>
      <c r="AP28" s="3">
        <f t="shared" si="52"/>
        <v>0</v>
      </c>
      <c r="AQ28" s="3">
        <f t="shared" si="52"/>
        <v>0</v>
      </c>
      <c r="AR28" s="3">
        <f t="shared" si="52"/>
        <v>0</v>
      </c>
      <c r="AS28" s="3">
        <f t="shared" si="52"/>
        <v>0</v>
      </c>
      <c r="AT28" s="3">
        <f t="shared" si="52"/>
        <v>0</v>
      </c>
      <c r="AU28" s="3">
        <f t="shared" si="52"/>
        <v>0</v>
      </c>
      <c r="AV28" s="3">
        <f t="shared" si="52"/>
        <v>0</v>
      </c>
      <c r="AW28" s="3">
        <f t="shared" si="52"/>
        <v>0</v>
      </c>
      <c r="AX28" s="3">
        <f t="shared" si="52"/>
        <v>0</v>
      </c>
      <c r="AY28" s="3">
        <f t="shared" si="52"/>
        <v>0</v>
      </c>
      <c r="AZ28" s="3">
        <f t="shared" si="52"/>
        <v>0</v>
      </c>
      <c r="BA28" s="3">
        <f t="shared" si="52"/>
        <v>0</v>
      </c>
      <c r="BB28" s="3">
        <f t="shared" si="52"/>
        <v>0</v>
      </c>
      <c r="BC28" s="3">
        <f t="shared" si="52"/>
        <v>0</v>
      </c>
      <c r="BD28" s="3">
        <f t="shared" si="52"/>
        <v>0</v>
      </c>
      <c r="BE28" s="3">
        <f t="shared" si="52"/>
        <v>0</v>
      </c>
      <c r="BF28" s="3">
        <f t="shared" si="52"/>
        <v>0</v>
      </c>
      <c r="BG28" s="3">
        <f t="shared" si="52"/>
        <v>0</v>
      </c>
      <c r="BH28" s="3">
        <f t="shared" si="52"/>
        <v>0</v>
      </c>
      <c r="BI28" s="3">
        <f t="shared" si="52"/>
        <v>0</v>
      </c>
      <c r="BJ28" s="3">
        <f t="shared" si="52"/>
        <v>0</v>
      </c>
    </row>
    <row r="29" spans="1:62" x14ac:dyDescent="0.2">
      <c r="A29" s="4" t="s">
        <v>19</v>
      </c>
      <c r="B29" s="3">
        <f>+SUM(B30:B32)</f>
        <v>0</v>
      </c>
      <c r="C29" s="3">
        <f>+SUM(C30:C32)</f>
        <v>0</v>
      </c>
      <c r="D29" s="3">
        <f t="shared" ref="D29:BJ29" si="53">+SUM(D30:D32)</f>
        <v>0</v>
      </c>
      <c r="E29" s="3">
        <f t="shared" si="53"/>
        <v>0</v>
      </c>
      <c r="F29" s="3">
        <f t="shared" si="53"/>
        <v>0</v>
      </c>
      <c r="G29" s="3">
        <f t="shared" si="53"/>
        <v>0</v>
      </c>
      <c r="H29" s="3">
        <f t="shared" si="53"/>
        <v>0</v>
      </c>
      <c r="I29" s="3">
        <f t="shared" si="53"/>
        <v>0</v>
      </c>
      <c r="J29" s="3">
        <f t="shared" si="53"/>
        <v>0</v>
      </c>
      <c r="K29" s="3">
        <f t="shared" si="53"/>
        <v>0</v>
      </c>
      <c r="L29" s="3">
        <f t="shared" si="53"/>
        <v>0</v>
      </c>
      <c r="M29" s="3">
        <f t="shared" si="53"/>
        <v>0</v>
      </c>
      <c r="N29" s="3">
        <f t="shared" si="53"/>
        <v>0</v>
      </c>
      <c r="O29" s="3">
        <f t="shared" si="53"/>
        <v>0</v>
      </c>
      <c r="P29" s="3">
        <f t="shared" si="53"/>
        <v>0</v>
      </c>
      <c r="Q29" s="3">
        <f t="shared" si="53"/>
        <v>0</v>
      </c>
      <c r="R29" s="3">
        <f t="shared" si="53"/>
        <v>0</v>
      </c>
      <c r="S29" s="3">
        <f t="shared" si="53"/>
        <v>0</v>
      </c>
      <c r="T29" s="3">
        <f t="shared" si="53"/>
        <v>0</v>
      </c>
      <c r="U29" s="3">
        <f t="shared" si="53"/>
        <v>0</v>
      </c>
      <c r="V29" s="3">
        <f t="shared" si="53"/>
        <v>0</v>
      </c>
      <c r="W29" s="3">
        <f t="shared" si="53"/>
        <v>0</v>
      </c>
      <c r="X29" s="3">
        <f t="shared" si="53"/>
        <v>0</v>
      </c>
      <c r="Y29" s="3">
        <f t="shared" si="53"/>
        <v>0</v>
      </c>
      <c r="Z29" s="3">
        <f t="shared" si="53"/>
        <v>0</v>
      </c>
      <c r="AA29" s="3">
        <f t="shared" si="53"/>
        <v>0</v>
      </c>
      <c r="AB29" s="3">
        <f t="shared" si="53"/>
        <v>0</v>
      </c>
      <c r="AC29" s="3">
        <f t="shared" si="53"/>
        <v>0</v>
      </c>
      <c r="AD29" s="3">
        <f t="shared" si="53"/>
        <v>0</v>
      </c>
      <c r="AE29" s="3">
        <f t="shared" si="53"/>
        <v>0</v>
      </c>
      <c r="AF29" s="3">
        <f t="shared" si="53"/>
        <v>0</v>
      </c>
      <c r="AG29" s="3">
        <f t="shared" si="53"/>
        <v>0</v>
      </c>
      <c r="AH29" s="3">
        <f t="shared" si="53"/>
        <v>0</v>
      </c>
      <c r="AI29" s="3">
        <f t="shared" si="53"/>
        <v>0</v>
      </c>
      <c r="AJ29" s="3">
        <f t="shared" si="53"/>
        <v>0</v>
      </c>
      <c r="AK29" s="3">
        <f t="shared" si="53"/>
        <v>0</v>
      </c>
      <c r="AL29" s="3">
        <f t="shared" si="53"/>
        <v>0</v>
      </c>
      <c r="AM29" s="3">
        <f t="shared" si="53"/>
        <v>0</v>
      </c>
      <c r="AN29" s="3">
        <f t="shared" si="53"/>
        <v>0</v>
      </c>
      <c r="AO29" s="3">
        <f t="shared" si="53"/>
        <v>0</v>
      </c>
      <c r="AP29" s="3">
        <f t="shared" si="53"/>
        <v>0</v>
      </c>
      <c r="AQ29" s="3">
        <f t="shared" si="53"/>
        <v>0</v>
      </c>
      <c r="AR29" s="3">
        <f t="shared" si="53"/>
        <v>0</v>
      </c>
      <c r="AS29" s="3">
        <f t="shared" si="53"/>
        <v>0</v>
      </c>
      <c r="AT29" s="3">
        <f t="shared" si="53"/>
        <v>0</v>
      </c>
      <c r="AU29" s="3">
        <f t="shared" si="53"/>
        <v>0</v>
      </c>
      <c r="AV29" s="3">
        <f t="shared" si="53"/>
        <v>0</v>
      </c>
      <c r="AW29" s="3">
        <f t="shared" si="53"/>
        <v>0</v>
      </c>
      <c r="AX29" s="3">
        <f t="shared" si="53"/>
        <v>0</v>
      </c>
      <c r="AY29" s="3">
        <f t="shared" si="53"/>
        <v>0</v>
      </c>
      <c r="AZ29" s="3">
        <f t="shared" si="53"/>
        <v>0</v>
      </c>
      <c r="BA29" s="3">
        <f t="shared" si="53"/>
        <v>0</v>
      </c>
      <c r="BB29" s="3">
        <f t="shared" si="53"/>
        <v>0</v>
      </c>
      <c r="BC29" s="3">
        <f t="shared" si="53"/>
        <v>0</v>
      </c>
      <c r="BD29" s="3">
        <f t="shared" si="53"/>
        <v>0</v>
      </c>
      <c r="BE29" s="3">
        <f t="shared" si="53"/>
        <v>0</v>
      </c>
      <c r="BF29" s="3">
        <f t="shared" si="53"/>
        <v>0</v>
      </c>
      <c r="BG29" s="3">
        <f t="shared" si="53"/>
        <v>0</v>
      </c>
      <c r="BH29" s="3">
        <f t="shared" si="53"/>
        <v>0</v>
      </c>
      <c r="BI29" s="3">
        <f t="shared" si="53"/>
        <v>0</v>
      </c>
      <c r="BJ29" s="3">
        <f t="shared" si="53"/>
        <v>0</v>
      </c>
    </row>
    <row r="30" spans="1:62" x14ac:dyDescent="0.2">
      <c r="A30" s="1" t="s">
        <v>20</v>
      </c>
      <c r="B30" s="7">
        <v>0</v>
      </c>
      <c r="C30" s="7">
        <f>+B30</f>
        <v>0</v>
      </c>
      <c r="D30" s="7">
        <f t="shared" ref="D30:BJ30" si="54">+C30</f>
        <v>0</v>
      </c>
      <c r="E30" s="7">
        <f t="shared" si="54"/>
        <v>0</v>
      </c>
      <c r="F30" s="7">
        <f t="shared" si="54"/>
        <v>0</v>
      </c>
      <c r="G30" s="7">
        <f t="shared" si="54"/>
        <v>0</v>
      </c>
      <c r="H30" s="7">
        <f t="shared" si="54"/>
        <v>0</v>
      </c>
      <c r="I30" s="7">
        <f t="shared" si="54"/>
        <v>0</v>
      </c>
      <c r="J30" s="7">
        <f t="shared" si="54"/>
        <v>0</v>
      </c>
      <c r="K30" s="7">
        <f t="shared" si="54"/>
        <v>0</v>
      </c>
      <c r="L30" s="7">
        <f t="shared" si="54"/>
        <v>0</v>
      </c>
      <c r="M30" s="7">
        <f t="shared" si="54"/>
        <v>0</v>
      </c>
      <c r="N30" s="7">
        <f t="shared" si="54"/>
        <v>0</v>
      </c>
      <c r="O30" s="7">
        <f t="shared" si="54"/>
        <v>0</v>
      </c>
      <c r="P30" s="7">
        <f t="shared" si="54"/>
        <v>0</v>
      </c>
      <c r="Q30" s="7">
        <f t="shared" si="54"/>
        <v>0</v>
      </c>
      <c r="R30" s="7">
        <f t="shared" si="54"/>
        <v>0</v>
      </c>
      <c r="S30" s="7">
        <f t="shared" si="54"/>
        <v>0</v>
      </c>
      <c r="T30" s="7">
        <f t="shared" si="54"/>
        <v>0</v>
      </c>
      <c r="U30" s="7">
        <f t="shared" si="54"/>
        <v>0</v>
      </c>
      <c r="V30" s="7">
        <f t="shared" si="54"/>
        <v>0</v>
      </c>
      <c r="W30" s="7">
        <f t="shared" si="54"/>
        <v>0</v>
      </c>
      <c r="X30" s="7">
        <f t="shared" si="54"/>
        <v>0</v>
      </c>
      <c r="Y30" s="7">
        <f t="shared" si="54"/>
        <v>0</v>
      </c>
      <c r="Z30" s="7">
        <f t="shared" si="54"/>
        <v>0</v>
      </c>
      <c r="AA30" s="7">
        <f t="shared" si="54"/>
        <v>0</v>
      </c>
      <c r="AB30" s="7">
        <f t="shared" si="54"/>
        <v>0</v>
      </c>
      <c r="AC30" s="7">
        <f t="shared" si="54"/>
        <v>0</v>
      </c>
      <c r="AD30" s="7">
        <f t="shared" si="54"/>
        <v>0</v>
      </c>
      <c r="AE30" s="7">
        <f t="shared" si="54"/>
        <v>0</v>
      </c>
      <c r="AF30" s="7">
        <f t="shared" si="54"/>
        <v>0</v>
      </c>
      <c r="AG30" s="7">
        <f t="shared" si="54"/>
        <v>0</v>
      </c>
      <c r="AH30" s="7">
        <f t="shared" si="54"/>
        <v>0</v>
      </c>
      <c r="AI30" s="7">
        <f t="shared" si="54"/>
        <v>0</v>
      </c>
      <c r="AJ30" s="7">
        <f t="shared" si="54"/>
        <v>0</v>
      </c>
      <c r="AK30" s="7">
        <f t="shared" si="54"/>
        <v>0</v>
      </c>
      <c r="AL30" s="7">
        <f t="shared" si="54"/>
        <v>0</v>
      </c>
      <c r="AM30" s="7">
        <f t="shared" si="54"/>
        <v>0</v>
      </c>
      <c r="AN30" s="7">
        <f t="shared" si="54"/>
        <v>0</v>
      </c>
      <c r="AO30" s="7">
        <f t="shared" si="54"/>
        <v>0</v>
      </c>
      <c r="AP30" s="7">
        <f t="shared" si="54"/>
        <v>0</v>
      </c>
      <c r="AQ30" s="7">
        <f t="shared" si="54"/>
        <v>0</v>
      </c>
      <c r="AR30" s="7">
        <f t="shared" si="54"/>
        <v>0</v>
      </c>
      <c r="AS30" s="7">
        <f t="shared" si="54"/>
        <v>0</v>
      </c>
      <c r="AT30" s="7">
        <f t="shared" si="54"/>
        <v>0</v>
      </c>
      <c r="AU30" s="7">
        <f t="shared" si="54"/>
        <v>0</v>
      </c>
      <c r="AV30" s="7">
        <f t="shared" si="54"/>
        <v>0</v>
      </c>
      <c r="AW30" s="7">
        <f t="shared" si="54"/>
        <v>0</v>
      </c>
      <c r="AX30" s="7">
        <f t="shared" si="54"/>
        <v>0</v>
      </c>
      <c r="AY30" s="7">
        <f t="shared" si="54"/>
        <v>0</v>
      </c>
      <c r="AZ30" s="7">
        <f t="shared" si="54"/>
        <v>0</v>
      </c>
      <c r="BA30" s="7">
        <f t="shared" si="54"/>
        <v>0</v>
      </c>
      <c r="BB30" s="7">
        <f t="shared" si="54"/>
        <v>0</v>
      </c>
      <c r="BC30" s="7">
        <f t="shared" si="54"/>
        <v>0</v>
      </c>
      <c r="BD30" s="7">
        <f t="shared" si="54"/>
        <v>0</v>
      </c>
      <c r="BE30" s="7">
        <f t="shared" si="54"/>
        <v>0</v>
      </c>
      <c r="BF30" s="7">
        <f t="shared" si="54"/>
        <v>0</v>
      </c>
      <c r="BG30" s="7">
        <f t="shared" si="54"/>
        <v>0</v>
      </c>
      <c r="BH30" s="7">
        <f t="shared" si="54"/>
        <v>0</v>
      </c>
      <c r="BI30" s="7">
        <f t="shared" si="54"/>
        <v>0</v>
      </c>
      <c r="BJ30" s="7">
        <f t="shared" si="54"/>
        <v>0</v>
      </c>
    </row>
    <row r="31" spans="1:62" x14ac:dyDescent="0.2">
      <c r="A31" s="1" t="s">
        <v>21</v>
      </c>
      <c r="B31" s="7">
        <v>0</v>
      </c>
      <c r="C31" s="7">
        <f>+B31</f>
        <v>0</v>
      </c>
      <c r="D31" s="7">
        <f t="shared" ref="D31:BJ31" si="55">+C31</f>
        <v>0</v>
      </c>
      <c r="E31" s="7">
        <f t="shared" si="55"/>
        <v>0</v>
      </c>
      <c r="F31" s="7">
        <f t="shared" si="55"/>
        <v>0</v>
      </c>
      <c r="G31" s="7">
        <f t="shared" si="55"/>
        <v>0</v>
      </c>
      <c r="H31" s="7">
        <f t="shared" si="55"/>
        <v>0</v>
      </c>
      <c r="I31" s="7">
        <f t="shared" si="55"/>
        <v>0</v>
      </c>
      <c r="J31" s="7">
        <f t="shared" si="55"/>
        <v>0</v>
      </c>
      <c r="K31" s="7">
        <f t="shared" si="55"/>
        <v>0</v>
      </c>
      <c r="L31" s="7">
        <f t="shared" si="55"/>
        <v>0</v>
      </c>
      <c r="M31" s="7">
        <f t="shared" si="55"/>
        <v>0</v>
      </c>
      <c r="N31" s="7">
        <f t="shared" si="55"/>
        <v>0</v>
      </c>
      <c r="O31" s="7">
        <f t="shared" si="55"/>
        <v>0</v>
      </c>
      <c r="P31" s="7">
        <f t="shared" si="55"/>
        <v>0</v>
      </c>
      <c r="Q31" s="7">
        <f t="shared" si="55"/>
        <v>0</v>
      </c>
      <c r="R31" s="7">
        <f t="shared" si="55"/>
        <v>0</v>
      </c>
      <c r="S31" s="7">
        <f t="shared" si="55"/>
        <v>0</v>
      </c>
      <c r="T31" s="7">
        <f t="shared" si="55"/>
        <v>0</v>
      </c>
      <c r="U31" s="7">
        <f t="shared" si="55"/>
        <v>0</v>
      </c>
      <c r="V31" s="7">
        <f t="shared" si="55"/>
        <v>0</v>
      </c>
      <c r="W31" s="7">
        <f t="shared" si="55"/>
        <v>0</v>
      </c>
      <c r="X31" s="7">
        <f t="shared" si="55"/>
        <v>0</v>
      </c>
      <c r="Y31" s="7">
        <f t="shared" si="55"/>
        <v>0</v>
      </c>
      <c r="Z31" s="7">
        <f t="shared" si="55"/>
        <v>0</v>
      </c>
      <c r="AA31" s="7">
        <f t="shared" si="55"/>
        <v>0</v>
      </c>
      <c r="AB31" s="7">
        <f t="shared" si="55"/>
        <v>0</v>
      </c>
      <c r="AC31" s="7">
        <f t="shared" si="55"/>
        <v>0</v>
      </c>
      <c r="AD31" s="7">
        <f t="shared" si="55"/>
        <v>0</v>
      </c>
      <c r="AE31" s="7">
        <f t="shared" si="55"/>
        <v>0</v>
      </c>
      <c r="AF31" s="7">
        <f t="shared" si="55"/>
        <v>0</v>
      </c>
      <c r="AG31" s="7">
        <f t="shared" si="55"/>
        <v>0</v>
      </c>
      <c r="AH31" s="7">
        <f t="shared" si="55"/>
        <v>0</v>
      </c>
      <c r="AI31" s="7">
        <f t="shared" si="55"/>
        <v>0</v>
      </c>
      <c r="AJ31" s="7">
        <f t="shared" si="55"/>
        <v>0</v>
      </c>
      <c r="AK31" s="7">
        <f t="shared" si="55"/>
        <v>0</v>
      </c>
      <c r="AL31" s="7">
        <f t="shared" si="55"/>
        <v>0</v>
      </c>
      <c r="AM31" s="7">
        <f t="shared" si="55"/>
        <v>0</v>
      </c>
      <c r="AN31" s="7">
        <f t="shared" si="55"/>
        <v>0</v>
      </c>
      <c r="AO31" s="7">
        <f t="shared" si="55"/>
        <v>0</v>
      </c>
      <c r="AP31" s="7">
        <f t="shared" si="55"/>
        <v>0</v>
      </c>
      <c r="AQ31" s="7">
        <f t="shared" si="55"/>
        <v>0</v>
      </c>
      <c r="AR31" s="7">
        <f t="shared" si="55"/>
        <v>0</v>
      </c>
      <c r="AS31" s="7">
        <f t="shared" si="55"/>
        <v>0</v>
      </c>
      <c r="AT31" s="7">
        <f t="shared" si="55"/>
        <v>0</v>
      </c>
      <c r="AU31" s="7">
        <f t="shared" si="55"/>
        <v>0</v>
      </c>
      <c r="AV31" s="7">
        <f t="shared" si="55"/>
        <v>0</v>
      </c>
      <c r="AW31" s="7">
        <f t="shared" si="55"/>
        <v>0</v>
      </c>
      <c r="AX31" s="7">
        <f t="shared" si="55"/>
        <v>0</v>
      </c>
      <c r="AY31" s="7">
        <f t="shared" si="55"/>
        <v>0</v>
      </c>
      <c r="AZ31" s="7">
        <f t="shared" si="55"/>
        <v>0</v>
      </c>
      <c r="BA31" s="7">
        <f t="shared" si="55"/>
        <v>0</v>
      </c>
      <c r="BB31" s="7">
        <f t="shared" si="55"/>
        <v>0</v>
      </c>
      <c r="BC31" s="7">
        <f t="shared" si="55"/>
        <v>0</v>
      </c>
      <c r="BD31" s="7">
        <f t="shared" si="55"/>
        <v>0</v>
      </c>
      <c r="BE31" s="7">
        <f t="shared" si="55"/>
        <v>0</v>
      </c>
      <c r="BF31" s="7">
        <f t="shared" si="55"/>
        <v>0</v>
      </c>
      <c r="BG31" s="7">
        <f t="shared" si="55"/>
        <v>0</v>
      </c>
      <c r="BH31" s="7">
        <f t="shared" si="55"/>
        <v>0</v>
      </c>
      <c r="BI31" s="7">
        <f t="shared" si="55"/>
        <v>0</v>
      </c>
      <c r="BJ31" s="7">
        <f t="shared" si="55"/>
        <v>0</v>
      </c>
    </row>
    <row r="32" spans="1:62" x14ac:dyDescent="0.2">
      <c r="A32" s="1" t="s">
        <v>22</v>
      </c>
      <c r="B32" s="7">
        <v>0</v>
      </c>
      <c r="C32" s="7">
        <f>+B32</f>
        <v>0</v>
      </c>
      <c r="D32" s="7">
        <f t="shared" ref="D32:BJ32" si="56">+C32</f>
        <v>0</v>
      </c>
      <c r="E32" s="7">
        <f t="shared" si="56"/>
        <v>0</v>
      </c>
      <c r="F32" s="7">
        <f t="shared" si="56"/>
        <v>0</v>
      </c>
      <c r="G32" s="7">
        <f t="shared" si="56"/>
        <v>0</v>
      </c>
      <c r="H32" s="7">
        <f t="shared" si="56"/>
        <v>0</v>
      </c>
      <c r="I32" s="7">
        <f t="shared" si="56"/>
        <v>0</v>
      </c>
      <c r="J32" s="7">
        <f t="shared" si="56"/>
        <v>0</v>
      </c>
      <c r="K32" s="7">
        <f t="shared" si="56"/>
        <v>0</v>
      </c>
      <c r="L32" s="7">
        <f t="shared" si="56"/>
        <v>0</v>
      </c>
      <c r="M32" s="7">
        <f t="shared" si="56"/>
        <v>0</v>
      </c>
      <c r="N32" s="7">
        <f t="shared" si="56"/>
        <v>0</v>
      </c>
      <c r="O32" s="7">
        <f t="shared" si="56"/>
        <v>0</v>
      </c>
      <c r="P32" s="7">
        <f t="shared" si="56"/>
        <v>0</v>
      </c>
      <c r="Q32" s="7">
        <f t="shared" si="56"/>
        <v>0</v>
      </c>
      <c r="R32" s="7">
        <f t="shared" si="56"/>
        <v>0</v>
      </c>
      <c r="S32" s="7">
        <f t="shared" si="56"/>
        <v>0</v>
      </c>
      <c r="T32" s="7">
        <f t="shared" si="56"/>
        <v>0</v>
      </c>
      <c r="U32" s="7">
        <f t="shared" si="56"/>
        <v>0</v>
      </c>
      <c r="V32" s="7">
        <f t="shared" si="56"/>
        <v>0</v>
      </c>
      <c r="W32" s="7">
        <f t="shared" si="56"/>
        <v>0</v>
      </c>
      <c r="X32" s="7">
        <f t="shared" si="56"/>
        <v>0</v>
      </c>
      <c r="Y32" s="7">
        <f t="shared" si="56"/>
        <v>0</v>
      </c>
      <c r="Z32" s="7">
        <f t="shared" si="56"/>
        <v>0</v>
      </c>
      <c r="AA32" s="7">
        <f t="shared" si="56"/>
        <v>0</v>
      </c>
      <c r="AB32" s="7">
        <f t="shared" si="56"/>
        <v>0</v>
      </c>
      <c r="AC32" s="7">
        <f t="shared" si="56"/>
        <v>0</v>
      </c>
      <c r="AD32" s="7">
        <f t="shared" si="56"/>
        <v>0</v>
      </c>
      <c r="AE32" s="7">
        <f t="shared" si="56"/>
        <v>0</v>
      </c>
      <c r="AF32" s="7">
        <f t="shared" si="56"/>
        <v>0</v>
      </c>
      <c r="AG32" s="7">
        <f t="shared" si="56"/>
        <v>0</v>
      </c>
      <c r="AH32" s="7">
        <f t="shared" si="56"/>
        <v>0</v>
      </c>
      <c r="AI32" s="7">
        <f t="shared" si="56"/>
        <v>0</v>
      </c>
      <c r="AJ32" s="7">
        <f t="shared" si="56"/>
        <v>0</v>
      </c>
      <c r="AK32" s="7">
        <f t="shared" si="56"/>
        <v>0</v>
      </c>
      <c r="AL32" s="7">
        <f t="shared" si="56"/>
        <v>0</v>
      </c>
      <c r="AM32" s="7">
        <f t="shared" si="56"/>
        <v>0</v>
      </c>
      <c r="AN32" s="7">
        <f t="shared" si="56"/>
        <v>0</v>
      </c>
      <c r="AO32" s="7">
        <f t="shared" si="56"/>
        <v>0</v>
      </c>
      <c r="AP32" s="7">
        <f t="shared" si="56"/>
        <v>0</v>
      </c>
      <c r="AQ32" s="7">
        <f t="shared" si="56"/>
        <v>0</v>
      </c>
      <c r="AR32" s="7">
        <f t="shared" si="56"/>
        <v>0</v>
      </c>
      <c r="AS32" s="7">
        <f t="shared" si="56"/>
        <v>0</v>
      </c>
      <c r="AT32" s="7">
        <f t="shared" si="56"/>
        <v>0</v>
      </c>
      <c r="AU32" s="7">
        <f t="shared" si="56"/>
        <v>0</v>
      </c>
      <c r="AV32" s="7">
        <f t="shared" si="56"/>
        <v>0</v>
      </c>
      <c r="AW32" s="7">
        <f t="shared" si="56"/>
        <v>0</v>
      </c>
      <c r="AX32" s="7">
        <f t="shared" si="56"/>
        <v>0</v>
      </c>
      <c r="AY32" s="7">
        <f t="shared" si="56"/>
        <v>0</v>
      </c>
      <c r="AZ32" s="7">
        <f t="shared" si="56"/>
        <v>0</v>
      </c>
      <c r="BA32" s="7">
        <f t="shared" si="56"/>
        <v>0</v>
      </c>
      <c r="BB32" s="7">
        <f t="shared" si="56"/>
        <v>0</v>
      </c>
      <c r="BC32" s="7">
        <f t="shared" si="56"/>
        <v>0</v>
      </c>
      <c r="BD32" s="7">
        <f t="shared" si="56"/>
        <v>0</v>
      </c>
      <c r="BE32" s="7">
        <f t="shared" si="56"/>
        <v>0</v>
      </c>
      <c r="BF32" s="7">
        <f t="shared" si="56"/>
        <v>0</v>
      </c>
      <c r="BG32" s="7">
        <f t="shared" si="56"/>
        <v>0</v>
      </c>
      <c r="BH32" s="7">
        <f t="shared" si="56"/>
        <v>0</v>
      </c>
      <c r="BI32" s="7">
        <f t="shared" si="56"/>
        <v>0</v>
      </c>
      <c r="BJ32" s="7">
        <f t="shared" si="56"/>
        <v>0</v>
      </c>
    </row>
    <row r="33" spans="1:62" x14ac:dyDescent="0.2">
      <c r="A33" s="4" t="s">
        <v>23</v>
      </c>
      <c r="B33" s="3">
        <v>0</v>
      </c>
      <c r="C33" s="3">
        <f>+B33</f>
        <v>0</v>
      </c>
      <c r="D33" s="3">
        <f t="shared" ref="D33:BJ33" si="57">+C33</f>
        <v>0</v>
      </c>
      <c r="E33" s="3">
        <f t="shared" si="57"/>
        <v>0</v>
      </c>
      <c r="F33" s="3">
        <f t="shared" si="57"/>
        <v>0</v>
      </c>
      <c r="G33" s="3">
        <f t="shared" si="57"/>
        <v>0</v>
      </c>
      <c r="H33" s="3">
        <f t="shared" si="57"/>
        <v>0</v>
      </c>
      <c r="I33" s="3">
        <f t="shared" si="57"/>
        <v>0</v>
      </c>
      <c r="J33" s="3">
        <f t="shared" si="57"/>
        <v>0</v>
      </c>
      <c r="K33" s="3">
        <f t="shared" si="57"/>
        <v>0</v>
      </c>
      <c r="L33" s="3">
        <f t="shared" si="57"/>
        <v>0</v>
      </c>
      <c r="M33" s="3">
        <f t="shared" si="57"/>
        <v>0</v>
      </c>
      <c r="N33" s="3">
        <f t="shared" si="57"/>
        <v>0</v>
      </c>
      <c r="O33" s="3">
        <f t="shared" si="57"/>
        <v>0</v>
      </c>
      <c r="P33" s="3">
        <f t="shared" si="57"/>
        <v>0</v>
      </c>
      <c r="Q33" s="3">
        <f t="shared" si="57"/>
        <v>0</v>
      </c>
      <c r="R33" s="3">
        <f t="shared" si="57"/>
        <v>0</v>
      </c>
      <c r="S33" s="3">
        <f t="shared" si="57"/>
        <v>0</v>
      </c>
      <c r="T33" s="3">
        <f t="shared" si="57"/>
        <v>0</v>
      </c>
      <c r="U33" s="3">
        <f t="shared" si="57"/>
        <v>0</v>
      </c>
      <c r="V33" s="3">
        <f t="shared" si="57"/>
        <v>0</v>
      </c>
      <c r="W33" s="3">
        <f t="shared" si="57"/>
        <v>0</v>
      </c>
      <c r="X33" s="3">
        <f t="shared" si="57"/>
        <v>0</v>
      </c>
      <c r="Y33" s="3">
        <f t="shared" si="57"/>
        <v>0</v>
      </c>
      <c r="Z33" s="3">
        <f t="shared" si="57"/>
        <v>0</v>
      </c>
      <c r="AA33" s="3">
        <f t="shared" si="57"/>
        <v>0</v>
      </c>
      <c r="AB33" s="3">
        <f t="shared" si="57"/>
        <v>0</v>
      </c>
      <c r="AC33" s="3">
        <f t="shared" si="57"/>
        <v>0</v>
      </c>
      <c r="AD33" s="3">
        <f t="shared" si="57"/>
        <v>0</v>
      </c>
      <c r="AE33" s="3">
        <f t="shared" si="57"/>
        <v>0</v>
      </c>
      <c r="AF33" s="3">
        <f t="shared" si="57"/>
        <v>0</v>
      </c>
      <c r="AG33" s="3">
        <f t="shared" si="57"/>
        <v>0</v>
      </c>
      <c r="AH33" s="3">
        <f t="shared" si="57"/>
        <v>0</v>
      </c>
      <c r="AI33" s="3">
        <f t="shared" si="57"/>
        <v>0</v>
      </c>
      <c r="AJ33" s="3">
        <f t="shared" si="57"/>
        <v>0</v>
      </c>
      <c r="AK33" s="3">
        <f t="shared" si="57"/>
        <v>0</v>
      </c>
      <c r="AL33" s="3">
        <f t="shared" si="57"/>
        <v>0</v>
      </c>
      <c r="AM33" s="3">
        <f t="shared" si="57"/>
        <v>0</v>
      </c>
      <c r="AN33" s="3">
        <f t="shared" si="57"/>
        <v>0</v>
      </c>
      <c r="AO33" s="3">
        <f t="shared" si="57"/>
        <v>0</v>
      </c>
      <c r="AP33" s="3">
        <f t="shared" si="57"/>
        <v>0</v>
      </c>
      <c r="AQ33" s="3">
        <f t="shared" si="57"/>
        <v>0</v>
      </c>
      <c r="AR33" s="3">
        <f t="shared" si="57"/>
        <v>0</v>
      </c>
      <c r="AS33" s="3">
        <f t="shared" si="57"/>
        <v>0</v>
      </c>
      <c r="AT33" s="3">
        <f t="shared" si="57"/>
        <v>0</v>
      </c>
      <c r="AU33" s="3">
        <f t="shared" si="57"/>
        <v>0</v>
      </c>
      <c r="AV33" s="3">
        <f t="shared" si="57"/>
        <v>0</v>
      </c>
      <c r="AW33" s="3">
        <f t="shared" si="57"/>
        <v>0</v>
      </c>
      <c r="AX33" s="3">
        <f t="shared" si="57"/>
        <v>0</v>
      </c>
      <c r="AY33" s="3">
        <f t="shared" si="57"/>
        <v>0</v>
      </c>
      <c r="AZ33" s="3">
        <f t="shared" si="57"/>
        <v>0</v>
      </c>
      <c r="BA33" s="3">
        <f t="shared" si="57"/>
        <v>0</v>
      </c>
      <c r="BB33" s="3">
        <f t="shared" si="57"/>
        <v>0</v>
      </c>
      <c r="BC33" s="3">
        <f t="shared" si="57"/>
        <v>0</v>
      </c>
      <c r="BD33" s="3">
        <f t="shared" si="57"/>
        <v>0</v>
      </c>
      <c r="BE33" s="3">
        <f t="shared" si="57"/>
        <v>0</v>
      </c>
      <c r="BF33" s="3">
        <f t="shared" si="57"/>
        <v>0</v>
      </c>
      <c r="BG33" s="3">
        <f t="shared" si="57"/>
        <v>0</v>
      </c>
      <c r="BH33" s="3">
        <f t="shared" si="57"/>
        <v>0</v>
      </c>
      <c r="BI33" s="3">
        <f t="shared" si="57"/>
        <v>0</v>
      </c>
      <c r="BJ33" s="3">
        <f t="shared" si="57"/>
        <v>0</v>
      </c>
    </row>
    <row r="36" spans="1:62" x14ac:dyDescent="0.2">
      <c r="A36" s="2" t="s">
        <v>24</v>
      </c>
      <c r="B36" s="2">
        <f>+B28+B19+B14+B7+B4</f>
        <v>0</v>
      </c>
      <c r="C36" s="2">
        <f>+C28+C19+C14+C7+C4</f>
        <v>758077</v>
      </c>
      <c r="D36" s="2">
        <f t="shared" ref="D36:BJ36" si="58">+D28+D19+D14+D7+D4</f>
        <v>742791</v>
      </c>
      <c r="E36" s="2">
        <f t="shared" si="58"/>
        <v>748977</v>
      </c>
      <c r="F36" s="2">
        <f t="shared" si="58"/>
        <v>850483</v>
      </c>
      <c r="G36" s="2">
        <f t="shared" si="58"/>
        <v>958483</v>
      </c>
      <c r="H36" s="2">
        <f t="shared" si="58"/>
        <v>1066483</v>
      </c>
      <c r="I36" s="2">
        <f t="shared" si="58"/>
        <v>1174483</v>
      </c>
      <c r="J36" s="2">
        <f t="shared" si="58"/>
        <v>1282483</v>
      </c>
      <c r="K36" s="2">
        <f t="shared" si="58"/>
        <v>1390483</v>
      </c>
      <c r="L36" s="2">
        <f t="shared" si="58"/>
        <v>1498483</v>
      </c>
      <c r="M36" s="2">
        <f t="shared" si="58"/>
        <v>1606483</v>
      </c>
      <c r="N36" s="2">
        <f t="shared" si="58"/>
        <v>1714483</v>
      </c>
      <c r="O36" s="2">
        <f t="shared" si="58"/>
        <v>1822483</v>
      </c>
      <c r="P36" s="2">
        <f t="shared" si="58"/>
        <v>1930483</v>
      </c>
      <c r="Q36" s="2">
        <f t="shared" si="58"/>
        <v>2038483</v>
      </c>
      <c r="R36" s="2">
        <f t="shared" si="58"/>
        <v>2146483</v>
      </c>
      <c r="S36" s="2">
        <f t="shared" si="58"/>
        <v>2254483</v>
      </c>
      <c r="T36" s="2">
        <f t="shared" si="58"/>
        <v>2362483</v>
      </c>
      <c r="U36" s="2">
        <f t="shared" si="58"/>
        <v>2470483</v>
      </c>
      <c r="V36" s="2">
        <f t="shared" si="58"/>
        <v>2578483</v>
      </c>
      <c r="W36" s="2">
        <f t="shared" si="58"/>
        <v>2686483</v>
      </c>
      <c r="X36" s="2">
        <f t="shared" si="58"/>
        <v>2794483</v>
      </c>
      <c r="Y36" s="2">
        <f t="shared" si="58"/>
        <v>2902483</v>
      </c>
      <c r="Z36" s="2">
        <f t="shared" si="58"/>
        <v>2997031.32</v>
      </c>
      <c r="AA36" s="2">
        <f t="shared" si="58"/>
        <v>3118483</v>
      </c>
      <c r="AB36" s="2">
        <f t="shared" si="58"/>
        <v>3226483</v>
      </c>
      <c r="AC36" s="2">
        <f t="shared" si="58"/>
        <v>3334483</v>
      </c>
      <c r="AD36" s="2">
        <f t="shared" si="58"/>
        <v>3442483</v>
      </c>
      <c r="AE36" s="2">
        <f t="shared" si="58"/>
        <v>3550483</v>
      </c>
      <c r="AF36" s="2">
        <f t="shared" si="58"/>
        <v>3658483</v>
      </c>
      <c r="AG36" s="2">
        <f t="shared" si="58"/>
        <v>3766483</v>
      </c>
      <c r="AH36" s="2">
        <f t="shared" si="58"/>
        <v>3874483</v>
      </c>
      <c r="AI36" s="2">
        <f t="shared" si="58"/>
        <v>3982483</v>
      </c>
      <c r="AJ36" s="2">
        <f t="shared" si="58"/>
        <v>4090483</v>
      </c>
      <c r="AK36" s="2">
        <f t="shared" si="58"/>
        <v>4198483</v>
      </c>
      <c r="AL36" s="2">
        <f t="shared" si="58"/>
        <v>4293031.32</v>
      </c>
      <c r="AM36" s="2">
        <f t="shared" si="58"/>
        <v>4414483</v>
      </c>
      <c r="AN36" s="2">
        <f t="shared" si="58"/>
        <v>4522483</v>
      </c>
      <c r="AO36" s="2">
        <f t="shared" si="58"/>
        <v>4630483</v>
      </c>
      <c r="AP36" s="2">
        <f t="shared" si="58"/>
        <v>4738483</v>
      </c>
      <c r="AQ36" s="2">
        <f t="shared" si="58"/>
        <v>4846483</v>
      </c>
      <c r="AR36" s="2">
        <f t="shared" si="58"/>
        <v>4954483</v>
      </c>
      <c r="AS36" s="2">
        <f t="shared" si="58"/>
        <v>5062483</v>
      </c>
      <c r="AT36" s="2">
        <f t="shared" si="58"/>
        <v>5170483</v>
      </c>
      <c r="AU36" s="2">
        <f t="shared" si="58"/>
        <v>5278483</v>
      </c>
      <c r="AV36" s="2">
        <f t="shared" si="58"/>
        <v>5386483</v>
      </c>
      <c r="AW36" s="2">
        <f t="shared" si="58"/>
        <v>5494483</v>
      </c>
      <c r="AX36" s="2">
        <f t="shared" si="58"/>
        <v>5589031.3200000003</v>
      </c>
      <c r="AY36" s="2">
        <f t="shared" si="58"/>
        <v>5710483</v>
      </c>
      <c r="AZ36" s="2">
        <f t="shared" si="58"/>
        <v>5818483</v>
      </c>
      <c r="BA36" s="2">
        <f t="shared" si="58"/>
        <v>5926483</v>
      </c>
      <c r="BB36" s="2">
        <f t="shared" si="58"/>
        <v>6034483</v>
      </c>
      <c r="BC36" s="2">
        <f t="shared" si="58"/>
        <v>6142483</v>
      </c>
      <c r="BD36" s="2">
        <f t="shared" si="58"/>
        <v>6250483</v>
      </c>
      <c r="BE36" s="2">
        <f t="shared" si="58"/>
        <v>6358483</v>
      </c>
      <c r="BF36" s="2">
        <f t="shared" si="58"/>
        <v>6466483</v>
      </c>
      <c r="BG36" s="2">
        <f t="shared" si="58"/>
        <v>6574483</v>
      </c>
      <c r="BH36" s="2">
        <f t="shared" si="58"/>
        <v>6682483</v>
      </c>
      <c r="BI36" s="2">
        <f t="shared" si="58"/>
        <v>6790483</v>
      </c>
      <c r="BJ36" s="2">
        <f t="shared" si="58"/>
        <v>6885031.3200000003</v>
      </c>
    </row>
    <row r="38" spans="1:62" x14ac:dyDescent="0.2">
      <c r="A38" s="2" t="s">
        <v>25</v>
      </c>
      <c r="B38" s="7">
        <v>0</v>
      </c>
      <c r="C38" s="7">
        <f>+B38</f>
        <v>0</v>
      </c>
      <c r="D38" s="7">
        <f t="shared" ref="D38:BJ38" si="59">+C38</f>
        <v>0</v>
      </c>
      <c r="E38" s="7">
        <f t="shared" si="59"/>
        <v>0</v>
      </c>
      <c r="F38" s="7">
        <f t="shared" si="59"/>
        <v>0</v>
      </c>
      <c r="G38" s="7">
        <f t="shared" si="59"/>
        <v>0</v>
      </c>
      <c r="H38" s="7">
        <f t="shared" si="59"/>
        <v>0</v>
      </c>
      <c r="I38" s="7">
        <f t="shared" si="59"/>
        <v>0</v>
      </c>
      <c r="J38" s="7">
        <f t="shared" si="59"/>
        <v>0</v>
      </c>
      <c r="K38" s="7">
        <f t="shared" si="59"/>
        <v>0</v>
      </c>
      <c r="L38" s="7">
        <f t="shared" si="59"/>
        <v>0</v>
      </c>
      <c r="M38" s="7">
        <f t="shared" si="59"/>
        <v>0</v>
      </c>
      <c r="N38" s="7">
        <f t="shared" si="59"/>
        <v>0</v>
      </c>
      <c r="O38" s="7">
        <f t="shared" si="59"/>
        <v>0</v>
      </c>
      <c r="P38" s="7">
        <f t="shared" si="59"/>
        <v>0</v>
      </c>
      <c r="Q38" s="7">
        <f t="shared" si="59"/>
        <v>0</v>
      </c>
      <c r="R38" s="7">
        <f t="shared" si="59"/>
        <v>0</v>
      </c>
      <c r="S38" s="7">
        <f t="shared" si="59"/>
        <v>0</v>
      </c>
      <c r="T38" s="7">
        <f t="shared" si="59"/>
        <v>0</v>
      </c>
      <c r="U38" s="7">
        <f t="shared" si="59"/>
        <v>0</v>
      </c>
      <c r="V38" s="7">
        <f t="shared" si="59"/>
        <v>0</v>
      </c>
      <c r="W38" s="7">
        <f t="shared" si="59"/>
        <v>0</v>
      </c>
      <c r="X38" s="7">
        <f t="shared" si="59"/>
        <v>0</v>
      </c>
      <c r="Y38" s="7">
        <f t="shared" si="59"/>
        <v>0</v>
      </c>
      <c r="Z38" s="7">
        <f t="shared" si="59"/>
        <v>0</v>
      </c>
      <c r="AA38" s="7">
        <f t="shared" si="59"/>
        <v>0</v>
      </c>
      <c r="AB38" s="7">
        <f t="shared" si="59"/>
        <v>0</v>
      </c>
      <c r="AC38" s="7">
        <f t="shared" si="59"/>
        <v>0</v>
      </c>
      <c r="AD38" s="7">
        <f t="shared" si="59"/>
        <v>0</v>
      </c>
      <c r="AE38" s="7">
        <f t="shared" si="59"/>
        <v>0</v>
      </c>
      <c r="AF38" s="7">
        <f t="shared" si="59"/>
        <v>0</v>
      </c>
      <c r="AG38" s="7">
        <f t="shared" si="59"/>
        <v>0</v>
      </c>
      <c r="AH38" s="7">
        <f t="shared" si="59"/>
        <v>0</v>
      </c>
      <c r="AI38" s="7">
        <f t="shared" si="59"/>
        <v>0</v>
      </c>
      <c r="AJ38" s="7">
        <f t="shared" si="59"/>
        <v>0</v>
      </c>
      <c r="AK38" s="7">
        <f t="shared" si="59"/>
        <v>0</v>
      </c>
      <c r="AL38" s="7">
        <f t="shared" si="59"/>
        <v>0</v>
      </c>
      <c r="AM38" s="7">
        <f t="shared" si="59"/>
        <v>0</v>
      </c>
      <c r="AN38" s="7">
        <f t="shared" si="59"/>
        <v>0</v>
      </c>
      <c r="AO38" s="7">
        <f t="shared" si="59"/>
        <v>0</v>
      </c>
      <c r="AP38" s="7">
        <f t="shared" si="59"/>
        <v>0</v>
      </c>
      <c r="AQ38" s="7">
        <f t="shared" si="59"/>
        <v>0</v>
      </c>
      <c r="AR38" s="7">
        <f t="shared" si="59"/>
        <v>0</v>
      </c>
      <c r="AS38" s="7">
        <f t="shared" si="59"/>
        <v>0</v>
      </c>
      <c r="AT38" s="7">
        <f t="shared" si="59"/>
        <v>0</v>
      </c>
      <c r="AU38" s="7">
        <f t="shared" si="59"/>
        <v>0</v>
      </c>
      <c r="AV38" s="7">
        <f t="shared" si="59"/>
        <v>0</v>
      </c>
      <c r="AW38" s="7">
        <f t="shared" si="59"/>
        <v>0</v>
      </c>
      <c r="AX38" s="7">
        <f t="shared" si="59"/>
        <v>0</v>
      </c>
      <c r="AY38" s="7">
        <f t="shared" si="59"/>
        <v>0</v>
      </c>
      <c r="AZ38" s="7">
        <f t="shared" si="59"/>
        <v>0</v>
      </c>
      <c r="BA38" s="7">
        <f t="shared" si="59"/>
        <v>0</v>
      </c>
      <c r="BB38" s="7">
        <f t="shared" si="59"/>
        <v>0</v>
      </c>
      <c r="BC38" s="7">
        <f t="shared" si="59"/>
        <v>0</v>
      </c>
      <c r="BD38" s="7">
        <f t="shared" si="59"/>
        <v>0</v>
      </c>
      <c r="BE38" s="7">
        <f t="shared" si="59"/>
        <v>0</v>
      </c>
      <c r="BF38" s="7">
        <f t="shared" si="59"/>
        <v>0</v>
      </c>
      <c r="BG38" s="7">
        <f t="shared" si="59"/>
        <v>0</v>
      </c>
      <c r="BH38" s="7">
        <f t="shared" si="59"/>
        <v>0</v>
      </c>
      <c r="BI38" s="7">
        <f t="shared" si="59"/>
        <v>0</v>
      </c>
      <c r="BJ38" s="7">
        <f t="shared" si="59"/>
        <v>0</v>
      </c>
    </row>
    <row r="40" spans="1:62" x14ac:dyDescent="0.2">
      <c r="A40" s="2" t="s">
        <v>26</v>
      </c>
      <c r="B40" s="3">
        <f>+B41</f>
        <v>0</v>
      </c>
      <c r="C40" s="3">
        <f>+C41</f>
        <v>23830</v>
      </c>
      <c r="D40" s="3">
        <f t="shared" ref="D40:BJ40" si="60">+D41</f>
        <v>55368</v>
      </c>
      <c r="E40" s="3">
        <f t="shared" si="60"/>
        <v>0</v>
      </c>
      <c r="F40" s="3">
        <f t="shared" si="60"/>
        <v>0</v>
      </c>
      <c r="G40" s="3">
        <f t="shared" si="60"/>
        <v>0</v>
      </c>
      <c r="H40" s="3">
        <f t="shared" si="60"/>
        <v>0</v>
      </c>
      <c r="I40" s="3">
        <f t="shared" si="60"/>
        <v>0</v>
      </c>
      <c r="J40" s="3">
        <f t="shared" si="60"/>
        <v>0</v>
      </c>
      <c r="K40" s="3">
        <f t="shared" si="60"/>
        <v>0</v>
      </c>
      <c r="L40" s="3">
        <f t="shared" si="60"/>
        <v>0</v>
      </c>
      <c r="M40" s="3">
        <f t="shared" si="60"/>
        <v>0</v>
      </c>
      <c r="N40" s="3">
        <f t="shared" si="60"/>
        <v>0</v>
      </c>
      <c r="O40" s="3">
        <f t="shared" si="60"/>
        <v>0</v>
      </c>
      <c r="P40" s="3">
        <f t="shared" si="60"/>
        <v>0</v>
      </c>
      <c r="Q40" s="3">
        <f t="shared" si="60"/>
        <v>0</v>
      </c>
      <c r="R40" s="3">
        <f t="shared" si="60"/>
        <v>0</v>
      </c>
      <c r="S40" s="3">
        <f t="shared" si="60"/>
        <v>0</v>
      </c>
      <c r="T40" s="3">
        <f t="shared" si="60"/>
        <v>0</v>
      </c>
      <c r="U40" s="3">
        <f t="shared" si="60"/>
        <v>0</v>
      </c>
      <c r="V40" s="3">
        <f t="shared" si="60"/>
        <v>0</v>
      </c>
      <c r="W40" s="3">
        <f t="shared" si="60"/>
        <v>0</v>
      </c>
      <c r="X40" s="3">
        <f t="shared" si="60"/>
        <v>0</v>
      </c>
      <c r="Y40" s="3">
        <f t="shared" si="60"/>
        <v>0</v>
      </c>
      <c r="Z40" s="3">
        <f t="shared" si="60"/>
        <v>0</v>
      </c>
      <c r="AA40" s="3">
        <f t="shared" si="60"/>
        <v>0</v>
      </c>
      <c r="AB40" s="3">
        <f t="shared" si="60"/>
        <v>0</v>
      </c>
      <c r="AC40" s="3">
        <f t="shared" si="60"/>
        <v>0</v>
      </c>
      <c r="AD40" s="3">
        <f t="shared" si="60"/>
        <v>0</v>
      </c>
      <c r="AE40" s="3">
        <f t="shared" si="60"/>
        <v>0</v>
      </c>
      <c r="AF40" s="3">
        <f t="shared" si="60"/>
        <v>0</v>
      </c>
      <c r="AG40" s="3">
        <f t="shared" si="60"/>
        <v>0</v>
      </c>
      <c r="AH40" s="3">
        <f t="shared" si="60"/>
        <v>0</v>
      </c>
      <c r="AI40" s="3">
        <f t="shared" si="60"/>
        <v>0</v>
      </c>
      <c r="AJ40" s="3">
        <f t="shared" si="60"/>
        <v>0</v>
      </c>
      <c r="AK40" s="3">
        <f t="shared" si="60"/>
        <v>0</v>
      </c>
      <c r="AL40" s="3">
        <f t="shared" si="60"/>
        <v>0</v>
      </c>
      <c r="AM40" s="3">
        <f t="shared" si="60"/>
        <v>0</v>
      </c>
      <c r="AN40" s="3">
        <f t="shared" si="60"/>
        <v>0</v>
      </c>
      <c r="AO40" s="3">
        <f t="shared" si="60"/>
        <v>0</v>
      </c>
      <c r="AP40" s="3">
        <f t="shared" si="60"/>
        <v>0</v>
      </c>
      <c r="AQ40" s="3">
        <f t="shared" si="60"/>
        <v>0</v>
      </c>
      <c r="AR40" s="3">
        <f t="shared" si="60"/>
        <v>0</v>
      </c>
      <c r="AS40" s="3">
        <f t="shared" si="60"/>
        <v>0</v>
      </c>
      <c r="AT40" s="3">
        <f t="shared" si="60"/>
        <v>0</v>
      </c>
      <c r="AU40" s="3">
        <f t="shared" si="60"/>
        <v>0</v>
      </c>
      <c r="AV40" s="3">
        <f t="shared" si="60"/>
        <v>0</v>
      </c>
      <c r="AW40" s="3">
        <f t="shared" si="60"/>
        <v>0</v>
      </c>
      <c r="AX40" s="3">
        <f t="shared" si="60"/>
        <v>0</v>
      </c>
      <c r="AY40" s="3">
        <f t="shared" si="60"/>
        <v>0</v>
      </c>
      <c r="AZ40" s="3">
        <f t="shared" si="60"/>
        <v>0</v>
      </c>
      <c r="BA40" s="3">
        <f t="shared" si="60"/>
        <v>0</v>
      </c>
      <c r="BB40" s="3">
        <f t="shared" si="60"/>
        <v>0</v>
      </c>
      <c r="BC40" s="3">
        <f t="shared" si="60"/>
        <v>0</v>
      </c>
      <c r="BD40" s="3">
        <f t="shared" si="60"/>
        <v>0</v>
      </c>
      <c r="BE40" s="3">
        <f t="shared" si="60"/>
        <v>0</v>
      </c>
      <c r="BF40" s="3">
        <f t="shared" si="60"/>
        <v>0</v>
      </c>
      <c r="BG40" s="3">
        <f t="shared" si="60"/>
        <v>0</v>
      </c>
      <c r="BH40" s="3">
        <f t="shared" si="60"/>
        <v>0</v>
      </c>
      <c r="BI40" s="3">
        <f t="shared" si="60"/>
        <v>0</v>
      </c>
      <c r="BJ40" s="3">
        <f t="shared" si="60"/>
        <v>0</v>
      </c>
    </row>
    <row r="41" spans="1:62" x14ac:dyDescent="0.2">
      <c r="A41" s="4" t="s">
        <v>27</v>
      </c>
      <c r="B41" s="7">
        <v>0</v>
      </c>
      <c r="C41" s="7">
        <f>+IF(SUM('Flussi Cassa'!D24)&lt;0,-'Flussi Cassa'!D24,0)</f>
        <v>23830</v>
      </c>
      <c r="D41" s="7">
        <f>+IF(SUM('Flussi Cassa'!$D24:E24)&lt;0,-SUM('Flussi Cassa'!$D24:E24),0)</f>
        <v>55368</v>
      </c>
      <c r="E41" s="7">
        <f>+IF(SUM('Flussi Cassa'!$D24:F24)&lt;0,-SUM('Flussi Cassa'!$D24:F24),0)</f>
        <v>0</v>
      </c>
      <c r="F41" s="7">
        <f>+IF(SUM('Flussi Cassa'!$D24:G24)&lt;0,-SUM('Flussi Cassa'!$D24:G24),0)</f>
        <v>0</v>
      </c>
      <c r="G41" s="7">
        <f>+IF(SUM('Flussi Cassa'!$D24:H24)&lt;0,-SUM('Flussi Cassa'!$D24:H24),0)</f>
        <v>0</v>
      </c>
      <c r="H41" s="7">
        <f>+IF(SUM('Flussi Cassa'!$D24:I24)&lt;0,-SUM('Flussi Cassa'!$D24:I24),0)</f>
        <v>0</v>
      </c>
      <c r="I41" s="7">
        <f>+IF(SUM('Flussi Cassa'!$D24:J24)&lt;0,-SUM('Flussi Cassa'!$D24:J24),0)</f>
        <v>0</v>
      </c>
      <c r="J41" s="7">
        <f>+IF(SUM('Flussi Cassa'!$D24:K24)&lt;0,-SUM('Flussi Cassa'!$D24:K24),0)</f>
        <v>0</v>
      </c>
      <c r="K41" s="7">
        <f>+IF(SUM('Flussi Cassa'!$D24:L24)&lt;0,-SUM('Flussi Cassa'!$D24:L24),0)</f>
        <v>0</v>
      </c>
      <c r="L41" s="7">
        <f>+IF(SUM('Flussi Cassa'!$D24:M24)&lt;0,-SUM('Flussi Cassa'!$D24:M24),0)</f>
        <v>0</v>
      </c>
      <c r="M41" s="7">
        <f>+IF(SUM('Flussi Cassa'!$D24:N24)&lt;0,-SUM('Flussi Cassa'!$D24:N24),0)</f>
        <v>0</v>
      </c>
      <c r="N41" s="7">
        <f>+IF(SUM('Flussi Cassa'!$D24:O24)&lt;0,-SUM('Flussi Cassa'!$D24:O24),0)</f>
        <v>0</v>
      </c>
      <c r="O41" s="7">
        <f>+IF(SUM('Flussi Cassa'!$D24:P24)&lt;0,-SUM('Flussi Cassa'!$D24:P24),0)</f>
        <v>0</v>
      </c>
      <c r="P41" s="7">
        <f>+IF(SUM('Flussi Cassa'!$D24:Q24)&lt;0,-SUM('Flussi Cassa'!$D24:Q24),0)</f>
        <v>0</v>
      </c>
      <c r="Q41" s="7">
        <f>+IF(SUM('Flussi Cassa'!$D24:R24)&lt;0,-SUM('Flussi Cassa'!$D24:R24),0)</f>
        <v>0</v>
      </c>
      <c r="R41" s="7">
        <f>+IF(SUM('Flussi Cassa'!$D24:S24)&lt;0,-SUM('Flussi Cassa'!$D24:S24),0)</f>
        <v>0</v>
      </c>
      <c r="S41" s="7">
        <f>+IF(SUM('Flussi Cassa'!$D24:T24)&lt;0,-SUM('Flussi Cassa'!$D24:T24),0)</f>
        <v>0</v>
      </c>
      <c r="T41" s="7">
        <f>+IF(SUM('Flussi Cassa'!$D24:U24)&lt;0,-SUM('Flussi Cassa'!$D24:U24),0)</f>
        <v>0</v>
      </c>
      <c r="U41" s="7">
        <f>+IF(SUM('Flussi Cassa'!$D24:V24)&lt;0,-SUM('Flussi Cassa'!$D24:V24),0)</f>
        <v>0</v>
      </c>
      <c r="V41" s="7">
        <f>+IF(SUM('Flussi Cassa'!$D24:W24)&lt;0,-SUM('Flussi Cassa'!$D24:W24),0)</f>
        <v>0</v>
      </c>
      <c r="W41" s="7">
        <f>+IF(SUM('Flussi Cassa'!$D24:X24)&lt;0,-SUM('Flussi Cassa'!$D24:X24),0)</f>
        <v>0</v>
      </c>
      <c r="X41" s="7">
        <f>+IF(SUM('Flussi Cassa'!$D24:Y24)&lt;0,-SUM('Flussi Cassa'!$D24:Y24),0)</f>
        <v>0</v>
      </c>
      <c r="Y41" s="7">
        <f>+IF(SUM('Flussi Cassa'!$D24:Z24)&lt;0,-SUM('Flussi Cassa'!$D24:Z24),0)</f>
        <v>0</v>
      </c>
      <c r="Z41" s="7">
        <f>+IF(SUM('Flussi Cassa'!$D24:AA24)&lt;0,-SUM('Flussi Cassa'!$D24:AA24),0)</f>
        <v>0</v>
      </c>
      <c r="AA41" s="7">
        <f>+IF(SUM('Flussi Cassa'!$D24:AB24)&lt;0,-SUM('Flussi Cassa'!$D24:AB24),0)</f>
        <v>0</v>
      </c>
      <c r="AB41" s="7">
        <f>+IF(SUM('Flussi Cassa'!$D24:AC24)&lt;0,-SUM('Flussi Cassa'!$D24:AC24),0)</f>
        <v>0</v>
      </c>
      <c r="AC41" s="7">
        <f>+IF(SUM('Flussi Cassa'!$D24:AD24)&lt;0,-SUM('Flussi Cassa'!$D24:AD24),0)</f>
        <v>0</v>
      </c>
      <c r="AD41" s="7">
        <f>+IF(SUM('Flussi Cassa'!$D24:AE24)&lt;0,-SUM('Flussi Cassa'!$D24:AE24),0)</f>
        <v>0</v>
      </c>
      <c r="AE41" s="7">
        <f>+IF(SUM('Flussi Cassa'!$D24:AF24)&lt;0,-SUM('Flussi Cassa'!$D24:AF24),0)</f>
        <v>0</v>
      </c>
      <c r="AF41" s="7">
        <f>+IF(SUM('Flussi Cassa'!$D24:AG24)&lt;0,-SUM('Flussi Cassa'!$D24:AG24),0)</f>
        <v>0</v>
      </c>
      <c r="AG41" s="7">
        <f>+IF(SUM('Flussi Cassa'!$D24:AH24)&lt;0,-SUM('Flussi Cassa'!$D24:AH24),0)</f>
        <v>0</v>
      </c>
      <c r="AH41" s="7">
        <f>+IF(SUM('Flussi Cassa'!$D24:AI24)&lt;0,-SUM('Flussi Cassa'!$D24:AI24),0)</f>
        <v>0</v>
      </c>
      <c r="AI41" s="7">
        <f>+IF(SUM('Flussi Cassa'!$D24:AJ24)&lt;0,-SUM('Flussi Cassa'!$D24:AJ24),0)</f>
        <v>0</v>
      </c>
      <c r="AJ41" s="7">
        <f>+IF(SUM('Flussi Cassa'!$D24:AK24)&lt;0,-SUM('Flussi Cassa'!$D24:AK24),0)</f>
        <v>0</v>
      </c>
      <c r="AK41" s="7">
        <f>+IF(SUM('Flussi Cassa'!$D24:AL24)&lt;0,-SUM('Flussi Cassa'!$D24:AL24),0)</f>
        <v>0</v>
      </c>
      <c r="AL41" s="7">
        <f>+IF(SUM('Flussi Cassa'!$D24:AM24)&lt;0,-SUM('Flussi Cassa'!$D24:AM24),0)</f>
        <v>0</v>
      </c>
      <c r="AM41" s="7">
        <f>+IF(SUM('Flussi Cassa'!$D24:AN24)&lt;0,-SUM('Flussi Cassa'!$D24:AN24),0)</f>
        <v>0</v>
      </c>
      <c r="AN41" s="7">
        <f>+IF(SUM('Flussi Cassa'!$D24:AO24)&lt;0,-SUM('Flussi Cassa'!$D24:AO24),0)</f>
        <v>0</v>
      </c>
      <c r="AO41" s="7">
        <f>+IF(SUM('Flussi Cassa'!$D24:AP24)&lt;0,-SUM('Flussi Cassa'!$D24:AP24),0)</f>
        <v>0</v>
      </c>
      <c r="AP41" s="7">
        <f>+IF(SUM('Flussi Cassa'!$D24:AQ24)&lt;0,-SUM('Flussi Cassa'!$D24:AQ24),0)</f>
        <v>0</v>
      </c>
      <c r="AQ41" s="7">
        <f>+IF(SUM('Flussi Cassa'!$D24:AR24)&lt;0,-SUM('Flussi Cassa'!$D24:AR24),0)</f>
        <v>0</v>
      </c>
      <c r="AR41" s="7">
        <f>+IF(SUM('Flussi Cassa'!$D24:AS24)&lt;0,-SUM('Flussi Cassa'!$D24:AS24),0)</f>
        <v>0</v>
      </c>
      <c r="AS41" s="7">
        <f>+IF(SUM('Flussi Cassa'!$D24:AT24)&lt;0,-SUM('Flussi Cassa'!$D24:AT24),0)</f>
        <v>0</v>
      </c>
      <c r="AT41" s="7">
        <f>+IF(SUM('Flussi Cassa'!$D24:AU24)&lt;0,-SUM('Flussi Cassa'!$D24:AU24),0)</f>
        <v>0</v>
      </c>
      <c r="AU41" s="7">
        <f>+IF(SUM('Flussi Cassa'!$D24:AV24)&lt;0,-SUM('Flussi Cassa'!$D24:AV24),0)</f>
        <v>0</v>
      </c>
      <c r="AV41" s="7">
        <f>+IF(SUM('Flussi Cassa'!$D24:AW24)&lt;0,-SUM('Flussi Cassa'!$D24:AW24),0)</f>
        <v>0</v>
      </c>
      <c r="AW41" s="7">
        <f>+IF(SUM('Flussi Cassa'!$D24:AX24)&lt;0,-SUM('Flussi Cassa'!$D24:AX24),0)</f>
        <v>0</v>
      </c>
      <c r="AX41" s="7">
        <f>+IF(SUM('Flussi Cassa'!$D24:AY24)&lt;0,-SUM('Flussi Cassa'!$D24:AY24),0)</f>
        <v>0</v>
      </c>
      <c r="AY41" s="7">
        <f>+IF(SUM('Flussi Cassa'!$D24:AZ24)&lt;0,-SUM('Flussi Cassa'!$D24:AZ24),0)</f>
        <v>0</v>
      </c>
      <c r="AZ41" s="7">
        <f>+IF(SUM('Flussi Cassa'!$D24:BA24)&lt;0,-SUM('Flussi Cassa'!$D24:BA24),0)</f>
        <v>0</v>
      </c>
      <c r="BA41" s="7">
        <f>+IF(SUM('Flussi Cassa'!$D24:BB24)&lt;0,-SUM('Flussi Cassa'!$D24:BB24),0)</f>
        <v>0</v>
      </c>
      <c r="BB41" s="7">
        <f>+IF(SUM('Flussi Cassa'!$D24:BC24)&lt;0,-SUM('Flussi Cassa'!$D24:BC24),0)</f>
        <v>0</v>
      </c>
      <c r="BC41" s="7">
        <f>+IF(SUM('Flussi Cassa'!$D24:BD24)&lt;0,-SUM('Flussi Cassa'!$D24:BD24),0)</f>
        <v>0</v>
      </c>
      <c r="BD41" s="7">
        <f>+IF(SUM('Flussi Cassa'!$D24:BE24)&lt;0,-SUM('Flussi Cassa'!$D24:BE24),0)</f>
        <v>0</v>
      </c>
      <c r="BE41" s="7">
        <f>+IF(SUM('Flussi Cassa'!$D24:BF24)&lt;0,-SUM('Flussi Cassa'!$D24:BF24),0)</f>
        <v>0</v>
      </c>
      <c r="BF41" s="7">
        <f>+IF(SUM('Flussi Cassa'!$D24:BG24)&lt;0,-SUM('Flussi Cassa'!$D24:BG24),0)</f>
        <v>0</v>
      </c>
      <c r="BG41" s="7">
        <f>+IF(SUM('Flussi Cassa'!$D24:BH24)&lt;0,-SUM('Flussi Cassa'!$D24:BH24),0)</f>
        <v>0</v>
      </c>
      <c r="BH41" s="7">
        <f>+IF(SUM('Flussi Cassa'!$D24:BI24)&lt;0,-SUM('Flussi Cassa'!$D24:BI24),0)</f>
        <v>0</v>
      </c>
      <c r="BI41" s="7">
        <f>+IF(SUM('Flussi Cassa'!$D24:BJ24)&lt;0,-SUM('Flussi Cassa'!$D24:BJ24),0)</f>
        <v>0</v>
      </c>
      <c r="BJ41" s="7">
        <f>+IF(SUM('Flussi Cassa'!$D24:BK24)&lt;0,-SUM('Flussi Cassa'!$D24:BK24),0)</f>
        <v>0</v>
      </c>
    </row>
    <row r="42" spans="1:62"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1:62" x14ac:dyDescent="0.2">
      <c r="A43" s="2" t="s">
        <v>28</v>
      </c>
      <c r="B43" s="3">
        <f>+B44+SUM(B47:B52)</f>
        <v>0</v>
      </c>
      <c r="C43" s="3">
        <f>+C44+SUM(C47:C52)</f>
        <v>410247</v>
      </c>
      <c r="D43" s="3">
        <f t="shared" ref="D43:BJ43" si="61">+D44+SUM(D47:D52)</f>
        <v>255423</v>
      </c>
      <c r="E43" s="3">
        <f t="shared" si="61"/>
        <v>208977</v>
      </c>
      <c r="F43" s="3">
        <f t="shared" si="61"/>
        <v>202483</v>
      </c>
      <c r="G43" s="3">
        <f t="shared" si="61"/>
        <v>202483</v>
      </c>
      <c r="H43" s="3">
        <f t="shared" si="61"/>
        <v>202483</v>
      </c>
      <c r="I43" s="3">
        <f t="shared" si="61"/>
        <v>202483</v>
      </c>
      <c r="J43" s="3">
        <f t="shared" si="61"/>
        <v>202483</v>
      </c>
      <c r="K43" s="3">
        <f t="shared" si="61"/>
        <v>202483</v>
      </c>
      <c r="L43" s="3">
        <f t="shared" si="61"/>
        <v>202483</v>
      </c>
      <c r="M43" s="3">
        <f t="shared" si="61"/>
        <v>202483</v>
      </c>
      <c r="N43" s="3">
        <f t="shared" si="61"/>
        <v>202483</v>
      </c>
      <c r="O43" s="3">
        <f t="shared" si="61"/>
        <v>202483</v>
      </c>
      <c r="P43" s="3">
        <f t="shared" si="61"/>
        <v>202483</v>
      </c>
      <c r="Q43" s="3">
        <f t="shared" si="61"/>
        <v>202483</v>
      </c>
      <c r="R43" s="3">
        <f t="shared" si="61"/>
        <v>202483</v>
      </c>
      <c r="S43" s="3">
        <f t="shared" si="61"/>
        <v>202483</v>
      </c>
      <c r="T43" s="3">
        <f t="shared" si="61"/>
        <v>202483</v>
      </c>
      <c r="U43" s="3">
        <f t="shared" si="61"/>
        <v>202483</v>
      </c>
      <c r="V43" s="3">
        <f t="shared" si="61"/>
        <v>202483</v>
      </c>
      <c r="W43" s="3">
        <f t="shared" si="61"/>
        <v>202483</v>
      </c>
      <c r="X43" s="3">
        <f t="shared" si="61"/>
        <v>202483</v>
      </c>
      <c r="Y43" s="3">
        <f t="shared" si="61"/>
        <v>202483</v>
      </c>
      <c r="Z43" s="3">
        <f t="shared" si="61"/>
        <v>189031.32</v>
      </c>
      <c r="AA43" s="3">
        <f t="shared" si="61"/>
        <v>202483</v>
      </c>
      <c r="AB43" s="3">
        <f t="shared" si="61"/>
        <v>202483</v>
      </c>
      <c r="AC43" s="3">
        <f t="shared" si="61"/>
        <v>202483</v>
      </c>
      <c r="AD43" s="3">
        <f t="shared" si="61"/>
        <v>202483</v>
      </c>
      <c r="AE43" s="3">
        <f t="shared" si="61"/>
        <v>202483</v>
      </c>
      <c r="AF43" s="3">
        <f t="shared" si="61"/>
        <v>202483</v>
      </c>
      <c r="AG43" s="3">
        <f t="shared" si="61"/>
        <v>202483</v>
      </c>
      <c r="AH43" s="3">
        <f t="shared" si="61"/>
        <v>202483</v>
      </c>
      <c r="AI43" s="3">
        <f t="shared" si="61"/>
        <v>202483</v>
      </c>
      <c r="AJ43" s="3">
        <f t="shared" si="61"/>
        <v>202483</v>
      </c>
      <c r="AK43" s="3">
        <f t="shared" si="61"/>
        <v>202483</v>
      </c>
      <c r="AL43" s="3">
        <f t="shared" si="61"/>
        <v>189031.32</v>
      </c>
      <c r="AM43" s="3">
        <f t="shared" si="61"/>
        <v>202483</v>
      </c>
      <c r="AN43" s="3">
        <f t="shared" si="61"/>
        <v>202483</v>
      </c>
      <c r="AO43" s="3">
        <f t="shared" si="61"/>
        <v>202483</v>
      </c>
      <c r="AP43" s="3">
        <f t="shared" si="61"/>
        <v>202483</v>
      </c>
      <c r="AQ43" s="3">
        <f t="shared" si="61"/>
        <v>202483</v>
      </c>
      <c r="AR43" s="3">
        <f t="shared" si="61"/>
        <v>202483</v>
      </c>
      <c r="AS43" s="3">
        <f t="shared" si="61"/>
        <v>202483</v>
      </c>
      <c r="AT43" s="3">
        <f t="shared" si="61"/>
        <v>202483</v>
      </c>
      <c r="AU43" s="3">
        <f t="shared" si="61"/>
        <v>202483</v>
      </c>
      <c r="AV43" s="3">
        <f t="shared" si="61"/>
        <v>202483</v>
      </c>
      <c r="AW43" s="3">
        <f t="shared" si="61"/>
        <v>202483</v>
      </c>
      <c r="AX43" s="3">
        <f t="shared" si="61"/>
        <v>189031.31999999995</v>
      </c>
      <c r="AY43" s="3">
        <f t="shared" si="61"/>
        <v>202483</v>
      </c>
      <c r="AZ43" s="3">
        <f t="shared" si="61"/>
        <v>202483</v>
      </c>
      <c r="BA43" s="3">
        <f t="shared" si="61"/>
        <v>202483</v>
      </c>
      <c r="BB43" s="3">
        <f t="shared" si="61"/>
        <v>202483</v>
      </c>
      <c r="BC43" s="3">
        <f t="shared" si="61"/>
        <v>202483</v>
      </c>
      <c r="BD43" s="3">
        <f t="shared" si="61"/>
        <v>202483</v>
      </c>
      <c r="BE43" s="3">
        <f t="shared" si="61"/>
        <v>202483</v>
      </c>
      <c r="BF43" s="3">
        <f t="shared" si="61"/>
        <v>202483</v>
      </c>
      <c r="BG43" s="3">
        <f t="shared" si="61"/>
        <v>202483</v>
      </c>
      <c r="BH43" s="3">
        <f t="shared" si="61"/>
        <v>202483</v>
      </c>
      <c r="BI43" s="3">
        <f t="shared" si="61"/>
        <v>202483</v>
      </c>
      <c r="BJ43" s="3">
        <f t="shared" si="61"/>
        <v>189031.31999999995</v>
      </c>
    </row>
    <row r="44" spans="1:62" x14ac:dyDescent="0.2">
      <c r="A44" s="4" t="s">
        <v>29</v>
      </c>
      <c r="B44" s="3">
        <f>+B45+B46</f>
        <v>0</v>
      </c>
      <c r="C44" s="3">
        <f>+C45+C46</f>
        <v>410247</v>
      </c>
      <c r="D44" s="3">
        <f t="shared" ref="D44:BJ44" si="62">+D45+D46</f>
        <v>255423</v>
      </c>
      <c r="E44" s="3">
        <f t="shared" si="62"/>
        <v>208977</v>
      </c>
      <c r="F44" s="3">
        <f t="shared" si="62"/>
        <v>187197</v>
      </c>
      <c r="G44" s="3">
        <f t="shared" si="62"/>
        <v>187197</v>
      </c>
      <c r="H44" s="3">
        <f t="shared" si="62"/>
        <v>187197</v>
      </c>
      <c r="I44" s="3">
        <f t="shared" si="62"/>
        <v>187197</v>
      </c>
      <c r="J44" s="3">
        <f t="shared" si="62"/>
        <v>187197</v>
      </c>
      <c r="K44" s="3">
        <f t="shared" si="62"/>
        <v>187197</v>
      </c>
      <c r="L44" s="3">
        <f t="shared" si="62"/>
        <v>187197</v>
      </c>
      <c r="M44" s="3">
        <f t="shared" si="62"/>
        <v>187197</v>
      </c>
      <c r="N44" s="3">
        <f t="shared" si="62"/>
        <v>187197</v>
      </c>
      <c r="O44" s="3">
        <f t="shared" si="62"/>
        <v>187197</v>
      </c>
      <c r="P44" s="3">
        <f t="shared" si="62"/>
        <v>187197</v>
      </c>
      <c r="Q44" s="3">
        <f t="shared" si="62"/>
        <v>187197</v>
      </c>
      <c r="R44" s="3">
        <f t="shared" si="62"/>
        <v>187197</v>
      </c>
      <c r="S44" s="3">
        <f t="shared" si="62"/>
        <v>187197</v>
      </c>
      <c r="T44" s="3">
        <f t="shared" si="62"/>
        <v>187197</v>
      </c>
      <c r="U44" s="3">
        <f t="shared" si="62"/>
        <v>187197</v>
      </c>
      <c r="V44" s="3">
        <f t="shared" si="62"/>
        <v>187197</v>
      </c>
      <c r="W44" s="3">
        <f t="shared" si="62"/>
        <v>187197</v>
      </c>
      <c r="X44" s="3">
        <f t="shared" si="62"/>
        <v>187197</v>
      </c>
      <c r="Y44" s="3">
        <f t="shared" si="62"/>
        <v>187197</v>
      </c>
      <c r="Z44" s="3">
        <f t="shared" si="62"/>
        <v>187197</v>
      </c>
      <c r="AA44" s="3">
        <f t="shared" si="62"/>
        <v>187197</v>
      </c>
      <c r="AB44" s="3">
        <f t="shared" si="62"/>
        <v>187197</v>
      </c>
      <c r="AC44" s="3">
        <f t="shared" si="62"/>
        <v>187197</v>
      </c>
      <c r="AD44" s="3">
        <f t="shared" si="62"/>
        <v>187197</v>
      </c>
      <c r="AE44" s="3">
        <f t="shared" si="62"/>
        <v>187197</v>
      </c>
      <c r="AF44" s="3">
        <f t="shared" si="62"/>
        <v>187197</v>
      </c>
      <c r="AG44" s="3">
        <f t="shared" si="62"/>
        <v>187197</v>
      </c>
      <c r="AH44" s="3">
        <f t="shared" si="62"/>
        <v>187197</v>
      </c>
      <c r="AI44" s="3">
        <f t="shared" si="62"/>
        <v>187197</v>
      </c>
      <c r="AJ44" s="3">
        <f t="shared" si="62"/>
        <v>187197</v>
      </c>
      <c r="AK44" s="3">
        <f t="shared" si="62"/>
        <v>187197</v>
      </c>
      <c r="AL44" s="3">
        <f t="shared" si="62"/>
        <v>187197</v>
      </c>
      <c r="AM44" s="3">
        <f t="shared" si="62"/>
        <v>187197</v>
      </c>
      <c r="AN44" s="3">
        <f t="shared" si="62"/>
        <v>187197</v>
      </c>
      <c r="AO44" s="3">
        <f t="shared" si="62"/>
        <v>187197</v>
      </c>
      <c r="AP44" s="3">
        <f t="shared" si="62"/>
        <v>187197</v>
      </c>
      <c r="AQ44" s="3">
        <f t="shared" si="62"/>
        <v>187197</v>
      </c>
      <c r="AR44" s="3">
        <f t="shared" si="62"/>
        <v>187197</v>
      </c>
      <c r="AS44" s="3">
        <f t="shared" si="62"/>
        <v>187197</v>
      </c>
      <c r="AT44" s="3">
        <f t="shared" si="62"/>
        <v>187197</v>
      </c>
      <c r="AU44" s="3">
        <f t="shared" si="62"/>
        <v>187197</v>
      </c>
      <c r="AV44" s="3">
        <f t="shared" si="62"/>
        <v>187197</v>
      </c>
      <c r="AW44" s="3">
        <f t="shared" si="62"/>
        <v>187197</v>
      </c>
      <c r="AX44" s="3">
        <f t="shared" si="62"/>
        <v>187197</v>
      </c>
      <c r="AY44" s="3">
        <f t="shared" si="62"/>
        <v>187197</v>
      </c>
      <c r="AZ44" s="3">
        <f t="shared" si="62"/>
        <v>187197</v>
      </c>
      <c r="BA44" s="3">
        <f t="shared" si="62"/>
        <v>187197</v>
      </c>
      <c r="BB44" s="3">
        <f t="shared" si="62"/>
        <v>187197</v>
      </c>
      <c r="BC44" s="3">
        <f t="shared" si="62"/>
        <v>187197</v>
      </c>
      <c r="BD44" s="3">
        <f t="shared" si="62"/>
        <v>187197</v>
      </c>
      <c r="BE44" s="3">
        <f t="shared" si="62"/>
        <v>187197</v>
      </c>
      <c r="BF44" s="3">
        <f t="shared" si="62"/>
        <v>187197</v>
      </c>
      <c r="BG44" s="3">
        <f t="shared" si="62"/>
        <v>187197</v>
      </c>
      <c r="BH44" s="3">
        <f t="shared" si="62"/>
        <v>187197</v>
      </c>
      <c r="BI44" s="3">
        <f t="shared" si="62"/>
        <v>187197</v>
      </c>
      <c r="BJ44" s="3">
        <f t="shared" si="62"/>
        <v>187197</v>
      </c>
    </row>
    <row r="45" spans="1:62" x14ac:dyDescent="0.2">
      <c r="A45" s="1" t="s">
        <v>30</v>
      </c>
      <c r="B45" s="7">
        <v>0</v>
      </c>
      <c r="C45" s="51">
        <f>+'Variazioni Patrimoniali'!D7</f>
        <v>410247</v>
      </c>
      <c r="D45" s="51">
        <f>+'Variazioni Patrimoniali'!E7</f>
        <v>255423</v>
      </c>
      <c r="E45" s="51">
        <f>+'Variazioni Patrimoniali'!F7</f>
        <v>208977</v>
      </c>
      <c r="F45" s="51">
        <f>+'Variazioni Patrimoniali'!G7</f>
        <v>187197</v>
      </c>
      <c r="G45" s="51">
        <f>+'Variazioni Patrimoniali'!H7</f>
        <v>187197</v>
      </c>
      <c r="H45" s="51">
        <f>+'Variazioni Patrimoniali'!I7</f>
        <v>187197</v>
      </c>
      <c r="I45" s="51">
        <f>+'Variazioni Patrimoniali'!J7</f>
        <v>187197</v>
      </c>
      <c r="J45" s="51">
        <f>+'Variazioni Patrimoniali'!K7</f>
        <v>187197</v>
      </c>
      <c r="K45" s="51">
        <f>+'Variazioni Patrimoniali'!L7</f>
        <v>187197</v>
      </c>
      <c r="L45" s="51">
        <f>+'Variazioni Patrimoniali'!M7</f>
        <v>187197</v>
      </c>
      <c r="M45" s="51">
        <f>+'Variazioni Patrimoniali'!N7</f>
        <v>187197</v>
      </c>
      <c r="N45" s="51">
        <f>+'Variazioni Patrimoniali'!O7</f>
        <v>187197</v>
      </c>
      <c r="O45" s="51">
        <f>+'Variazioni Patrimoniali'!P7</f>
        <v>187197</v>
      </c>
      <c r="P45" s="51">
        <f>+'Variazioni Patrimoniali'!Q7</f>
        <v>187197</v>
      </c>
      <c r="Q45" s="51">
        <f>+'Variazioni Patrimoniali'!R7</f>
        <v>187197</v>
      </c>
      <c r="R45" s="51">
        <f>+'Variazioni Patrimoniali'!S7</f>
        <v>187197</v>
      </c>
      <c r="S45" s="51">
        <f>+'Variazioni Patrimoniali'!T7</f>
        <v>187197</v>
      </c>
      <c r="T45" s="51">
        <f>+'Variazioni Patrimoniali'!U7</f>
        <v>187197</v>
      </c>
      <c r="U45" s="51">
        <f>+'Variazioni Patrimoniali'!V7</f>
        <v>187197</v>
      </c>
      <c r="V45" s="51">
        <f>+'Variazioni Patrimoniali'!W7</f>
        <v>187197</v>
      </c>
      <c r="W45" s="51">
        <f>+'Variazioni Patrimoniali'!X7</f>
        <v>187197</v>
      </c>
      <c r="X45" s="51">
        <f>+'Variazioni Patrimoniali'!Y7</f>
        <v>187197</v>
      </c>
      <c r="Y45" s="51">
        <f>+'Variazioni Patrimoniali'!Z7</f>
        <v>187197</v>
      </c>
      <c r="Z45" s="51">
        <f>+'Variazioni Patrimoniali'!AA7</f>
        <v>187197</v>
      </c>
      <c r="AA45" s="51">
        <f>+'Variazioni Patrimoniali'!AB7</f>
        <v>187197</v>
      </c>
      <c r="AB45" s="51">
        <f>+'Variazioni Patrimoniali'!AC7</f>
        <v>187197</v>
      </c>
      <c r="AC45" s="51">
        <f>+'Variazioni Patrimoniali'!AD7</f>
        <v>187197</v>
      </c>
      <c r="AD45" s="51">
        <f>+'Variazioni Patrimoniali'!AE7</f>
        <v>187197</v>
      </c>
      <c r="AE45" s="51">
        <f>+'Variazioni Patrimoniali'!AF7</f>
        <v>187197</v>
      </c>
      <c r="AF45" s="51">
        <f>+'Variazioni Patrimoniali'!AG7</f>
        <v>187197</v>
      </c>
      <c r="AG45" s="51">
        <f>+'Variazioni Patrimoniali'!AH7</f>
        <v>187197</v>
      </c>
      <c r="AH45" s="51">
        <f>+'Variazioni Patrimoniali'!AI7</f>
        <v>187197</v>
      </c>
      <c r="AI45" s="51">
        <f>+'Variazioni Patrimoniali'!AJ7</f>
        <v>187197</v>
      </c>
      <c r="AJ45" s="51">
        <f>+'Variazioni Patrimoniali'!AK7</f>
        <v>187197</v>
      </c>
      <c r="AK45" s="51">
        <f>+'Variazioni Patrimoniali'!AL7</f>
        <v>187197</v>
      </c>
      <c r="AL45" s="51">
        <f>+'Variazioni Patrimoniali'!AM7</f>
        <v>187197</v>
      </c>
      <c r="AM45" s="51">
        <f>+'Variazioni Patrimoniali'!AN7</f>
        <v>187197</v>
      </c>
      <c r="AN45" s="51">
        <f>+'Variazioni Patrimoniali'!AO7</f>
        <v>187197</v>
      </c>
      <c r="AO45" s="51">
        <f>+'Variazioni Patrimoniali'!AP7</f>
        <v>187197</v>
      </c>
      <c r="AP45" s="51">
        <f>+'Variazioni Patrimoniali'!AQ7</f>
        <v>187197</v>
      </c>
      <c r="AQ45" s="51">
        <f>+'Variazioni Patrimoniali'!AR7</f>
        <v>187197</v>
      </c>
      <c r="AR45" s="51">
        <f>+'Variazioni Patrimoniali'!AS7</f>
        <v>187197</v>
      </c>
      <c r="AS45" s="51">
        <f>+'Variazioni Patrimoniali'!AT7</f>
        <v>187197</v>
      </c>
      <c r="AT45" s="51">
        <f>+'Variazioni Patrimoniali'!AU7</f>
        <v>187197</v>
      </c>
      <c r="AU45" s="51">
        <f>+'Variazioni Patrimoniali'!AV7</f>
        <v>187197</v>
      </c>
      <c r="AV45" s="51">
        <f>+'Variazioni Patrimoniali'!AW7</f>
        <v>187197</v>
      </c>
      <c r="AW45" s="51">
        <f>+'Variazioni Patrimoniali'!AX7</f>
        <v>187197</v>
      </c>
      <c r="AX45" s="51">
        <f>+'Variazioni Patrimoniali'!AY7</f>
        <v>187197</v>
      </c>
      <c r="AY45" s="51">
        <f>+'Variazioni Patrimoniali'!AZ7</f>
        <v>187197</v>
      </c>
      <c r="AZ45" s="51">
        <f>+'Variazioni Patrimoniali'!BA7</f>
        <v>187197</v>
      </c>
      <c r="BA45" s="51">
        <f>+'Variazioni Patrimoniali'!BB7</f>
        <v>187197</v>
      </c>
      <c r="BB45" s="51">
        <f>+'Variazioni Patrimoniali'!BC7</f>
        <v>187197</v>
      </c>
      <c r="BC45" s="51">
        <f>+'Variazioni Patrimoniali'!BD7</f>
        <v>187197</v>
      </c>
      <c r="BD45" s="51">
        <f>+'Variazioni Patrimoniali'!BE7</f>
        <v>187197</v>
      </c>
      <c r="BE45" s="51">
        <f>+'Variazioni Patrimoniali'!BF7</f>
        <v>187197</v>
      </c>
      <c r="BF45" s="51">
        <f>+'Variazioni Patrimoniali'!BG7</f>
        <v>187197</v>
      </c>
      <c r="BG45" s="51">
        <f>+'Variazioni Patrimoniali'!BH7</f>
        <v>187197</v>
      </c>
      <c r="BH45" s="51">
        <f>+'Variazioni Patrimoniali'!BI7</f>
        <v>187197</v>
      </c>
      <c r="BI45" s="51">
        <f>+'Variazioni Patrimoniali'!BJ7</f>
        <v>187197</v>
      </c>
      <c r="BJ45" s="51">
        <f>+'Variazioni Patrimoniali'!BK7</f>
        <v>187197</v>
      </c>
    </row>
    <row r="46" spans="1:62" x14ac:dyDescent="0.2">
      <c r="A46" s="1" t="s">
        <v>31</v>
      </c>
      <c r="B46" s="7">
        <v>0</v>
      </c>
      <c r="C46" s="7">
        <f t="shared" ref="C45:C51" si="63">+B46</f>
        <v>0</v>
      </c>
      <c r="D46" s="7">
        <f t="shared" ref="D45:D51" si="64">+C46</f>
        <v>0</v>
      </c>
      <c r="E46" s="7">
        <f t="shared" ref="E45:E51" si="65">+D46</f>
        <v>0</v>
      </c>
      <c r="F46" s="7">
        <f t="shared" ref="F45:F51" si="66">+E46</f>
        <v>0</v>
      </c>
      <c r="G46" s="7">
        <f t="shared" ref="G45:G51" si="67">+F46</f>
        <v>0</v>
      </c>
      <c r="H46" s="7">
        <f t="shared" ref="H45:H51" si="68">+G46</f>
        <v>0</v>
      </c>
      <c r="I46" s="7">
        <f t="shared" ref="I45:I51" si="69">+H46</f>
        <v>0</v>
      </c>
      <c r="J46" s="7">
        <f t="shared" ref="J45:J51" si="70">+I46</f>
        <v>0</v>
      </c>
      <c r="K46" s="7">
        <f t="shared" ref="K45:K51" si="71">+J46</f>
        <v>0</v>
      </c>
      <c r="L46" s="7">
        <f t="shared" ref="L45:L51" si="72">+K46</f>
        <v>0</v>
      </c>
      <c r="M46" s="7">
        <f t="shared" ref="M45:M51" si="73">+L46</f>
        <v>0</v>
      </c>
      <c r="N46" s="7">
        <f t="shared" ref="N45:N51" si="74">+M46</f>
        <v>0</v>
      </c>
      <c r="O46" s="7">
        <f t="shared" ref="O45:O51" si="75">+N46</f>
        <v>0</v>
      </c>
      <c r="P46" s="7">
        <f t="shared" ref="P45:P51" si="76">+O46</f>
        <v>0</v>
      </c>
      <c r="Q46" s="7">
        <f t="shared" ref="Q45:Q51" si="77">+P46</f>
        <v>0</v>
      </c>
      <c r="R46" s="7">
        <f t="shared" ref="R45:R51" si="78">+Q46</f>
        <v>0</v>
      </c>
      <c r="S46" s="7">
        <f t="shared" ref="S45:S51" si="79">+R46</f>
        <v>0</v>
      </c>
      <c r="T46" s="7">
        <f t="shared" ref="T45:T51" si="80">+S46</f>
        <v>0</v>
      </c>
      <c r="U46" s="7">
        <f t="shared" ref="U45:U51" si="81">+T46</f>
        <v>0</v>
      </c>
      <c r="V46" s="7">
        <f t="shared" ref="V45:V51" si="82">+U46</f>
        <v>0</v>
      </c>
      <c r="W46" s="7">
        <f t="shared" ref="W45:W51" si="83">+V46</f>
        <v>0</v>
      </c>
      <c r="X46" s="7">
        <f t="shared" ref="X45:X51" si="84">+W46</f>
        <v>0</v>
      </c>
      <c r="Y46" s="7">
        <f t="shared" ref="Y45:Y51" si="85">+X46</f>
        <v>0</v>
      </c>
      <c r="Z46" s="7">
        <f t="shared" ref="Z45:Z51" si="86">+Y46</f>
        <v>0</v>
      </c>
      <c r="AA46" s="7">
        <f t="shared" ref="AA45:AA51" si="87">+Z46</f>
        <v>0</v>
      </c>
      <c r="AB46" s="7">
        <f t="shared" ref="AB45:AB51" si="88">+AA46</f>
        <v>0</v>
      </c>
      <c r="AC46" s="7">
        <f t="shared" ref="AC45:AC51" si="89">+AB46</f>
        <v>0</v>
      </c>
      <c r="AD46" s="7">
        <f t="shared" ref="AD45:AD51" si="90">+AC46</f>
        <v>0</v>
      </c>
      <c r="AE46" s="7">
        <f t="shared" ref="AE45:AE51" si="91">+AD46</f>
        <v>0</v>
      </c>
      <c r="AF46" s="7">
        <f t="shared" ref="AF45:AF51" si="92">+AE46</f>
        <v>0</v>
      </c>
      <c r="AG46" s="7">
        <f t="shared" ref="AG45:AG51" si="93">+AF46</f>
        <v>0</v>
      </c>
      <c r="AH46" s="7">
        <f t="shared" ref="AH45:AH51" si="94">+AG46</f>
        <v>0</v>
      </c>
      <c r="AI46" s="7">
        <f t="shared" ref="AI45:AI51" si="95">+AH46</f>
        <v>0</v>
      </c>
      <c r="AJ46" s="7">
        <f t="shared" ref="AJ45:AJ51" si="96">+AI46</f>
        <v>0</v>
      </c>
      <c r="AK46" s="7">
        <f t="shared" ref="AK45:AK51" si="97">+AJ46</f>
        <v>0</v>
      </c>
      <c r="AL46" s="7">
        <f t="shared" ref="AL45:AL51" si="98">+AK46</f>
        <v>0</v>
      </c>
      <c r="AM46" s="7">
        <f t="shared" ref="AM45:AM51" si="99">+AL46</f>
        <v>0</v>
      </c>
      <c r="AN46" s="7">
        <f t="shared" ref="AN45:AN51" si="100">+AM46</f>
        <v>0</v>
      </c>
      <c r="AO46" s="7">
        <f t="shared" ref="AO45:AO51" si="101">+AN46</f>
        <v>0</v>
      </c>
      <c r="AP46" s="7">
        <f t="shared" ref="AP45:AP51" si="102">+AO46</f>
        <v>0</v>
      </c>
      <c r="AQ46" s="7">
        <f t="shared" ref="AQ45:AQ51" si="103">+AP46</f>
        <v>0</v>
      </c>
      <c r="AR46" s="7">
        <f t="shared" ref="AR45:AR51" si="104">+AQ46</f>
        <v>0</v>
      </c>
      <c r="AS46" s="7">
        <f t="shared" ref="AS45:AS51" si="105">+AR46</f>
        <v>0</v>
      </c>
      <c r="AT46" s="7">
        <f t="shared" ref="AT45:AT51" si="106">+AS46</f>
        <v>0</v>
      </c>
      <c r="AU46" s="7">
        <f t="shared" ref="AU45:AU51" si="107">+AT46</f>
        <v>0</v>
      </c>
      <c r="AV46" s="7">
        <f t="shared" ref="AV45:AV51" si="108">+AU46</f>
        <v>0</v>
      </c>
      <c r="AW46" s="7">
        <f t="shared" ref="AW45:AW51" si="109">+AV46</f>
        <v>0</v>
      </c>
      <c r="AX46" s="7">
        <f t="shared" ref="AX45:AX51" si="110">+AW46</f>
        <v>0</v>
      </c>
      <c r="AY46" s="7">
        <f t="shared" ref="AY45:AY51" si="111">+AX46</f>
        <v>0</v>
      </c>
      <c r="AZ46" s="7">
        <f t="shared" ref="AZ45:AZ51" si="112">+AY46</f>
        <v>0</v>
      </c>
      <c r="BA46" s="7">
        <f t="shared" ref="BA45:BA51" si="113">+AZ46</f>
        <v>0</v>
      </c>
      <c r="BB46" s="7">
        <f t="shared" ref="BB45:BB51" si="114">+BA46</f>
        <v>0</v>
      </c>
      <c r="BC46" s="7">
        <f t="shared" ref="BC45:BC51" si="115">+BB46</f>
        <v>0</v>
      </c>
      <c r="BD46" s="7">
        <f t="shared" ref="BD45:BD51" si="116">+BC46</f>
        <v>0</v>
      </c>
      <c r="BE46" s="7">
        <f t="shared" ref="BE45:BE51" si="117">+BD46</f>
        <v>0</v>
      </c>
      <c r="BF46" s="7">
        <f t="shared" ref="BF45:BF51" si="118">+BE46</f>
        <v>0</v>
      </c>
      <c r="BG46" s="7">
        <f t="shared" ref="BG45:BG51" si="119">+BF46</f>
        <v>0</v>
      </c>
      <c r="BH46" s="7">
        <f t="shared" ref="BH45:BH51" si="120">+BG46</f>
        <v>0</v>
      </c>
      <c r="BI46" s="7">
        <f t="shared" ref="BI45:BI51" si="121">+BH46</f>
        <v>0</v>
      </c>
      <c r="BJ46" s="7">
        <f t="shared" ref="BJ45:BJ51" si="122">+BI46</f>
        <v>0</v>
      </c>
    </row>
    <row r="47" spans="1:62" x14ac:dyDescent="0.2">
      <c r="A47" s="1" t="s">
        <v>32</v>
      </c>
      <c r="B47" s="7">
        <v>0</v>
      </c>
      <c r="C47" s="7">
        <f t="shared" si="63"/>
        <v>0</v>
      </c>
      <c r="D47" s="7">
        <f t="shared" si="64"/>
        <v>0</v>
      </c>
      <c r="E47" s="7">
        <f t="shared" si="65"/>
        <v>0</v>
      </c>
      <c r="F47" s="7">
        <f t="shared" si="66"/>
        <v>0</v>
      </c>
      <c r="G47" s="7">
        <f t="shared" si="67"/>
        <v>0</v>
      </c>
      <c r="H47" s="7">
        <f t="shared" si="68"/>
        <v>0</v>
      </c>
      <c r="I47" s="7">
        <f t="shared" si="69"/>
        <v>0</v>
      </c>
      <c r="J47" s="7">
        <f t="shared" si="70"/>
        <v>0</v>
      </c>
      <c r="K47" s="7">
        <f t="shared" si="71"/>
        <v>0</v>
      </c>
      <c r="L47" s="7">
        <f t="shared" si="72"/>
        <v>0</v>
      </c>
      <c r="M47" s="7">
        <f t="shared" si="73"/>
        <v>0</v>
      </c>
      <c r="N47" s="7">
        <f t="shared" si="74"/>
        <v>0</v>
      </c>
      <c r="O47" s="7">
        <f t="shared" si="75"/>
        <v>0</v>
      </c>
      <c r="P47" s="7">
        <f t="shared" si="76"/>
        <v>0</v>
      </c>
      <c r="Q47" s="7">
        <f t="shared" si="77"/>
        <v>0</v>
      </c>
      <c r="R47" s="7">
        <f t="shared" si="78"/>
        <v>0</v>
      </c>
      <c r="S47" s="7">
        <f t="shared" si="79"/>
        <v>0</v>
      </c>
      <c r="T47" s="7">
        <f t="shared" si="80"/>
        <v>0</v>
      </c>
      <c r="U47" s="7">
        <f t="shared" si="81"/>
        <v>0</v>
      </c>
      <c r="V47" s="7">
        <f t="shared" si="82"/>
        <v>0</v>
      </c>
      <c r="W47" s="7">
        <f t="shared" si="83"/>
        <v>0</v>
      </c>
      <c r="X47" s="7">
        <f t="shared" si="84"/>
        <v>0</v>
      </c>
      <c r="Y47" s="7">
        <f t="shared" si="85"/>
        <v>0</v>
      </c>
      <c r="Z47" s="7">
        <f t="shared" si="86"/>
        <v>0</v>
      </c>
      <c r="AA47" s="7">
        <f t="shared" si="87"/>
        <v>0</v>
      </c>
      <c r="AB47" s="7">
        <f t="shared" si="88"/>
        <v>0</v>
      </c>
      <c r="AC47" s="7">
        <f t="shared" si="89"/>
        <v>0</v>
      </c>
      <c r="AD47" s="7">
        <f t="shared" si="90"/>
        <v>0</v>
      </c>
      <c r="AE47" s="7">
        <f t="shared" si="91"/>
        <v>0</v>
      </c>
      <c r="AF47" s="7">
        <f t="shared" si="92"/>
        <v>0</v>
      </c>
      <c r="AG47" s="7">
        <f t="shared" si="93"/>
        <v>0</v>
      </c>
      <c r="AH47" s="7">
        <f t="shared" si="94"/>
        <v>0</v>
      </c>
      <c r="AI47" s="7">
        <f t="shared" si="95"/>
        <v>0</v>
      </c>
      <c r="AJ47" s="7">
        <f t="shared" si="96"/>
        <v>0</v>
      </c>
      <c r="AK47" s="7">
        <f t="shared" si="97"/>
        <v>0</v>
      </c>
      <c r="AL47" s="7">
        <f t="shared" si="98"/>
        <v>0</v>
      </c>
      <c r="AM47" s="7">
        <f t="shared" si="99"/>
        <v>0</v>
      </c>
      <c r="AN47" s="7">
        <f t="shared" si="100"/>
        <v>0</v>
      </c>
      <c r="AO47" s="7">
        <f t="shared" si="101"/>
        <v>0</v>
      </c>
      <c r="AP47" s="7">
        <f t="shared" si="102"/>
        <v>0</v>
      </c>
      <c r="AQ47" s="7">
        <f t="shared" si="103"/>
        <v>0</v>
      </c>
      <c r="AR47" s="7">
        <f t="shared" si="104"/>
        <v>0</v>
      </c>
      <c r="AS47" s="7">
        <f t="shared" si="105"/>
        <v>0</v>
      </c>
      <c r="AT47" s="7">
        <f t="shared" si="106"/>
        <v>0</v>
      </c>
      <c r="AU47" s="7">
        <f t="shared" si="107"/>
        <v>0</v>
      </c>
      <c r="AV47" s="7">
        <f t="shared" si="108"/>
        <v>0</v>
      </c>
      <c r="AW47" s="7">
        <f t="shared" si="109"/>
        <v>0</v>
      </c>
      <c r="AX47" s="7">
        <f t="shared" si="110"/>
        <v>0</v>
      </c>
      <c r="AY47" s="7">
        <f t="shared" si="111"/>
        <v>0</v>
      </c>
      <c r="AZ47" s="7">
        <f t="shared" si="112"/>
        <v>0</v>
      </c>
      <c r="BA47" s="7">
        <f t="shared" si="113"/>
        <v>0</v>
      </c>
      <c r="BB47" s="7">
        <f t="shared" si="114"/>
        <v>0</v>
      </c>
      <c r="BC47" s="7">
        <f t="shared" si="115"/>
        <v>0</v>
      </c>
      <c r="BD47" s="7">
        <f t="shared" si="116"/>
        <v>0</v>
      </c>
      <c r="BE47" s="7">
        <f t="shared" si="117"/>
        <v>0</v>
      </c>
      <c r="BF47" s="7">
        <f t="shared" si="118"/>
        <v>0</v>
      </c>
      <c r="BG47" s="7">
        <f t="shared" si="119"/>
        <v>0</v>
      </c>
      <c r="BH47" s="7">
        <f t="shared" si="120"/>
        <v>0</v>
      </c>
      <c r="BI47" s="7">
        <f t="shared" si="121"/>
        <v>0</v>
      </c>
      <c r="BJ47" s="7">
        <f t="shared" si="122"/>
        <v>0</v>
      </c>
    </row>
    <row r="48" spans="1:62" x14ac:dyDescent="0.2">
      <c r="A48" s="4" t="s">
        <v>33</v>
      </c>
      <c r="B48" s="7">
        <v>0</v>
      </c>
      <c r="C48" s="7">
        <f t="shared" si="63"/>
        <v>0</v>
      </c>
      <c r="D48" s="7">
        <f t="shared" si="64"/>
        <v>0</v>
      </c>
      <c r="E48" s="7">
        <f t="shared" si="65"/>
        <v>0</v>
      </c>
      <c r="F48" s="7">
        <f t="shared" si="66"/>
        <v>0</v>
      </c>
      <c r="G48" s="7">
        <f t="shared" si="67"/>
        <v>0</v>
      </c>
      <c r="H48" s="7">
        <f t="shared" si="68"/>
        <v>0</v>
      </c>
      <c r="I48" s="7">
        <f t="shared" si="69"/>
        <v>0</v>
      </c>
      <c r="J48" s="7">
        <f t="shared" si="70"/>
        <v>0</v>
      </c>
      <c r="K48" s="7">
        <f t="shared" si="71"/>
        <v>0</v>
      </c>
      <c r="L48" s="7">
        <f t="shared" si="72"/>
        <v>0</v>
      </c>
      <c r="M48" s="7">
        <f t="shared" si="73"/>
        <v>0</v>
      </c>
      <c r="N48" s="7">
        <f t="shared" si="74"/>
        <v>0</v>
      </c>
      <c r="O48" s="7">
        <f t="shared" si="75"/>
        <v>0</v>
      </c>
      <c r="P48" s="7">
        <f t="shared" si="76"/>
        <v>0</v>
      </c>
      <c r="Q48" s="7">
        <f t="shared" si="77"/>
        <v>0</v>
      </c>
      <c r="R48" s="7">
        <f t="shared" si="78"/>
        <v>0</v>
      </c>
      <c r="S48" s="7">
        <f t="shared" si="79"/>
        <v>0</v>
      </c>
      <c r="T48" s="7">
        <f t="shared" si="80"/>
        <v>0</v>
      </c>
      <c r="U48" s="7">
        <f t="shared" si="81"/>
        <v>0</v>
      </c>
      <c r="V48" s="7">
        <f t="shared" si="82"/>
        <v>0</v>
      </c>
      <c r="W48" s="7">
        <f t="shared" si="83"/>
        <v>0</v>
      </c>
      <c r="X48" s="7">
        <f t="shared" si="84"/>
        <v>0</v>
      </c>
      <c r="Y48" s="7">
        <f t="shared" si="85"/>
        <v>0</v>
      </c>
      <c r="Z48" s="7">
        <f t="shared" si="86"/>
        <v>0</v>
      </c>
      <c r="AA48" s="7">
        <f t="shared" si="87"/>
        <v>0</v>
      </c>
      <c r="AB48" s="7">
        <f t="shared" si="88"/>
        <v>0</v>
      </c>
      <c r="AC48" s="7">
        <f t="shared" si="89"/>
        <v>0</v>
      </c>
      <c r="AD48" s="7">
        <f t="shared" si="90"/>
        <v>0</v>
      </c>
      <c r="AE48" s="7">
        <f t="shared" si="91"/>
        <v>0</v>
      </c>
      <c r="AF48" s="7">
        <f t="shared" si="92"/>
        <v>0</v>
      </c>
      <c r="AG48" s="7">
        <f t="shared" si="93"/>
        <v>0</v>
      </c>
      <c r="AH48" s="7">
        <f t="shared" si="94"/>
        <v>0</v>
      </c>
      <c r="AI48" s="7">
        <f t="shared" si="95"/>
        <v>0</v>
      </c>
      <c r="AJ48" s="7">
        <f t="shared" si="96"/>
        <v>0</v>
      </c>
      <c r="AK48" s="7">
        <f t="shared" si="97"/>
        <v>0</v>
      </c>
      <c r="AL48" s="7">
        <f t="shared" si="98"/>
        <v>0</v>
      </c>
      <c r="AM48" s="7">
        <f t="shared" si="99"/>
        <v>0</v>
      </c>
      <c r="AN48" s="7">
        <f t="shared" si="100"/>
        <v>0</v>
      </c>
      <c r="AO48" s="7">
        <f t="shared" si="101"/>
        <v>0</v>
      </c>
      <c r="AP48" s="7">
        <f t="shared" si="102"/>
        <v>0</v>
      </c>
      <c r="AQ48" s="7">
        <f t="shared" si="103"/>
        <v>0</v>
      </c>
      <c r="AR48" s="7">
        <f t="shared" si="104"/>
        <v>0</v>
      </c>
      <c r="AS48" s="7">
        <f t="shared" si="105"/>
        <v>0</v>
      </c>
      <c r="AT48" s="7">
        <f t="shared" si="106"/>
        <v>0</v>
      </c>
      <c r="AU48" s="7">
        <f t="shared" si="107"/>
        <v>0</v>
      </c>
      <c r="AV48" s="7">
        <f t="shared" si="108"/>
        <v>0</v>
      </c>
      <c r="AW48" s="7">
        <f t="shared" si="109"/>
        <v>0</v>
      </c>
      <c r="AX48" s="7">
        <f t="shared" si="110"/>
        <v>0</v>
      </c>
      <c r="AY48" s="7">
        <f t="shared" si="111"/>
        <v>0</v>
      </c>
      <c r="AZ48" s="7">
        <f t="shared" si="112"/>
        <v>0</v>
      </c>
      <c r="BA48" s="7">
        <f t="shared" si="113"/>
        <v>0</v>
      </c>
      <c r="BB48" s="7">
        <f t="shared" si="114"/>
        <v>0</v>
      </c>
      <c r="BC48" s="7">
        <f t="shared" si="115"/>
        <v>0</v>
      </c>
      <c r="BD48" s="7">
        <f t="shared" si="116"/>
        <v>0</v>
      </c>
      <c r="BE48" s="7">
        <f t="shared" si="117"/>
        <v>0</v>
      </c>
      <c r="BF48" s="7">
        <f t="shared" si="118"/>
        <v>0</v>
      </c>
      <c r="BG48" s="7">
        <f t="shared" si="119"/>
        <v>0</v>
      </c>
      <c r="BH48" s="7">
        <f t="shared" si="120"/>
        <v>0</v>
      </c>
      <c r="BI48" s="7">
        <f t="shared" si="121"/>
        <v>0</v>
      </c>
      <c r="BJ48" s="7">
        <f t="shared" si="122"/>
        <v>0</v>
      </c>
    </row>
    <row r="49" spans="1:62" x14ac:dyDescent="0.2">
      <c r="A49" s="4" t="s">
        <v>200</v>
      </c>
      <c r="B49" s="7">
        <v>0</v>
      </c>
      <c r="C49" s="7">
        <f>+'Variazioni Patrimoniali'!D4</f>
        <v>0</v>
      </c>
      <c r="D49" s="7">
        <f>+'Variazioni Patrimoniali'!E4</f>
        <v>0</v>
      </c>
      <c r="E49" s="7">
        <f>+'Variazioni Patrimoniali'!F4</f>
        <v>0</v>
      </c>
      <c r="F49" s="7">
        <f>+'Variazioni Patrimoniali'!G4</f>
        <v>15286</v>
      </c>
      <c r="G49" s="7">
        <f>+'Variazioni Patrimoniali'!H4</f>
        <v>15286</v>
      </c>
      <c r="H49" s="7">
        <f>+'Variazioni Patrimoniali'!I4</f>
        <v>15286</v>
      </c>
      <c r="I49" s="7">
        <f>+'Variazioni Patrimoniali'!J4</f>
        <v>15286</v>
      </c>
      <c r="J49" s="7">
        <f>+'Variazioni Patrimoniali'!K4</f>
        <v>15286</v>
      </c>
      <c r="K49" s="7">
        <f>+'Variazioni Patrimoniali'!L4</f>
        <v>15286</v>
      </c>
      <c r="L49" s="7">
        <f>+'Variazioni Patrimoniali'!M4</f>
        <v>15286</v>
      </c>
      <c r="M49" s="7">
        <f>+'Variazioni Patrimoniali'!N4</f>
        <v>15286</v>
      </c>
      <c r="N49" s="7">
        <f>+'Variazioni Patrimoniali'!O4</f>
        <v>15286</v>
      </c>
      <c r="O49" s="7">
        <f>+'Variazioni Patrimoniali'!P4</f>
        <v>15286</v>
      </c>
      <c r="P49" s="7">
        <f>+'Variazioni Patrimoniali'!Q4</f>
        <v>15286</v>
      </c>
      <c r="Q49" s="7">
        <f>+'Variazioni Patrimoniali'!R4</f>
        <v>15286</v>
      </c>
      <c r="R49" s="7">
        <f>+'Variazioni Patrimoniali'!S4</f>
        <v>15286</v>
      </c>
      <c r="S49" s="7">
        <f>+'Variazioni Patrimoniali'!T4</f>
        <v>15286</v>
      </c>
      <c r="T49" s="7">
        <f>+'Variazioni Patrimoniali'!U4</f>
        <v>15286</v>
      </c>
      <c r="U49" s="7">
        <f>+'Variazioni Patrimoniali'!V4</f>
        <v>15286</v>
      </c>
      <c r="V49" s="7">
        <f>+'Variazioni Patrimoniali'!W4</f>
        <v>15286</v>
      </c>
      <c r="W49" s="7">
        <f>+'Variazioni Patrimoniali'!X4</f>
        <v>15286</v>
      </c>
      <c r="X49" s="7">
        <f>+'Variazioni Patrimoniali'!Y4</f>
        <v>15286</v>
      </c>
      <c r="Y49" s="7">
        <f>+'Variazioni Patrimoniali'!Z4</f>
        <v>15286</v>
      </c>
      <c r="Z49" s="7">
        <f>+'Variazioni Patrimoniali'!AA4</f>
        <v>1834.320000000007</v>
      </c>
      <c r="AA49" s="7">
        <f>+'Variazioni Patrimoniali'!AB4</f>
        <v>15286</v>
      </c>
      <c r="AB49" s="7">
        <f>+'Variazioni Patrimoniali'!AC4</f>
        <v>15286</v>
      </c>
      <c r="AC49" s="7">
        <f>+'Variazioni Patrimoniali'!AD4</f>
        <v>15286</v>
      </c>
      <c r="AD49" s="7">
        <f>+'Variazioni Patrimoniali'!AE4</f>
        <v>15286</v>
      </c>
      <c r="AE49" s="7">
        <f>+'Variazioni Patrimoniali'!AF4</f>
        <v>15286</v>
      </c>
      <c r="AF49" s="7">
        <f>+'Variazioni Patrimoniali'!AG4</f>
        <v>15286</v>
      </c>
      <c r="AG49" s="7">
        <f>+'Variazioni Patrimoniali'!AH4</f>
        <v>15286</v>
      </c>
      <c r="AH49" s="7">
        <f>+'Variazioni Patrimoniali'!AI4</f>
        <v>15286</v>
      </c>
      <c r="AI49" s="7">
        <f>+'Variazioni Patrimoniali'!AJ4</f>
        <v>15286</v>
      </c>
      <c r="AJ49" s="7">
        <f>+'Variazioni Patrimoniali'!AK4</f>
        <v>15286</v>
      </c>
      <c r="AK49" s="7">
        <f>+'Variazioni Patrimoniali'!AL4</f>
        <v>15286</v>
      </c>
      <c r="AL49" s="7">
        <f>+'Variazioni Patrimoniali'!AM4</f>
        <v>1834.320000000007</v>
      </c>
      <c r="AM49" s="7">
        <f>+'Variazioni Patrimoniali'!AN4</f>
        <v>15286</v>
      </c>
      <c r="AN49" s="7">
        <f>+'Variazioni Patrimoniali'!AO4</f>
        <v>15286</v>
      </c>
      <c r="AO49" s="7">
        <f>+'Variazioni Patrimoniali'!AP4</f>
        <v>15286</v>
      </c>
      <c r="AP49" s="7">
        <f>+'Variazioni Patrimoniali'!AQ4</f>
        <v>15286</v>
      </c>
      <c r="AQ49" s="7">
        <f>+'Variazioni Patrimoniali'!AR4</f>
        <v>15286</v>
      </c>
      <c r="AR49" s="7">
        <f>+'Variazioni Patrimoniali'!AS4</f>
        <v>15286</v>
      </c>
      <c r="AS49" s="7">
        <f>+'Variazioni Patrimoniali'!AT4</f>
        <v>15286</v>
      </c>
      <c r="AT49" s="7">
        <f>+'Variazioni Patrimoniali'!AU4</f>
        <v>15286</v>
      </c>
      <c r="AU49" s="7">
        <f>+'Variazioni Patrimoniali'!AV4</f>
        <v>15286</v>
      </c>
      <c r="AV49" s="7">
        <f>+'Variazioni Patrimoniali'!AW4</f>
        <v>15286</v>
      </c>
      <c r="AW49" s="7">
        <f>+'Variazioni Patrimoniali'!AX4</f>
        <v>15286</v>
      </c>
      <c r="AX49" s="7">
        <f>+'Variazioni Patrimoniali'!AY4</f>
        <v>1834.3199999999488</v>
      </c>
      <c r="AY49" s="7">
        <f>+'Variazioni Patrimoniali'!AZ4</f>
        <v>15286</v>
      </c>
      <c r="AZ49" s="7">
        <f>+'Variazioni Patrimoniali'!BA4</f>
        <v>15286</v>
      </c>
      <c r="BA49" s="7">
        <f>+'Variazioni Patrimoniali'!BB4</f>
        <v>15286</v>
      </c>
      <c r="BB49" s="7">
        <f>+'Variazioni Patrimoniali'!BC4</f>
        <v>15286</v>
      </c>
      <c r="BC49" s="7">
        <f>+'Variazioni Patrimoniali'!BD4</f>
        <v>15286</v>
      </c>
      <c r="BD49" s="7">
        <f>+'Variazioni Patrimoniali'!BE4</f>
        <v>15286</v>
      </c>
      <c r="BE49" s="7">
        <f>+'Variazioni Patrimoniali'!BF4</f>
        <v>15286</v>
      </c>
      <c r="BF49" s="7">
        <f>+'Variazioni Patrimoniali'!BG4</f>
        <v>15286</v>
      </c>
      <c r="BG49" s="7">
        <f>+'Variazioni Patrimoniali'!BH4</f>
        <v>15286</v>
      </c>
      <c r="BH49" s="7">
        <f>+'Variazioni Patrimoniali'!BI4</f>
        <v>15286</v>
      </c>
      <c r="BI49" s="7">
        <f>+'Variazioni Patrimoniali'!BJ4</f>
        <v>15286</v>
      </c>
      <c r="BJ49" s="7">
        <f>+'Variazioni Patrimoniali'!BK4</f>
        <v>1834.3199999999488</v>
      </c>
    </row>
    <row r="50" spans="1:62" x14ac:dyDescent="0.2">
      <c r="A50" s="4" t="s">
        <v>34</v>
      </c>
      <c r="B50" s="7">
        <v>0</v>
      </c>
      <c r="C50" s="7">
        <f t="shared" si="63"/>
        <v>0</v>
      </c>
      <c r="D50" s="7">
        <f t="shared" si="64"/>
        <v>0</v>
      </c>
      <c r="E50" s="7">
        <f t="shared" si="65"/>
        <v>0</v>
      </c>
      <c r="F50" s="7">
        <f t="shared" si="66"/>
        <v>0</v>
      </c>
      <c r="G50" s="7">
        <f t="shared" si="67"/>
        <v>0</v>
      </c>
      <c r="H50" s="7">
        <f t="shared" si="68"/>
        <v>0</v>
      </c>
      <c r="I50" s="7">
        <f t="shared" si="69"/>
        <v>0</v>
      </c>
      <c r="J50" s="7">
        <f t="shared" si="70"/>
        <v>0</v>
      </c>
      <c r="K50" s="7">
        <f t="shared" si="71"/>
        <v>0</v>
      </c>
      <c r="L50" s="7">
        <f t="shared" si="72"/>
        <v>0</v>
      </c>
      <c r="M50" s="7">
        <f t="shared" si="73"/>
        <v>0</v>
      </c>
      <c r="N50" s="7">
        <f t="shared" si="74"/>
        <v>0</v>
      </c>
      <c r="O50" s="7">
        <f t="shared" si="75"/>
        <v>0</v>
      </c>
      <c r="P50" s="7">
        <f t="shared" si="76"/>
        <v>0</v>
      </c>
      <c r="Q50" s="7">
        <f t="shared" si="77"/>
        <v>0</v>
      </c>
      <c r="R50" s="7">
        <f t="shared" si="78"/>
        <v>0</v>
      </c>
      <c r="S50" s="7">
        <f t="shared" si="79"/>
        <v>0</v>
      </c>
      <c r="T50" s="7">
        <f t="shared" si="80"/>
        <v>0</v>
      </c>
      <c r="U50" s="7">
        <f t="shared" si="81"/>
        <v>0</v>
      </c>
      <c r="V50" s="7">
        <f t="shared" si="82"/>
        <v>0</v>
      </c>
      <c r="W50" s="7">
        <f t="shared" si="83"/>
        <v>0</v>
      </c>
      <c r="X50" s="7">
        <f t="shared" si="84"/>
        <v>0</v>
      </c>
      <c r="Y50" s="7">
        <f t="shared" si="85"/>
        <v>0</v>
      </c>
      <c r="Z50" s="7">
        <f t="shared" si="86"/>
        <v>0</v>
      </c>
      <c r="AA50" s="7">
        <f t="shared" si="87"/>
        <v>0</v>
      </c>
      <c r="AB50" s="7">
        <f t="shared" si="88"/>
        <v>0</v>
      </c>
      <c r="AC50" s="7">
        <f t="shared" si="89"/>
        <v>0</v>
      </c>
      <c r="AD50" s="7">
        <f t="shared" si="90"/>
        <v>0</v>
      </c>
      <c r="AE50" s="7">
        <f t="shared" si="91"/>
        <v>0</v>
      </c>
      <c r="AF50" s="7">
        <f t="shared" si="92"/>
        <v>0</v>
      </c>
      <c r="AG50" s="7">
        <f t="shared" si="93"/>
        <v>0</v>
      </c>
      <c r="AH50" s="7">
        <f t="shared" si="94"/>
        <v>0</v>
      </c>
      <c r="AI50" s="7">
        <f t="shared" si="95"/>
        <v>0</v>
      </c>
      <c r="AJ50" s="7">
        <f t="shared" si="96"/>
        <v>0</v>
      </c>
      <c r="AK50" s="7">
        <f t="shared" si="97"/>
        <v>0</v>
      </c>
      <c r="AL50" s="7">
        <f t="shared" si="98"/>
        <v>0</v>
      </c>
      <c r="AM50" s="7">
        <f t="shared" si="99"/>
        <v>0</v>
      </c>
      <c r="AN50" s="7">
        <f t="shared" si="100"/>
        <v>0</v>
      </c>
      <c r="AO50" s="7">
        <f t="shared" si="101"/>
        <v>0</v>
      </c>
      <c r="AP50" s="7">
        <f t="shared" si="102"/>
        <v>0</v>
      </c>
      <c r="AQ50" s="7">
        <f t="shared" si="103"/>
        <v>0</v>
      </c>
      <c r="AR50" s="7">
        <f t="shared" si="104"/>
        <v>0</v>
      </c>
      <c r="AS50" s="7">
        <f t="shared" si="105"/>
        <v>0</v>
      </c>
      <c r="AT50" s="7">
        <f t="shared" si="106"/>
        <v>0</v>
      </c>
      <c r="AU50" s="7">
        <f t="shared" si="107"/>
        <v>0</v>
      </c>
      <c r="AV50" s="7">
        <f t="shared" si="108"/>
        <v>0</v>
      </c>
      <c r="AW50" s="7">
        <f t="shared" si="109"/>
        <v>0</v>
      </c>
      <c r="AX50" s="7">
        <f t="shared" si="110"/>
        <v>0</v>
      </c>
      <c r="AY50" s="7">
        <f t="shared" si="111"/>
        <v>0</v>
      </c>
      <c r="AZ50" s="7">
        <f t="shared" si="112"/>
        <v>0</v>
      </c>
      <c r="BA50" s="7">
        <f t="shared" si="113"/>
        <v>0</v>
      </c>
      <c r="BB50" s="7">
        <f t="shared" si="114"/>
        <v>0</v>
      </c>
      <c r="BC50" s="7">
        <f t="shared" si="115"/>
        <v>0</v>
      </c>
      <c r="BD50" s="7">
        <f t="shared" si="116"/>
        <v>0</v>
      </c>
      <c r="BE50" s="7">
        <f t="shared" si="117"/>
        <v>0</v>
      </c>
      <c r="BF50" s="7">
        <f t="shared" si="118"/>
        <v>0</v>
      </c>
      <c r="BG50" s="7">
        <f t="shared" si="119"/>
        <v>0</v>
      </c>
      <c r="BH50" s="7">
        <f t="shared" si="120"/>
        <v>0</v>
      </c>
      <c r="BI50" s="7">
        <f t="shared" si="121"/>
        <v>0</v>
      </c>
      <c r="BJ50" s="7">
        <f t="shared" si="122"/>
        <v>0</v>
      </c>
    </row>
    <row r="51" spans="1:62" x14ac:dyDescent="0.2">
      <c r="A51" s="4" t="s">
        <v>35</v>
      </c>
      <c r="B51" s="7">
        <v>0</v>
      </c>
      <c r="C51" s="7">
        <f t="shared" si="63"/>
        <v>0</v>
      </c>
      <c r="D51" s="7">
        <f t="shared" si="64"/>
        <v>0</v>
      </c>
      <c r="E51" s="7">
        <f t="shared" si="65"/>
        <v>0</v>
      </c>
      <c r="F51" s="7">
        <f t="shared" si="66"/>
        <v>0</v>
      </c>
      <c r="G51" s="7">
        <f t="shared" si="67"/>
        <v>0</v>
      </c>
      <c r="H51" s="7">
        <f t="shared" si="68"/>
        <v>0</v>
      </c>
      <c r="I51" s="7">
        <f t="shared" si="69"/>
        <v>0</v>
      </c>
      <c r="J51" s="7">
        <f t="shared" si="70"/>
        <v>0</v>
      </c>
      <c r="K51" s="7">
        <f t="shared" si="71"/>
        <v>0</v>
      </c>
      <c r="L51" s="7">
        <f t="shared" si="72"/>
        <v>0</v>
      </c>
      <c r="M51" s="7">
        <f t="shared" si="73"/>
        <v>0</v>
      </c>
      <c r="N51" s="7">
        <f t="shared" si="74"/>
        <v>0</v>
      </c>
      <c r="O51" s="7">
        <f t="shared" si="75"/>
        <v>0</v>
      </c>
      <c r="P51" s="7">
        <f t="shared" si="76"/>
        <v>0</v>
      </c>
      <c r="Q51" s="7">
        <f t="shared" si="77"/>
        <v>0</v>
      </c>
      <c r="R51" s="7">
        <f t="shared" si="78"/>
        <v>0</v>
      </c>
      <c r="S51" s="7">
        <f t="shared" si="79"/>
        <v>0</v>
      </c>
      <c r="T51" s="7">
        <f t="shared" si="80"/>
        <v>0</v>
      </c>
      <c r="U51" s="7">
        <f t="shared" si="81"/>
        <v>0</v>
      </c>
      <c r="V51" s="7">
        <f t="shared" si="82"/>
        <v>0</v>
      </c>
      <c r="W51" s="7">
        <f t="shared" si="83"/>
        <v>0</v>
      </c>
      <c r="X51" s="7">
        <f t="shared" si="84"/>
        <v>0</v>
      </c>
      <c r="Y51" s="7">
        <f t="shared" si="85"/>
        <v>0</v>
      </c>
      <c r="Z51" s="7">
        <f t="shared" si="86"/>
        <v>0</v>
      </c>
      <c r="AA51" s="7">
        <f t="shared" si="87"/>
        <v>0</v>
      </c>
      <c r="AB51" s="7">
        <f t="shared" si="88"/>
        <v>0</v>
      </c>
      <c r="AC51" s="7">
        <f t="shared" si="89"/>
        <v>0</v>
      </c>
      <c r="AD51" s="7">
        <f t="shared" si="90"/>
        <v>0</v>
      </c>
      <c r="AE51" s="7">
        <f t="shared" si="91"/>
        <v>0</v>
      </c>
      <c r="AF51" s="7">
        <f t="shared" si="92"/>
        <v>0</v>
      </c>
      <c r="AG51" s="7">
        <f t="shared" si="93"/>
        <v>0</v>
      </c>
      <c r="AH51" s="7">
        <f t="shared" si="94"/>
        <v>0</v>
      </c>
      <c r="AI51" s="7">
        <f t="shared" si="95"/>
        <v>0</v>
      </c>
      <c r="AJ51" s="7">
        <f t="shared" si="96"/>
        <v>0</v>
      </c>
      <c r="AK51" s="7">
        <f t="shared" si="97"/>
        <v>0</v>
      </c>
      <c r="AL51" s="7">
        <f t="shared" si="98"/>
        <v>0</v>
      </c>
      <c r="AM51" s="7">
        <f t="shared" si="99"/>
        <v>0</v>
      </c>
      <c r="AN51" s="7">
        <f t="shared" si="100"/>
        <v>0</v>
      </c>
      <c r="AO51" s="7">
        <f t="shared" si="101"/>
        <v>0</v>
      </c>
      <c r="AP51" s="7">
        <f t="shared" si="102"/>
        <v>0</v>
      </c>
      <c r="AQ51" s="7">
        <f t="shared" si="103"/>
        <v>0</v>
      </c>
      <c r="AR51" s="7">
        <f t="shared" si="104"/>
        <v>0</v>
      </c>
      <c r="AS51" s="7">
        <f t="shared" si="105"/>
        <v>0</v>
      </c>
      <c r="AT51" s="7">
        <f t="shared" si="106"/>
        <v>0</v>
      </c>
      <c r="AU51" s="7">
        <f t="shared" si="107"/>
        <v>0</v>
      </c>
      <c r="AV51" s="7">
        <f t="shared" si="108"/>
        <v>0</v>
      </c>
      <c r="AW51" s="7">
        <f t="shared" si="109"/>
        <v>0</v>
      </c>
      <c r="AX51" s="7">
        <f t="shared" si="110"/>
        <v>0</v>
      </c>
      <c r="AY51" s="7">
        <f t="shared" si="111"/>
        <v>0</v>
      </c>
      <c r="AZ51" s="7">
        <f t="shared" si="112"/>
        <v>0</v>
      </c>
      <c r="BA51" s="7">
        <f t="shared" si="113"/>
        <v>0</v>
      </c>
      <c r="BB51" s="7">
        <f t="shared" si="114"/>
        <v>0</v>
      </c>
      <c r="BC51" s="7">
        <f t="shared" si="115"/>
        <v>0</v>
      </c>
      <c r="BD51" s="7">
        <f t="shared" si="116"/>
        <v>0</v>
      </c>
      <c r="BE51" s="7">
        <f t="shared" si="117"/>
        <v>0</v>
      </c>
      <c r="BF51" s="7">
        <f t="shared" si="118"/>
        <v>0</v>
      </c>
      <c r="BG51" s="7">
        <f t="shared" si="119"/>
        <v>0</v>
      </c>
      <c r="BH51" s="7">
        <f t="shared" si="120"/>
        <v>0</v>
      </c>
      <c r="BI51" s="7">
        <f t="shared" si="121"/>
        <v>0</v>
      </c>
      <c r="BJ51" s="7">
        <f t="shared" si="122"/>
        <v>0</v>
      </c>
    </row>
    <row r="52" spans="1:62" x14ac:dyDescent="0.2">
      <c r="A52" s="2"/>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row>
    <row r="53" spans="1:62" x14ac:dyDescent="0.2">
      <c r="A53" s="2" t="s">
        <v>36</v>
      </c>
      <c r="B53" s="3">
        <f>+SUM(B54:B56)</f>
        <v>0</v>
      </c>
      <c r="C53" s="3">
        <f>+SUM(C54:C56)</f>
        <v>0</v>
      </c>
      <c r="D53" s="3">
        <f t="shared" ref="D53:BJ53" si="123">+SUM(D54:D56)</f>
        <v>0</v>
      </c>
      <c r="E53" s="3">
        <f t="shared" si="123"/>
        <v>0</v>
      </c>
      <c r="F53" s="3">
        <f t="shared" si="123"/>
        <v>0</v>
      </c>
      <c r="G53" s="3">
        <f t="shared" si="123"/>
        <v>0</v>
      </c>
      <c r="H53" s="3">
        <f t="shared" si="123"/>
        <v>0</v>
      </c>
      <c r="I53" s="3">
        <f t="shared" si="123"/>
        <v>0</v>
      </c>
      <c r="J53" s="3">
        <f t="shared" si="123"/>
        <v>0</v>
      </c>
      <c r="K53" s="3">
        <f t="shared" si="123"/>
        <v>0</v>
      </c>
      <c r="L53" s="3">
        <f t="shared" si="123"/>
        <v>0</v>
      </c>
      <c r="M53" s="3">
        <f t="shared" si="123"/>
        <v>0</v>
      </c>
      <c r="N53" s="3">
        <f t="shared" si="123"/>
        <v>0</v>
      </c>
      <c r="O53" s="3">
        <f t="shared" si="123"/>
        <v>0</v>
      </c>
      <c r="P53" s="3">
        <f t="shared" si="123"/>
        <v>0</v>
      </c>
      <c r="Q53" s="3">
        <f t="shared" si="123"/>
        <v>0</v>
      </c>
      <c r="R53" s="3">
        <f t="shared" si="123"/>
        <v>0</v>
      </c>
      <c r="S53" s="3">
        <f t="shared" si="123"/>
        <v>0</v>
      </c>
      <c r="T53" s="3">
        <f t="shared" si="123"/>
        <v>0</v>
      </c>
      <c r="U53" s="3">
        <f t="shared" si="123"/>
        <v>0</v>
      </c>
      <c r="V53" s="3">
        <f t="shared" si="123"/>
        <v>0</v>
      </c>
      <c r="W53" s="3">
        <f t="shared" si="123"/>
        <v>0</v>
      </c>
      <c r="X53" s="3">
        <f t="shared" si="123"/>
        <v>0</v>
      </c>
      <c r="Y53" s="3">
        <f t="shared" si="123"/>
        <v>0</v>
      </c>
      <c r="Z53" s="3">
        <f t="shared" si="123"/>
        <v>0</v>
      </c>
      <c r="AA53" s="3">
        <f t="shared" si="123"/>
        <v>0</v>
      </c>
      <c r="AB53" s="3">
        <f t="shared" si="123"/>
        <v>0</v>
      </c>
      <c r="AC53" s="3">
        <f t="shared" si="123"/>
        <v>0</v>
      </c>
      <c r="AD53" s="3">
        <f t="shared" si="123"/>
        <v>0</v>
      </c>
      <c r="AE53" s="3">
        <f t="shared" si="123"/>
        <v>0</v>
      </c>
      <c r="AF53" s="3">
        <f t="shared" si="123"/>
        <v>0</v>
      </c>
      <c r="AG53" s="3">
        <f t="shared" si="123"/>
        <v>0</v>
      </c>
      <c r="AH53" s="3">
        <f t="shared" si="123"/>
        <v>0</v>
      </c>
      <c r="AI53" s="3">
        <f t="shared" si="123"/>
        <v>0</v>
      </c>
      <c r="AJ53" s="3">
        <f t="shared" si="123"/>
        <v>0</v>
      </c>
      <c r="AK53" s="3">
        <f t="shared" si="123"/>
        <v>0</v>
      </c>
      <c r="AL53" s="3">
        <f t="shared" si="123"/>
        <v>0</v>
      </c>
      <c r="AM53" s="3">
        <f t="shared" si="123"/>
        <v>0</v>
      </c>
      <c r="AN53" s="3">
        <f t="shared" si="123"/>
        <v>0</v>
      </c>
      <c r="AO53" s="3">
        <f t="shared" si="123"/>
        <v>0</v>
      </c>
      <c r="AP53" s="3">
        <f t="shared" si="123"/>
        <v>0</v>
      </c>
      <c r="AQ53" s="3">
        <f t="shared" si="123"/>
        <v>0</v>
      </c>
      <c r="AR53" s="3">
        <f t="shared" si="123"/>
        <v>0</v>
      </c>
      <c r="AS53" s="3">
        <f t="shared" si="123"/>
        <v>0</v>
      </c>
      <c r="AT53" s="3">
        <f t="shared" si="123"/>
        <v>0</v>
      </c>
      <c r="AU53" s="3">
        <f t="shared" si="123"/>
        <v>0</v>
      </c>
      <c r="AV53" s="3">
        <f t="shared" si="123"/>
        <v>0</v>
      </c>
      <c r="AW53" s="3">
        <f t="shared" si="123"/>
        <v>0</v>
      </c>
      <c r="AX53" s="3">
        <f t="shared" si="123"/>
        <v>0</v>
      </c>
      <c r="AY53" s="3">
        <f t="shared" si="123"/>
        <v>0</v>
      </c>
      <c r="AZ53" s="3">
        <f t="shared" si="123"/>
        <v>0</v>
      </c>
      <c r="BA53" s="3">
        <f t="shared" si="123"/>
        <v>0</v>
      </c>
      <c r="BB53" s="3">
        <f t="shared" si="123"/>
        <v>0</v>
      </c>
      <c r="BC53" s="3">
        <f t="shared" si="123"/>
        <v>0</v>
      </c>
      <c r="BD53" s="3">
        <f t="shared" si="123"/>
        <v>0</v>
      </c>
      <c r="BE53" s="3">
        <f t="shared" si="123"/>
        <v>0</v>
      </c>
      <c r="BF53" s="3">
        <f t="shared" si="123"/>
        <v>0</v>
      </c>
      <c r="BG53" s="3">
        <f t="shared" si="123"/>
        <v>0</v>
      </c>
      <c r="BH53" s="3">
        <f t="shared" si="123"/>
        <v>0</v>
      </c>
      <c r="BI53" s="3">
        <f t="shared" si="123"/>
        <v>0</v>
      </c>
      <c r="BJ53" s="3">
        <f t="shared" si="123"/>
        <v>0</v>
      </c>
    </row>
    <row r="54" spans="1:62" x14ac:dyDescent="0.2">
      <c r="A54" s="4" t="s">
        <v>37</v>
      </c>
      <c r="B54" s="7">
        <v>0</v>
      </c>
      <c r="C54" s="7">
        <f>+B54</f>
        <v>0</v>
      </c>
      <c r="D54" s="7">
        <f t="shared" ref="D54:BJ54" si="124">+C54</f>
        <v>0</v>
      </c>
      <c r="E54" s="7">
        <f t="shared" si="124"/>
        <v>0</v>
      </c>
      <c r="F54" s="7">
        <f t="shared" si="124"/>
        <v>0</v>
      </c>
      <c r="G54" s="7">
        <f t="shared" si="124"/>
        <v>0</v>
      </c>
      <c r="H54" s="7">
        <f t="shared" si="124"/>
        <v>0</v>
      </c>
      <c r="I54" s="7">
        <f t="shared" si="124"/>
        <v>0</v>
      </c>
      <c r="J54" s="7">
        <f t="shared" si="124"/>
        <v>0</v>
      </c>
      <c r="K54" s="7">
        <f t="shared" si="124"/>
        <v>0</v>
      </c>
      <c r="L54" s="7">
        <f t="shared" si="124"/>
        <v>0</v>
      </c>
      <c r="M54" s="7">
        <f t="shared" si="124"/>
        <v>0</v>
      </c>
      <c r="N54" s="7">
        <f t="shared" si="124"/>
        <v>0</v>
      </c>
      <c r="O54" s="7">
        <f t="shared" si="124"/>
        <v>0</v>
      </c>
      <c r="P54" s="7">
        <f t="shared" si="124"/>
        <v>0</v>
      </c>
      <c r="Q54" s="7">
        <f t="shared" si="124"/>
        <v>0</v>
      </c>
      <c r="R54" s="7">
        <f t="shared" si="124"/>
        <v>0</v>
      </c>
      <c r="S54" s="7">
        <f t="shared" si="124"/>
        <v>0</v>
      </c>
      <c r="T54" s="7">
        <f t="shared" si="124"/>
        <v>0</v>
      </c>
      <c r="U54" s="7">
        <f t="shared" si="124"/>
        <v>0</v>
      </c>
      <c r="V54" s="7">
        <f t="shared" si="124"/>
        <v>0</v>
      </c>
      <c r="W54" s="7">
        <f t="shared" si="124"/>
        <v>0</v>
      </c>
      <c r="X54" s="7">
        <f t="shared" si="124"/>
        <v>0</v>
      </c>
      <c r="Y54" s="7">
        <f t="shared" si="124"/>
        <v>0</v>
      </c>
      <c r="Z54" s="7">
        <f t="shared" si="124"/>
        <v>0</v>
      </c>
      <c r="AA54" s="7">
        <f t="shared" si="124"/>
        <v>0</v>
      </c>
      <c r="AB54" s="7">
        <f t="shared" si="124"/>
        <v>0</v>
      </c>
      <c r="AC54" s="7">
        <f t="shared" si="124"/>
        <v>0</v>
      </c>
      <c r="AD54" s="7">
        <f t="shared" si="124"/>
        <v>0</v>
      </c>
      <c r="AE54" s="7">
        <f t="shared" si="124"/>
        <v>0</v>
      </c>
      <c r="AF54" s="7">
        <f t="shared" si="124"/>
        <v>0</v>
      </c>
      <c r="AG54" s="7">
        <f t="shared" si="124"/>
        <v>0</v>
      </c>
      <c r="AH54" s="7">
        <f t="shared" si="124"/>
        <v>0</v>
      </c>
      <c r="AI54" s="7">
        <f t="shared" si="124"/>
        <v>0</v>
      </c>
      <c r="AJ54" s="7">
        <f t="shared" si="124"/>
        <v>0</v>
      </c>
      <c r="AK54" s="7">
        <f t="shared" si="124"/>
        <v>0</v>
      </c>
      <c r="AL54" s="7">
        <f t="shared" si="124"/>
        <v>0</v>
      </c>
      <c r="AM54" s="7">
        <f t="shared" si="124"/>
        <v>0</v>
      </c>
      <c r="AN54" s="7">
        <f t="shared" si="124"/>
        <v>0</v>
      </c>
      <c r="AO54" s="7">
        <f t="shared" si="124"/>
        <v>0</v>
      </c>
      <c r="AP54" s="7">
        <f t="shared" si="124"/>
        <v>0</v>
      </c>
      <c r="AQ54" s="7">
        <f t="shared" si="124"/>
        <v>0</v>
      </c>
      <c r="AR54" s="7">
        <f t="shared" si="124"/>
        <v>0</v>
      </c>
      <c r="AS54" s="7">
        <f t="shared" si="124"/>
        <v>0</v>
      </c>
      <c r="AT54" s="7">
        <f t="shared" si="124"/>
        <v>0</v>
      </c>
      <c r="AU54" s="7">
        <f t="shared" si="124"/>
        <v>0</v>
      </c>
      <c r="AV54" s="7">
        <f t="shared" si="124"/>
        <v>0</v>
      </c>
      <c r="AW54" s="7">
        <f t="shared" si="124"/>
        <v>0</v>
      </c>
      <c r="AX54" s="7">
        <f t="shared" si="124"/>
        <v>0</v>
      </c>
      <c r="AY54" s="7">
        <f t="shared" si="124"/>
        <v>0</v>
      </c>
      <c r="AZ54" s="7">
        <f t="shared" si="124"/>
        <v>0</v>
      </c>
      <c r="BA54" s="7">
        <f t="shared" si="124"/>
        <v>0</v>
      </c>
      <c r="BB54" s="7">
        <f t="shared" si="124"/>
        <v>0</v>
      </c>
      <c r="BC54" s="7">
        <f t="shared" si="124"/>
        <v>0</v>
      </c>
      <c r="BD54" s="7">
        <f t="shared" si="124"/>
        <v>0</v>
      </c>
      <c r="BE54" s="7">
        <f t="shared" si="124"/>
        <v>0</v>
      </c>
      <c r="BF54" s="7">
        <f t="shared" si="124"/>
        <v>0</v>
      </c>
      <c r="BG54" s="7">
        <f t="shared" si="124"/>
        <v>0</v>
      </c>
      <c r="BH54" s="7">
        <f t="shared" si="124"/>
        <v>0</v>
      </c>
      <c r="BI54" s="7">
        <f t="shared" si="124"/>
        <v>0</v>
      </c>
      <c r="BJ54" s="7">
        <f t="shared" si="124"/>
        <v>0</v>
      </c>
    </row>
    <row r="55" spans="1:62" x14ac:dyDescent="0.2">
      <c r="A55" s="4" t="s">
        <v>38</v>
      </c>
      <c r="B55" s="7">
        <v>0</v>
      </c>
      <c r="C55" s="7">
        <f>+B55</f>
        <v>0</v>
      </c>
      <c r="D55" s="7">
        <f t="shared" ref="D55:BJ55" si="125">+C55</f>
        <v>0</v>
      </c>
      <c r="E55" s="7">
        <f t="shared" si="125"/>
        <v>0</v>
      </c>
      <c r="F55" s="7">
        <f t="shared" si="125"/>
        <v>0</v>
      </c>
      <c r="G55" s="7">
        <f t="shared" si="125"/>
        <v>0</v>
      </c>
      <c r="H55" s="7">
        <f t="shared" si="125"/>
        <v>0</v>
      </c>
      <c r="I55" s="7">
        <f t="shared" si="125"/>
        <v>0</v>
      </c>
      <c r="J55" s="7">
        <f t="shared" si="125"/>
        <v>0</v>
      </c>
      <c r="K55" s="7">
        <f t="shared" si="125"/>
        <v>0</v>
      </c>
      <c r="L55" s="7">
        <f t="shared" si="125"/>
        <v>0</v>
      </c>
      <c r="M55" s="7">
        <f t="shared" si="125"/>
        <v>0</v>
      </c>
      <c r="N55" s="7">
        <f t="shared" si="125"/>
        <v>0</v>
      </c>
      <c r="O55" s="7">
        <f t="shared" si="125"/>
        <v>0</v>
      </c>
      <c r="P55" s="7">
        <f t="shared" si="125"/>
        <v>0</v>
      </c>
      <c r="Q55" s="7">
        <f t="shared" si="125"/>
        <v>0</v>
      </c>
      <c r="R55" s="7">
        <f t="shared" si="125"/>
        <v>0</v>
      </c>
      <c r="S55" s="7">
        <f t="shared" si="125"/>
        <v>0</v>
      </c>
      <c r="T55" s="7">
        <f t="shared" si="125"/>
        <v>0</v>
      </c>
      <c r="U55" s="7">
        <f t="shared" si="125"/>
        <v>0</v>
      </c>
      <c r="V55" s="7">
        <f t="shared" si="125"/>
        <v>0</v>
      </c>
      <c r="W55" s="7">
        <f t="shared" si="125"/>
        <v>0</v>
      </c>
      <c r="X55" s="7">
        <f t="shared" si="125"/>
        <v>0</v>
      </c>
      <c r="Y55" s="7">
        <f t="shared" si="125"/>
        <v>0</v>
      </c>
      <c r="Z55" s="7">
        <f t="shared" si="125"/>
        <v>0</v>
      </c>
      <c r="AA55" s="7">
        <f t="shared" si="125"/>
        <v>0</v>
      </c>
      <c r="AB55" s="7">
        <f t="shared" si="125"/>
        <v>0</v>
      </c>
      <c r="AC55" s="7">
        <f t="shared" si="125"/>
        <v>0</v>
      </c>
      <c r="AD55" s="7">
        <f t="shared" si="125"/>
        <v>0</v>
      </c>
      <c r="AE55" s="7">
        <f t="shared" si="125"/>
        <v>0</v>
      </c>
      <c r="AF55" s="7">
        <f t="shared" si="125"/>
        <v>0</v>
      </c>
      <c r="AG55" s="7">
        <f t="shared" si="125"/>
        <v>0</v>
      </c>
      <c r="AH55" s="7">
        <f t="shared" si="125"/>
        <v>0</v>
      </c>
      <c r="AI55" s="7">
        <f t="shared" si="125"/>
        <v>0</v>
      </c>
      <c r="AJ55" s="7">
        <f t="shared" si="125"/>
        <v>0</v>
      </c>
      <c r="AK55" s="7">
        <f t="shared" si="125"/>
        <v>0</v>
      </c>
      <c r="AL55" s="7">
        <f t="shared" si="125"/>
        <v>0</v>
      </c>
      <c r="AM55" s="7">
        <f t="shared" si="125"/>
        <v>0</v>
      </c>
      <c r="AN55" s="7">
        <f t="shared" si="125"/>
        <v>0</v>
      </c>
      <c r="AO55" s="7">
        <f t="shared" si="125"/>
        <v>0</v>
      </c>
      <c r="AP55" s="7">
        <f t="shared" si="125"/>
        <v>0</v>
      </c>
      <c r="AQ55" s="7">
        <f t="shared" si="125"/>
        <v>0</v>
      </c>
      <c r="AR55" s="7">
        <f t="shared" si="125"/>
        <v>0</v>
      </c>
      <c r="AS55" s="7">
        <f t="shared" si="125"/>
        <v>0</v>
      </c>
      <c r="AT55" s="7">
        <f t="shared" si="125"/>
        <v>0</v>
      </c>
      <c r="AU55" s="7">
        <f t="shared" si="125"/>
        <v>0</v>
      </c>
      <c r="AV55" s="7">
        <f t="shared" si="125"/>
        <v>0</v>
      </c>
      <c r="AW55" s="7">
        <f t="shared" si="125"/>
        <v>0</v>
      </c>
      <c r="AX55" s="7">
        <f t="shared" si="125"/>
        <v>0</v>
      </c>
      <c r="AY55" s="7">
        <f t="shared" si="125"/>
        <v>0</v>
      </c>
      <c r="AZ55" s="7">
        <f t="shared" si="125"/>
        <v>0</v>
      </c>
      <c r="BA55" s="7">
        <f t="shared" si="125"/>
        <v>0</v>
      </c>
      <c r="BB55" s="7">
        <f t="shared" si="125"/>
        <v>0</v>
      </c>
      <c r="BC55" s="7">
        <f t="shared" si="125"/>
        <v>0</v>
      </c>
      <c r="BD55" s="7">
        <f t="shared" si="125"/>
        <v>0</v>
      </c>
      <c r="BE55" s="7">
        <f t="shared" si="125"/>
        <v>0</v>
      </c>
      <c r="BF55" s="7">
        <f t="shared" si="125"/>
        <v>0</v>
      </c>
      <c r="BG55" s="7">
        <f t="shared" si="125"/>
        <v>0</v>
      </c>
      <c r="BH55" s="7">
        <f t="shared" si="125"/>
        <v>0</v>
      </c>
      <c r="BI55" s="7">
        <f t="shared" si="125"/>
        <v>0</v>
      </c>
      <c r="BJ55" s="7">
        <f t="shared" si="125"/>
        <v>0</v>
      </c>
    </row>
    <row r="56" spans="1:62" x14ac:dyDescent="0.2">
      <c r="A56" s="4" t="s">
        <v>39</v>
      </c>
      <c r="B56" s="7">
        <v>0</v>
      </c>
      <c r="C56" s="7">
        <f>+B56</f>
        <v>0</v>
      </c>
      <c r="D56" s="7">
        <f t="shared" ref="D56:BJ56" si="126">+C56</f>
        <v>0</v>
      </c>
      <c r="E56" s="7">
        <f t="shared" si="126"/>
        <v>0</v>
      </c>
      <c r="F56" s="7">
        <f t="shared" si="126"/>
        <v>0</v>
      </c>
      <c r="G56" s="7">
        <f t="shared" si="126"/>
        <v>0</v>
      </c>
      <c r="H56" s="7">
        <f t="shared" si="126"/>
        <v>0</v>
      </c>
      <c r="I56" s="7">
        <f t="shared" si="126"/>
        <v>0</v>
      </c>
      <c r="J56" s="7">
        <f t="shared" si="126"/>
        <v>0</v>
      </c>
      <c r="K56" s="7">
        <f t="shared" si="126"/>
        <v>0</v>
      </c>
      <c r="L56" s="7">
        <f t="shared" si="126"/>
        <v>0</v>
      </c>
      <c r="M56" s="7">
        <f t="shared" si="126"/>
        <v>0</v>
      </c>
      <c r="N56" s="7">
        <f t="shared" si="126"/>
        <v>0</v>
      </c>
      <c r="O56" s="7">
        <f t="shared" si="126"/>
        <v>0</v>
      </c>
      <c r="P56" s="7">
        <f t="shared" si="126"/>
        <v>0</v>
      </c>
      <c r="Q56" s="7">
        <f t="shared" si="126"/>
        <v>0</v>
      </c>
      <c r="R56" s="7">
        <f t="shared" si="126"/>
        <v>0</v>
      </c>
      <c r="S56" s="7">
        <f t="shared" si="126"/>
        <v>0</v>
      </c>
      <c r="T56" s="7">
        <f t="shared" si="126"/>
        <v>0</v>
      </c>
      <c r="U56" s="7">
        <f t="shared" si="126"/>
        <v>0</v>
      </c>
      <c r="V56" s="7">
        <f t="shared" si="126"/>
        <v>0</v>
      </c>
      <c r="W56" s="7">
        <f t="shared" si="126"/>
        <v>0</v>
      </c>
      <c r="X56" s="7">
        <f t="shared" si="126"/>
        <v>0</v>
      </c>
      <c r="Y56" s="7">
        <f t="shared" si="126"/>
        <v>0</v>
      </c>
      <c r="Z56" s="7">
        <f t="shared" si="126"/>
        <v>0</v>
      </c>
      <c r="AA56" s="7">
        <f t="shared" si="126"/>
        <v>0</v>
      </c>
      <c r="AB56" s="7">
        <f t="shared" si="126"/>
        <v>0</v>
      </c>
      <c r="AC56" s="7">
        <f t="shared" si="126"/>
        <v>0</v>
      </c>
      <c r="AD56" s="7">
        <f t="shared" si="126"/>
        <v>0</v>
      </c>
      <c r="AE56" s="7">
        <f t="shared" si="126"/>
        <v>0</v>
      </c>
      <c r="AF56" s="7">
        <f t="shared" si="126"/>
        <v>0</v>
      </c>
      <c r="AG56" s="7">
        <f t="shared" si="126"/>
        <v>0</v>
      </c>
      <c r="AH56" s="7">
        <f t="shared" si="126"/>
        <v>0</v>
      </c>
      <c r="AI56" s="7">
        <f t="shared" si="126"/>
        <v>0</v>
      </c>
      <c r="AJ56" s="7">
        <f t="shared" si="126"/>
        <v>0</v>
      </c>
      <c r="AK56" s="7">
        <f t="shared" si="126"/>
        <v>0</v>
      </c>
      <c r="AL56" s="7">
        <f t="shared" si="126"/>
        <v>0</v>
      </c>
      <c r="AM56" s="7">
        <f t="shared" si="126"/>
        <v>0</v>
      </c>
      <c r="AN56" s="7">
        <f t="shared" si="126"/>
        <v>0</v>
      </c>
      <c r="AO56" s="7">
        <f t="shared" si="126"/>
        <v>0</v>
      </c>
      <c r="AP56" s="7">
        <f t="shared" si="126"/>
        <v>0</v>
      </c>
      <c r="AQ56" s="7">
        <f t="shared" si="126"/>
        <v>0</v>
      </c>
      <c r="AR56" s="7">
        <f t="shared" si="126"/>
        <v>0</v>
      </c>
      <c r="AS56" s="7">
        <f t="shared" si="126"/>
        <v>0</v>
      </c>
      <c r="AT56" s="7">
        <f t="shared" si="126"/>
        <v>0</v>
      </c>
      <c r="AU56" s="7">
        <f t="shared" si="126"/>
        <v>0</v>
      </c>
      <c r="AV56" s="7">
        <f t="shared" si="126"/>
        <v>0</v>
      </c>
      <c r="AW56" s="7">
        <f t="shared" si="126"/>
        <v>0</v>
      </c>
      <c r="AX56" s="7">
        <f t="shared" si="126"/>
        <v>0</v>
      </c>
      <c r="AY56" s="7">
        <f t="shared" si="126"/>
        <v>0</v>
      </c>
      <c r="AZ56" s="7">
        <f t="shared" si="126"/>
        <v>0</v>
      </c>
      <c r="BA56" s="7">
        <f t="shared" si="126"/>
        <v>0</v>
      </c>
      <c r="BB56" s="7">
        <f t="shared" si="126"/>
        <v>0</v>
      </c>
      <c r="BC56" s="7">
        <f t="shared" si="126"/>
        <v>0</v>
      </c>
      <c r="BD56" s="7">
        <f t="shared" si="126"/>
        <v>0</v>
      </c>
      <c r="BE56" s="7">
        <f t="shared" si="126"/>
        <v>0</v>
      </c>
      <c r="BF56" s="7">
        <f t="shared" si="126"/>
        <v>0</v>
      </c>
      <c r="BG56" s="7">
        <f t="shared" si="126"/>
        <v>0</v>
      </c>
      <c r="BH56" s="7">
        <f t="shared" si="126"/>
        <v>0</v>
      </c>
      <c r="BI56" s="7">
        <f t="shared" si="126"/>
        <v>0</v>
      </c>
      <c r="BJ56" s="7">
        <f t="shared" si="126"/>
        <v>0</v>
      </c>
    </row>
    <row r="57" spans="1:62"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row>
    <row r="58" spans="1:62" x14ac:dyDescent="0.2">
      <c r="A58" s="2" t="s">
        <v>40</v>
      </c>
      <c r="B58" s="3">
        <f>+B59+B60+B61+B65+B66</f>
        <v>0</v>
      </c>
      <c r="C58" s="3">
        <f>+C59+C60+C61+C65+C66</f>
        <v>324000</v>
      </c>
      <c r="D58" s="3">
        <f t="shared" ref="D58:BJ58" si="127">+D59+D60+D61+D65+D66</f>
        <v>432000</v>
      </c>
      <c r="E58" s="3">
        <f t="shared" si="127"/>
        <v>540000</v>
      </c>
      <c r="F58" s="3">
        <f t="shared" si="127"/>
        <v>648000</v>
      </c>
      <c r="G58" s="3">
        <f t="shared" si="127"/>
        <v>756000</v>
      </c>
      <c r="H58" s="3">
        <f t="shared" si="127"/>
        <v>864000</v>
      </c>
      <c r="I58" s="3">
        <f t="shared" si="127"/>
        <v>972000</v>
      </c>
      <c r="J58" s="3">
        <f t="shared" si="127"/>
        <v>1080000</v>
      </c>
      <c r="K58" s="3">
        <f t="shared" si="127"/>
        <v>1188000</v>
      </c>
      <c r="L58" s="3">
        <f t="shared" si="127"/>
        <v>1296000</v>
      </c>
      <c r="M58" s="3">
        <f t="shared" si="127"/>
        <v>1404000</v>
      </c>
      <c r="N58" s="3">
        <f t="shared" si="127"/>
        <v>1512000</v>
      </c>
      <c r="O58" s="3">
        <f t="shared" si="127"/>
        <v>1620000</v>
      </c>
      <c r="P58" s="3">
        <f t="shared" si="127"/>
        <v>1728000</v>
      </c>
      <c r="Q58" s="3">
        <f t="shared" si="127"/>
        <v>1836000</v>
      </c>
      <c r="R58" s="3">
        <f t="shared" si="127"/>
        <v>1944000</v>
      </c>
      <c r="S58" s="3">
        <f t="shared" si="127"/>
        <v>2052000</v>
      </c>
      <c r="T58" s="3">
        <f t="shared" si="127"/>
        <v>2160000</v>
      </c>
      <c r="U58" s="3">
        <f t="shared" si="127"/>
        <v>2268000</v>
      </c>
      <c r="V58" s="3">
        <f t="shared" si="127"/>
        <v>2376000</v>
      </c>
      <c r="W58" s="3">
        <f t="shared" si="127"/>
        <v>2484000</v>
      </c>
      <c r="X58" s="3">
        <f t="shared" si="127"/>
        <v>2592000</v>
      </c>
      <c r="Y58" s="3">
        <f t="shared" si="127"/>
        <v>2700000</v>
      </c>
      <c r="Z58" s="3">
        <f t="shared" si="127"/>
        <v>2808000</v>
      </c>
      <c r="AA58" s="3">
        <f t="shared" si="127"/>
        <v>2916000</v>
      </c>
      <c r="AB58" s="3">
        <f t="shared" si="127"/>
        <v>3024000</v>
      </c>
      <c r="AC58" s="3">
        <f t="shared" si="127"/>
        <v>3132000</v>
      </c>
      <c r="AD58" s="3">
        <f t="shared" si="127"/>
        <v>3240000</v>
      </c>
      <c r="AE58" s="3">
        <f t="shared" si="127"/>
        <v>3348000</v>
      </c>
      <c r="AF58" s="3">
        <f t="shared" si="127"/>
        <v>3456000</v>
      </c>
      <c r="AG58" s="3">
        <f t="shared" si="127"/>
        <v>3564000</v>
      </c>
      <c r="AH58" s="3">
        <f t="shared" si="127"/>
        <v>3672000</v>
      </c>
      <c r="AI58" s="3">
        <f t="shared" si="127"/>
        <v>3780000</v>
      </c>
      <c r="AJ58" s="3">
        <f t="shared" si="127"/>
        <v>3888000</v>
      </c>
      <c r="AK58" s="3">
        <f t="shared" si="127"/>
        <v>3996000</v>
      </c>
      <c r="AL58" s="3">
        <f t="shared" si="127"/>
        <v>4104000</v>
      </c>
      <c r="AM58" s="3">
        <f t="shared" si="127"/>
        <v>4212000</v>
      </c>
      <c r="AN58" s="3">
        <f t="shared" si="127"/>
        <v>4320000</v>
      </c>
      <c r="AO58" s="3">
        <f t="shared" si="127"/>
        <v>4428000</v>
      </c>
      <c r="AP58" s="3">
        <f t="shared" si="127"/>
        <v>4536000</v>
      </c>
      <c r="AQ58" s="3">
        <f t="shared" si="127"/>
        <v>4644000</v>
      </c>
      <c r="AR58" s="3">
        <f t="shared" si="127"/>
        <v>4752000</v>
      </c>
      <c r="AS58" s="3">
        <f t="shared" si="127"/>
        <v>4860000</v>
      </c>
      <c r="AT58" s="3">
        <f t="shared" si="127"/>
        <v>4968000</v>
      </c>
      <c r="AU58" s="3">
        <f t="shared" si="127"/>
        <v>5076000</v>
      </c>
      <c r="AV58" s="3">
        <f t="shared" si="127"/>
        <v>5184000</v>
      </c>
      <c r="AW58" s="3">
        <f t="shared" si="127"/>
        <v>5292000</v>
      </c>
      <c r="AX58" s="3">
        <f t="shared" si="127"/>
        <v>5400000</v>
      </c>
      <c r="AY58" s="3">
        <f t="shared" si="127"/>
        <v>5508000</v>
      </c>
      <c r="AZ58" s="3">
        <f t="shared" si="127"/>
        <v>5616000</v>
      </c>
      <c r="BA58" s="3">
        <f t="shared" si="127"/>
        <v>5724000</v>
      </c>
      <c r="BB58" s="3">
        <f t="shared" si="127"/>
        <v>5832000</v>
      </c>
      <c r="BC58" s="3">
        <f t="shared" si="127"/>
        <v>5940000</v>
      </c>
      <c r="BD58" s="3">
        <f t="shared" si="127"/>
        <v>6048000</v>
      </c>
      <c r="BE58" s="3">
        <f t="shared" si="127"/>
        <v>6156000</v>
      </c>
      <c r="BF58" s="3">
        <f t="shared" si="127"/>
        <v>6264000</v>
      </c>
      <c r="BG58" s="3">
        <f t="shared" si="127"/>
        <v>6372000</v>
      </c>
      <c r="BH58" s="3">
        <f t="shared" si="127"/>
        <v>6480000</v>
      </c>
      <c r="BI58" s="3">
        <f t="shared" si="127"/>
        <v>6588000</v>
      </c>
      <c r="BJ58" s="3">
        <f t="shared" si="127"/>
        <v>6696000</v>
      </c>
    </row>
    <row r="59" spans="1:62" x14ac:dyDescent="0.2">
      <c r="A59" s="2" t="s">
        <v>41</v>
      </c>
      <c r="B59" s="3">
        <v>0</v>
      </c>
      <c r="C59" s="3">
        <f>+B59</f>
        <v>0</v>
      </c>
      <c r="D59" s="3">
        <f t="shared" ref="D59:BJ59" si="128">+C59</f>
        <v>0</v>
      </c>
      <c r="E59" s="3">
        <f t="shared" si="128"/>
        <v>0</v>
      </c>
      <c r="F59" s="3">
        <f t="shared" si="128"/>
        <v>0</v>
      </c>
      <c r="G59" s="3">
        <f t="shared" si="128"/>
        <v>0</v>
      </c>
      <c r="H59" s="3">
        <f t="shared" si="128"/>
        <v>0</v>
      </c>
      <c r="I59" s="3">
        <f t="shared" si="128"/>
        <v>0</v>
      </c>
      <c r="J59" s="3">
        <f t="shared" si="128"/>
        <v>0</v>
      </c>
      <c r="K59" s="3">
        <f t="shared" si="128"/>
        <v>0</v>
      </c>
      <c r="L59" s="3">
        <f t="shared" si="128"/>
        <v>0</v>
      </c>
      <c r="M59" s="3">
        <f t="shared" si="128"/>
        <v>0</v>
      </c>
      <c r="N59" s="3">
        <f t="shared" si="128"/>
        <v>0</v>
      </c>
      <c r="O59" s="3">
        <f t="shared" si="128"/>
        <v>0</v>
      </c>
      <c r="P59" s="3">
        <f t="shared" si="128"/>
        <v>0</v>
      </c>
      <c r="Q59" s="3">
        <f t="shared" si="128"/>
        <v>0</v>
      </c>
      <c r="R59" s="3">
        <f t="shared" si="128"/>
        <v>0</v>
      </c>
      <c r="S59" s="3">
        <f t="shared" si="128"/>
        <v>0</v>
      </c>
      <c r="T59" s="3">
        <f t="shared" si="128"/>
        <v>0</v>
      </c>
      <c r="U59" s="3">
        <f t="shared" si="128"/>
        <v>0</v>
      </c>
      <c r="V59" s="3">
        <f t="shared" si="128"/>
        <v>0</v>
      </c>
      <c r="W59" s="3">
        <f t="shared" si="128"/>
        <v>0</v>
      </c>
      <c r="X59" s="3">
        <f t="shared" si="128"/>
        <v>0</v>
      </c>
      <c r="Y59" s="3">
        <f t="shared" si="128"/>
        <v>0</v>
      </c>
      <c r="Z59" s="3">
        <f t="shared" si="128"/>
        <v>0</v>
      </c>
      <c r="AA59" s="3">
        <f t="shared" si="128"/>
        <v>0</v>
      </c>
      <c r="AB59" s="3">
        <f t="shared" si="128"/>
        <v>0</v>
      </c>
      <c r="AC59" s="3">
        <f t="shared" si="128"/>
        <v>0</v>
      </c>
      <c r="AD59" s="3">
        <f t="shared" si="128"/>
        <v>0</v>
      </c>
      <c r="AE59" s="3">
        <f t="shared" si="128"/>
        <v>0</v>
      </c>
      <c r="AF59" s="3">
        <f t="shared" si="128"/>
        <v>0</v>
      </c>
      <c r="AG59" s="3">
        <f t="shared" si="128"/>
        <v>0</v>
      </c>
      <c r="AH59" s="3">
        <f t="shared" si="128"/>
        <v>0</v>
      </c>
      <c r="AI59" s="3">
        <f t="shared" si="128"/>
        <v>0</v>
      </c>
      <c r="AJ59" s="3">
        <f t="shared" si="128"/>
        <v>0</v>
      </c>
      <c r="AK59" s="3">
        <f t="shared" si="128"/>
        <v>0</v>
      </c>
      <c r="AL59" s="3">
        <f t="shared" si="128"/>
        <v>0</v>
      </c>
      <c r="AM59" s="3">
        <f t="shared" si="128"/>
        <v>0</v>
      </c>
      <c r="AN59" s="3">
        <f t="shared" si="128"/>
        <v>0</v>
      </c>
      <c r="AO59" s="3">
        <f t="shared" si="128"/>
        <v>0</v>
      </c>
      <c r="AP59" s="3">
        <f t="shared" si="128"/>
        <v>0</v>
      </c>
      <c r="AQ59" s="3">
        <f t="shared" si="128"/>
        <v>0</v>
      </c>
      <c r="AR59" s="3">
        <f t="shared" si="128"/>
        <v>0</v>
      </c>
      <c r="AS59" s="3">
        <f t="shared" si="128"/>
        <v>0</v>
      </c>
      <c r="AT59" s="3">
        <f t="shared" si="128"/>
        <v>0</v>
      </c>
      <c r="AU59" s="3">
        <f t="shared" si="128"/>
        <v>0</v>
      </c>
      <c r="AV59" s="3">
        <f t="shared" si="128"/>
        <v>0</v>
      </c>
      <c r="AW59" s="3">
        <f t="shared" si="128"/>
        <v>0</v>
      </c>
      <c r="AX59" s="3">
        <f t="shared" si="128"/>
        <v>0</v>
      </c>
      <c r="AY59" s="3">
        <f t="shared" si="128"/>
        <v>0</v>
      </c>
      <c r="AZ59" s="3">
        <f t="shared" si="128"/>
        <v>0</v>
      </c>
      <c r="BA59" s="3">
        <f t="shared" si="128"/>
        <v>0</v>
      </c>
      <c r="BB59" s="3">
        <f t="shared" si="128"/>
        <v>0</v>
      </c>
      <c r="BC59" s="3">
        <f t="shared" si="128"/>
        <v>0</v>
      </c>
      <c r="BD59" s="3">
        <f t="shared" si="128"/>
        <v>0</v>
      </c>
      <c r="BE59" s="3">
        <f t="shared" si="128"/>
        <v>0</v>
      </c>
      <c r="BF59" s="3">
        <f t="shared" si="128"/>
        <v>0</v>
      </c>
      <c r="BG59" s="3">
        <f t="shared" si="128"/>
        <v>0</v>
      </c>
      <c r="BH59" s="3">
        <f t="shared" si="128"/>
        <v>0</v>
      </c>
      <c r="BI59" s="3">
        <f t="shared" si="128"/>
        <v>0</v>
      </c>
      <c r="BJ59" s="3">
        <f t="shared" si="128"/>
        <v>0</v>
      </c>
    </row>
    <row r="60" spans="1:62" x14ac:dyDescent="0.2">
      <c r="A60" s="2" t="s">
        <v>42</v>
      </c>
      <c r="B60" s="3">
        <v>0</v>
      </c>
      <c r="C60" s="3">
        <f>+B60</f>
        <v>0</v>
      </c>
      <c r="D60" s="3">
        <f t="shared" ref="D60:BJ60" si="129">+C60</f>
        <v>0</v>
      </c>
      <c r="E60" s="3">
        <f t="shared" si="129"/>
        <v>0</v>
      </c>
      <c r="F60" s="3">
        <f t="shared" si="129"/>
        <v>0</v>
      </c>
      <c r="G60" s="3">
        <f t="shared" si="129"/>
        <v>0</v>
      </c>
      <c r="H60" s="3">
        <f t="shared" si="129"/>
        <v>0</v>
      </c>
      <c r="I60" s="3">
        <f t="shared" si="129"/>
        <v>0</v>
      </c>
      <c r="J60" s="3">
        <f t="shared" si="129"/>
        <v>0</v>
      </c>
      <c r="K60" s="3">
        <f t="shared" si="129"/>
        <v>0</v>
      </c>
      <c r="L60" s="3">
        <f t="shared" si="129"/>
        <v>0</v>
      </c>
      <c r="M60" s="3">
        <f t="shared" si="129"/>
        <v>0</v>
      </c>
      <c r="N60" s="3">
        <f t="shared" si="129"/>
        <v>0</v>
      </c>
      <c r="O60" s="3">
        <f t="shared" si="129"/>
        <v>0</v>
      </c>
      <c r="P60" s="3">
        <f t="shared" si="129"/>
        <v>0</v>
      </c>
      <c r="Q60" s="3">
        <f t="shared" si="129"/>
        <v>0</v>
      </c>
      <c r="R60" s="3">
        <f t="shared" si="129"/>
        <v>0</v>
      </c>
      <c r="S60" s="3">
        <f t="shared" si="129"/>
        <v>0</v>
      </c>
      <c r="T60" s="3">
        <f t="shared" si="129"/>
        <v>0</v>
      </c>
      <c r="U60" s="3">
        <f t="shared" si="129"/>
        <v>0</v>
      </c>
      <c r="V60" s="3">
        <f t="shared" si="129"/>
        <v>0</v>
      </c>
      <c r="W60" s="3">
        <f t="shared" si="129"/>
        <v>0</v>
      </c>
      <c r="X60" s="3">
        <f t="shared" si="129"/>
        <v>0</v>
      </c>
      <c r="Y60" s="3">
        <f t="shared" si="129"/>
        <v>0</v>
      </c>
      <c r="Z60" s="3">
        <f t="shared" si="129"/>
        <v>0</v>
      </c>
      <c r="AA60" s="3">
        <f t="shared" si="129"/>
        <v>0</v>
      </c>
      <c r="AB60" s="3">
        <f t="shared" si="129"/>
        <v>0</v>
      </c>
      <c r="AC60" s="3">
        <f t="shared" si="129"/>
        <v>0</v>
      </c>
      <c r="AD60" s="3">
        <f t="shared" si="129"/>
        <v>0</v>
      </c>
      <c r="AE60" s="3">
        <f t="shared" si="129"/>
        <v>0</v>
      </c>
      <c r="AF60" s="3">
        <f t="shared" si="129"/>
        <v>0</v>
      </c>
      <c r="AG60" s="3">
        <f t="shared" si="129"/>
        <v>0</v>
      </c>
      <c r="AH60" s="3">
        <f t="shared" si="129"/>
        <v>0</v>
      </c>
      <c r="AI60" s="3">
        <f t="shared" si="129"/>
        <v>0</v>
      </c>
      <c r="AJ60" s="3">
        <f t="shared" si="129"/>
        <v>0</v>
      </c>
      <c r="AK60" s="3">
        <f t="shared" si="129"/>
        <v>0</v>
      </c>
      <c r="AL60" s="3">
        <f t="shared" si="129"/>
        <v>0</v>
      </c>
      <c r="AM60" s="3">
        <f t="shared" si="129"/>
        <v>0</v>
      </c>
      <c r="AN60" s="3">
        <f t="shared" si="129"/>
        <v>0</v>
      </c>
      <c r="AO60" s="3">
        <f t="shared" si="129"/>
        <v>0</v>
      </c>
      <c r="AP60" s="3">
        <f t="shared" si="129"/>
        <v>0</v>
      </c>
      <c r="AQ60" s="3">
        <f t="shared" si="129"/>
        <v>0</v>
      </c>
      <c r="AR60" s="3">
        <f t="shared" si="129"/>
        <v>0</v>
      </c>
      <c r="AS60" s="3">
        <f t="shared" si="129"/>
        <v>0</v>
      </c>
      <c r="AT60" s="3">
        <f t="shared" si="129"/>
        <v>0</v>
      </c>
      <c r="AU60" s="3">
        <f t="shared" si="129"/>
        <v>0</v>
      </c>
      <c r="AV60" s="3">
        <f t="shared" si="129"/>
        <v>0</v>
      </c>
      <c r="AW60" s="3">
        <f t="shared" si="129"/>
        <v>0</v>
      </c>
      <c r="AX60" s="3">
        <f t="shared" si="129"/>
        <v>0</v>
      </c>
      <c r="AY60" s="3">
        <f t="shared" si="129"/>
        <v>0</v>
      </c>
      <c r="AZ60" s="3">
        <f t="shared" si="129"/>
        <v>0</v>
      </c>
      <c r="BA60" s="3">
        <f t="shared" si="129"/>
        <v>0</v>
      </c>
      <c r="BB60" s="3">
        <f t="shared" si="129"/>
        <v>0</v>
      </c>
      <c r="BC60" s="3">
        <f t="shared" si="129"/>
        <v>0</v>
      </c>
      <c r="BD60" s="3">
        <f t="shared" si="129"/>
        <v>0</v>
      </c>
      <c r="BE60" s="3">
        <f t="shared" si="129"/>
        <v>0</v>
      </c>
      <c r="BF60" s="3">
        <f t="shared" si="129"/>
        <v>0</v>
      </c>
      <c r="BG60" s="3">
        <f t="shared" si="129"/>
        <v>0</v>
      </c>
      <c r="BH60" s="3">
        <f t="shared" si="129"/>
        <v>0</v>
      </c>
      <c r="BI60" s="3">
        <f t="shared" si="129"/>
        <v>0</v>
      </c>
      <c r="BJ60" s="3">
        <f t="shared" si="129"/>
        <v>0</v>
      </c>
    </row>
    <row r="61" spans="1:62" x14ac:dyDescent="0.2">
      <c r="A61" s="2" t="s">
        <v>43</v>
      </c>
      <c r="B61" s="3">
        <f>+SUM(B62:B64)</f>
        <v>0</v>
      </c>
      <c r="C61" s="3">
        <f>+SUM(C62:C64)</f>
        <v>0</v>
      </c>
      <c r="D61" s="3">
        <f t="shared" ref="D61:BJ61" si="130">+SUM(D62:D64)</f>
        <v>0</v>
      </c>
      <c r="E61" s="3">
        <f t="shared" si="130"/>
        <v>0</v>
      </c>
      <c r="F61" s="3">
        <f t="shared" si="130"/>
        <v>0</v>
      </c>
      <c r="G61" s="3">
        <f t="shared" si="130"/>
        <v>0</v>
      </c>
      <c r="H61" s="3">
        <f t="shared" si="130"/>
        <v>0</v>
      </c>
      <c r="I61" s="3">
        <f t="shared" si="130"/>
        <v>0</v>
      </c>
      <c r="J61" s="3">
        <f t="shared" si="130"/>
        <v>0</v>
      </c>
      <c r="K61" s="3">
        <f t="shared" si="130"/>
        <v>0</v>
      </c>
      <c r="L61" s="3">
        <f t="shared" si="130"/>
        <v>0</v>
      </c>
      <c r="M61" s="3">
        <f t="shared" si="130"/>
        <v>0</v>
      </c>
      <c r="N61" s="3">
        <f t="shared" si="130"/>
        <v>0</v>
      </c>
      <c r="O61" s="3">
        <f t="shared" si="130"/>
        <v>0</v>
      </c>
      <c r="P61" s="3">
        <f t="shared" si="130"/>
        <v>0</v>
      </c>
      <c r="Q61" s="3">
        <f t="shared" si="130"/>
        <v>0</v>
      </c>
      <c r="R61" s="3">
        <f t="shared" si="130"/>
        <v>0</v>
      </c>
      <c r="S61" s="3">
        <f t="shared" si="130"/>
        <v>0</v>
      </c>
      <c r="T61" s="3">
        <f t="shared" si="130"/>
        <v>0</v>
      </c>
      <c r="U61" s="3">
        <f t="shared" si="130"/>
        <v>0</v>
      </c>
      <c r="V61" s="3">
        <f t="shared" si="130"/>
        <v>0</v>
      </c>
      <c r="W61" s="3">
        <f t="shared" si="130"/>
        <v>0</v>
      </c>
      <c r="X61" s="3">
        <f t="shared" si="130"/>
        <v>0</v>
      </c>
      <c r="Y61" s="3">
        <f t="shared" si="130"/>
        <v>0</v>
      </c>
      <c r="Z61" s="3">
        <f t="shared" si="130"/>
        <v>0</v>
      </c>
      <c r="AA61" s="3">
        <f t="shared" si="130"/>
        <v>0</v>
      </c>
      <c r="AB61" s="3">
        <f t="shared" si="130"/>
        <v>0</v>
      </c>
      <c r="AC61" s="3">
        <f t="shared" si="130"/>
        <v>0</v>
      </c>
      <c r="AD61" s="3">
        <f t="shared" si="130"/>
        <v>0</v>
      </c>
      <c r="AE61" s="3">
        <f t="shared" si="130"/>
        <v>0</v>
      </c>
      <c r="AF61" s="3">
        <f t="shared" si="130"/>
        <v>0</v>
      </c>
      <c r="AG61" s="3">
        <f t="shared" si="130"/>
        <v>0</v>
      </c>
      <c r="AH61" s="3">
        <f t="shared" si="130"/>
        <v>0</v>
      </c>
      <c r="AI61" s="3">
        <f t="shared" si="130"/>
        <v>0</v>
      </c>
      <c r="AJ61" s="3">
        <f t="shared" si="130"/>
        <v>0</v>
      </c>
      <c r="AK61" s="3">
        <f t="shared" si="130"/>
        <v>0</v>
      </c>
      <c r="AL61" s="3">
        <f t="shared" si="130"/>
        <v>0</v>
      </c>
      <c r="AM61" s="3">
        <f t="shared" si="130"/>
        <v>0</v>
      </c>
      <c r="AN61" s="3">
        <f t="shared" si="130"/>
        <v>0</v>
      </c>
      <c r="AO61" s="3">
        <f t="shared" si="130"/>
        <v>0</v>
      </c>
      <c r="AP61" s="3">
        <f t="shared" si="130"/>
        <v>0</v>
      </c>
      <c r="AQ61" s="3">
        <f t="shared" si="130"/>
        <v>0</v>
      </c>
      <c r="AR61" s="3">
        <f t="shared" si="130"/>
        <v>0</v>
      </c>
      <c r="AS61" s="3">
        <f t="shared" si="130"/>
        <v>0</v>
      </c>
      <c r="AT61" s="3">
        <f t="shared" si="130"/>
        <v>0</v>
      </c>
      <c r="AU61" s="3">
        <f t="shared" si="130"/>
        <v>0</v>
      </c>
      <c r="AV61" s="3">
        <f t="shared" si="130"/>
        <v>0</v>
      </c>
      <c r="AW61" s="3">
        <f t="shared" si="130"/>
        <v>0</v>
      </c>
      <c r="AX61" s="3">
        <f t="shared" si="130"/>
        <v>0</v>
      </c>
      <c r="AY61" s="3">
        <f t="shared" si="130"/>
        <v>0</v>
      </c>
      <c r="AZ61" s="3">
        <f t="shared" si="130"/>
        <v>0</v>
      </c>
      <c r="BA61" s="3">
        <f t="shared" si="130"/>
        <v>0</v>
      </c>
      <c r="BB61" s="3">
        <f t="shared" si="130"/>
        <v>0</v>
      </c>
      <c r="BC61" s="3">
        <f t="shared" si="130"/>
        <v>0</v>
      </c>
      <c r="BD61" s="3">
        <f t="shared" si="130"/>
        <v>0</v>
      </c>
      <c r="BE61" s="3">
        <f t="shared" si="130"/>
        <v>0</v>
      </c>
      <c r="BF61" s="3">
        <f t="shared" si="130"/>
        <v>0</v>
      </c>
      <c r="BG61" s="3">
        <f t="shared" si="130"/>
        <v>0</v>
      </c>
      <c r="BH61" s="3">
        <f t="shared" si="130"/>
        <v>0</v>
      </c>
      <c r="BI61" s="3">
        <f t="shared" si="130"/>
        <v>0</v>
      </c>
      <c r="BJ61" s="3">
        <f t="shared" si="130"/>
        <v>0</v>
      </c>
    </row>
    <row r="62" spans="1:62" x14ac:dyDescent="0.2">
      <c r="A62" s="1" t="s">
        <v>44</v>
      </c>
      <c r="B62" s="7">
        <v>0</v>
      </c>
      <c r="C62" s="7">
        <f>+B62</f>
        <v>0</v>
      </c>
      <c r="D62" s="7">
        <f t="shared" ref="D62:BJ62" si="131">+C62</f>
        <v>0</v>
      </c>
      <c r="E62" s="7">
        <f t="shared" si="131"/>
        <v>0</v>
      </c>
      <c r="F62" s="7">
        <f t="shared" si="131"/>
        <v>0</v>
      </c>
      <c r="G62" s="7">
        <f t="shared" si="131"/>
        <v>0</v>
      </c>
      <c r="H62" s="7">
        <f t="shared" si="131"/>
        <v>0</v>
      </c>
      <c r="I62" s="7">
        <f t="shared" si="131"/>
        <v>0</v>
      </c>
      <c r="J62" s="7">
        <f t="shared" si="131"/>
        <v>0</v>
      </c>
      <c r="K62" s="7">
        <f t="shared" si="131"/>
        <v>0</v>
      </c>
      <c r="L62" s="7">
        <f t="shared" si="131"/>
        <v>0</v>
      </c>
      <c r="M62" s="7">
        <f t="shared" si="131"/>
        <v>0</v>
      </c>
      <c r="N62" s="7">
        <f t="shared" si="131"/>
        <v>0</v>
      </c>
      <c r="O62" s="7">
        <f t="shared" si="131"/>
        <v>0</v>
      </c>
      <c r="P62" s="7">
        <f t="shared" si="131"/>
        <v>0</v>
      </c>
      <c r="Q62" s="7">
        <f t="shared" si="131"/>
        <v>0</v>
      </c>
      <c r="R62" s="7">
        <f t="shared" si="131"/>
        <v>0</v>
      </c>
      <c r="S62" s="7">
        <f t="shared" si="131"/>
        <v>0</v>
      </c>
      <c r="T62" s="7">
        <f t="shared" si="131"/>
        <v>0</v>
      </c>
      <c r="U62" s="7">
        <f t="shared" si="131"/>
        <v>0</v>
      </c>
      <c r="V62" s="7">
        <f t="shared" si="131"/>
        <v>0</v>
      </c>
      <c r="W62" s="7">
        <f t="shared" si="131"/>
        <v>0</v>
      </c>
      <c r="X62" s="7">
        <f t="shared" si="131"/>
        <v>0</v>
      </c>
      <c r="Y62" s="7">
        <f t="shared" si="131"/>
        <v>0</v>
      </c>
      <c r="Z62" s="7">
        <f t="shared" si="131"/>
        <v>0</v>
      </c>
      <c r="AA62" s="7">
        <f t="shared" si="131"/>
        <v>0</v>
      </c>
      <c r="AB62" s="7">
        <f t="shared" si="131"/>
        <v>0</v>
      </c>
      <c r="AC62" s="7">
        <f t="shared" si="131"/>
        <v>0</v>
      </c>
      <c r="AD62" s="7">
        <f t="shared" si="131"/>
        <v>0</v>
      </c>
      <c r="AE62" s="7">
        <f t="shared" si="131"/>
        <v>0</v>
      </c>
      <c r="AF62" s="7">
        <f t="shared" si="131"/>
        <v>0</v>
      </c>
      <c r="AG62" s="7">
        <f t="shared" si="131"/>
        <v>0</v>
      </c>
      <c r="AH62" s="7">
        <f t="shared" si="131"/>
        <v>0</v>
      </c>
      <c r="AI62" s="7">
        <f t="shared" si="131"/>
        <v>0</v>
      </c>
      <c r="AJ62" s="7">
        <f t="shared" si="131"/>
        <v>0</v>
      </c>
      <c r="AK62" s="7">
        <f t="shared" si="131"/>
        <v>0</v>
      </c>
      <c r="AL62" s="7">
        <f t="shared" si="131"/>
        <v>0</v>
      </c>
      <c r="AM62" s="7">
        <f t="shared" si="131"/>
        <v>0</v>
      </c>
      <c r="AN62" s="7">
        <f t="shared" si="131"/>
        <v>0</v>
      </c>
      <c r="AO62" s="7">
        <f t="shared" si="131"/>
        <v>0</v>
      </c>
      <c r="AP62" s="7">
        <f t="shared" si="131"/>
        <v>0</v>
      </c>
      <c r="AQ62" s="7">
        <f t="shared" si="131"/>
        <v>0</v>
      </c>
      <c r="AR62" s="7">
        <f t="shared" si="131"/>
        <v>0</v>
      </c>
      <c r="AS62" s="7">
        <f t="shared" si="131"/>
        <v>0</v>
      </c>
      <c r="AT62" s="7">
        <f t="shared" si="131"/>
        <v>0</v>
      </c>
      <c r="AU62" s="7">
        <f t="shared" si="131"/>
        <v>0</v>
      </c>
      <c r="AV62" s="7">
        <f t="shared" si="131"/>
        <v>0</v>
      </c>
      <c r="AW62" s="7">
        <f t="shared" si="131"/>
        <v>0</v>
      </c>
      <c r="AX62" s="7">
        <f t="shared" si="131"/>
        <v>0</v>
      </c>
      <c r="AY62" s="7">
        <f t="shared" si="131"/>
        <v>0</v>
      </c>
      <c r="AZ62" s="7">
        <f t="shared" si="131"/>
        <v>0</v>
      </c>
      <c r="BA62" s="7">
        <f t="shared" si="131"/>
        <v>0</v>
      </c>
      <c r="BB62" s="7">
        <f t="shared" si="131"/>
        <v>0</v>
      </c>
      <c r="BC62" s="7">
        <f t="shared" si="131"/>
        <v>0</v>
      </c>
      <c r="BD62" s="7">
        <f t="shared" si="131"/>
        <v>0</v>
      </c>
      <c r="BE62" s="7">
        <f t="shared" si="131"/>
        <v>0</v>
      </c>
      <c r="BF62" s="7">
        <f t="shared" si="131"/>
        <v>0</v>
      </c>
      <c r="BG62" s="7">
        <f t="shared" si="131"/>
        <v>0</v>
      </c>
      <c r="BH62" s="7">
        <f t="shared" si="131"/>
        <v>0</v>
      </c>
      <c r="BI62" s="7">
        <f t="shared" si="131"/>
        <v>0</v>
      </c>
      <c r="BJ62" s="7">
        <f t="shared" si="131"/>
        <v>0</v>
      </c>
    </row>
    <row r="63" spans="1:62" x14ac:dyDescent="0.2">
      <c r="A63" s="1" t="s">
        <v>45</v>
      </c>
      <c r="B63" s="7">
        <v>0</v>
      </c>
      <c r="C63" s="7">
        <f>+B63</f>
        <v>0</v>
      </c>
      <c r="D63" s="7">
        <f t="shared" ref="D63:BJ63" si="132">+C63</f>
        <v>0</v>
      </c>
      <c r="E63" s="7">
        <f t="shared" si="132"/>
        <v>0</v>
      </c>
      <c r="F63" s="7">
        <f t="shared" si="132"/>
        <v>0</v>
      </c>
      <c r="G63" s="7">
        <f t="shared" si="132"/>
        <v>0</v>
      </c>
      <c r="H63" s="7">
        <f t="shared" si="132"/>
        <v>0</v>
      </c>
      <c r="I63" s="7">
        <f t="shared" si="132"/>
        <v>0</v>
      </c>
      <c r="J63" s="7">
        <f t="shared" si="132"/>
        <v>0</v>
      </c>
      <c r="K63" s="7">
        <f t="shared" si="132"/>
        <v>0</v>
      </c>
      <c r="L63" s="7">
        <f t="shared" si="132"/>
        <v>0</v>
      </c>
      <c r="M63" s="7">
        <f t="shared" si="132"/>
        <v>0</v>
      </c>
      <c r="N63" s="7">
        <f t="shared" si="132"/>
        <v>0</v>
      </c>
      <c r="O63" s="7">
        <f t="shared" si="132"/>
        <v>0</v>
      </c>
      <c r="P63" s="7">
        <f t="shared" si="132"/>
        <v>0</v>
      </c>
      <c r="Q63" s="7">
        <f t="shared" si="132"/>
        <v>0</v>
      </c>
      <c r="R63" s="7">
        <f t="shared" si="132"/>
        <v>0</v>
      </c>
      <c r="S63" s="7">
        <f t="shared" si="132"/>
        <v>0</v>
      </c>
      <c r="T63" s="7">
        <f t="shared" si="132"/>
        <v>0</v>
      </c>
      <c r="U63" s="7">
        <f t="shared" si="132"/>
        <v>0</v>
      </c>
      <c r="V63" s="7">
        <f t="shared" si="132"/>
        <v>0</v>
      </c>
      <c r="W63" s="7">
        <f t="shared" si="132"/>
        <v>0</v>
      </c>
      <c r="X63" s="7">
        <f t="shared" si="132"/>
        <v>0</v>
      </c>
      <c r="Y63" s="7">
        <f t="shared" si="132"/>
        <v>0</v>
      </c>
      <c r="Z63" s="7">
        <f t="shared" si="132"/>
        <v>0</v>
      </c>
      <c r="AA63" s="7">
        <f t="shared" si="132"/>
        <v>0</v>
      </c>
      <c r="AB63" s="7">
        <f t="shared" si="132"/>
        <v>0</v>
      </c>
      <c r="AC63" s="7">
        <f t="shared" si="132"/>
        <v>0</v>
      </c>
      <c r="AD63" s="7">
        <f t="shared" si="132"/>
        <v>0</v>
      </c>
      <c r="AE63" s="7">
        <f t="shared" si="132"/>
        <v>0</v>
      </c>
      <c r="AF63" s="7">
        <f t="shared" si="132"/>
        <v>0</v>
      </c>
      <c r="AG63" s="7">
        <f t="shared" si="132"/>
        <v>0</v>
      </c>
      <c r="AH63" s="7">
        <f t="shared" si="132"/>
        <v>0</v>
      </c>
      <c r="AI63" s="7">
        <f t="shared" si="132"/>
        <v>0</v>
      </c>
      <c r="AJ63" s="7">
        <f t="shared" si="132"/>
        <v>0</v>
      </c>
      <c r="AK63" s="7">
        <f t="shared" si="132"/>
        <v>0</v>
      </c>
      <c r="AL63" s="7">
        <f t="shared" si="132"/>
        <v>0</v>
      </c>
      <c r="AM63" s="7">
        <f t="shared" si="132"/>
        <v>0</v>
      </c>
      <c r="AN63" s="7">
        <f t="shared" si="132"/>
        <v>0</v>
      </c>
      <c r="AO63" s="7">
        <f t="shared" si="132"/>
        <v>0</v>
      </c>
      <c r="AP63" s="7">
        <f t="shared" si="132"/>
        <v>0</v>
      </c>
      <c r="AQ63" s="7">
        <f t="shared" si="132"/>
        <v>0</v>
      </c>
      <c r="AR63" s="7">
        <f t="shared" si="132"/>
        <v>0</v>
      </c>
      <c r="AS63" s="7">
        <f t="shared" si="132"/>
        <v>0</v>
      </c>
      <c r="AT63" s="7">
        <f t="shared" si="132"/>
        <v>0</v>
      </c>
      <c r="AU63" s="7">
        <f t="shared" si="132"/>
        <v>0</v>
      </c>
      <c r="AV63" s="7">
        <f t="shared" si="132"/>
        <v>0</v>
      </c>
      <c r="AW63" s="7">
        <f t="shared" si="132"/>
        <v>0</v>
      </c>
      <c r="AX63" s="7">
        <f t="shared" si="132"/>
        <v>0</v>
      </c>
      <c r="AY63" s="7">
        <f t="shared" si="132"/>
        <v>0</v>
      </c>
      <c r="AZ63" s="7">
        <f t="shared" si="132"/>
        <v>0</v>
      </c>
      <c r="BA63" s="7">
        <f t="shared" si="132"/>
        <v>0</v>
      </c>
      <c r="BB63" s="7">
        <f t="shared" si="132"/>
        <v>0</v>
      </c>
      <c r="BC63" s="7">
        <f t="shared" si="132"/>
        <v>0</v>
      </c>
      <c r="BD63" s="7">
        <f t="shared" si="132"/>
        <v>0</v>
      </c>
      <c r="BE63" s="7">
        <f t="shared" si="132"/>
        <v>0</v>
      </c>
      <c r="BF63" s="7">
        <f t="shared" si="132"/>
        <v>0</v>
      </c>
      <c r="BG63" s="7">
        <f t="shared" si="132"/>
        <v>0</v>
      </c>
      <c r="BH63" s="7">
        <f t="shared" si="132"/>
        <v>0</v>
      </c>
      <c r="BI63" s="7">
        <f t="shared" si="132"/>
        <v>0</v>
      </c>
      <c r="BJ63" s="7">
        <f t="shared" si="132"/>
        <v>0</v>
      </c>
    </row>
    <row r="64" spans="1:62" x14ac:dyDescent="0.2">
      <c r="A64" s="1" t="s">
        <v>46</v>
      </c>
      <c r="B64" s="7">
        <v>0</v>
      </c>
      <c r="C64" s="7">
        <f>+B64</f>
        <v>0</v>
      </c>
      <c r="D64" s="7">
        <f t="shared" ref="D64:BJ64" si="133">+C64</f>
        <v>0</v>
      </c>
      <c r="E64" s="7">
        <f t="shared" si="133"/>
        <v>0</v>
      </c>
      <c r="F64" s="7">
        <f t="shared" si="133"/>
        <v>0</v>
      </c>
      <c r="G64" s="7">
        <f t="shared" si="133"/>
        <v>0</v>
      </c>
      <c r="H64" s="7">
        <f t="shared" si="133"/>
        <v>0</v>
      </c>
      <c r="I64" s="7">
        <f t="shared" si="133"/>
        <v>0</v>
      </c>
      <c r="J64" s="7">
        <f t="shared" si="133"/>
        <v>0</v>
      </c>
      <c r="K64" s="7">
        <f t="shared" si="133"/>
        <v>0</v>
      </c>
      <c r="L64" s="7">
        <f t="shared" si="133"/>
        <v>0</v>
      </c>
      <c r="M64" s="7">
        <f t="shared" si="133"/>
        <v>0</v>
      </c>
      <c r="N64" s="7">
        <f t="shared" si="133"/>
        <v>0</v>
      </c>
      <c r="O64" s="7">
        <f t="shared" si="133"/>
        <v>0</v>
      </c>
      <c r="P64" s="7">
        <f t="shared" si="133"/>
        <v>0</v>
      </c>
      <c r="Q64" s="7">
        <f t="shared" si="133"/>
        <v>0</v>
      </c>
      <c r="R64" s="7">
        <f t="shared" si="133"/>
        <v>0</v>
      </c>
      <c r="S64" s="7">
        <f t="shared" si="133"/>
        <v>0</v>
      </c>
      <c r="T64" s="7">
        <f t="shared" si="133"/>
        <v>0</v>
      </c>
      <c r="U64" s="7">
        <f t="shared" si="133"/>
        <v>0</v>
      </c>
      <c r="V64" s="7">
        <f t="shared" si="133"/>
        <v>0</v>
      </c>
      <c r="W64" s="7">
        <f t="shared" si="133"/>
        <v>0</v>
      </c>
      <c r="X64" s="7">
        <f t="shared" si="133"/>
        <v>0</v>
      </c>
      <c r="Y64" s="7">
        <f t="shared" si="133"/>
        <v>0</v>
      </c>
      <c r="Z64" s="7">
        <f t="shared" si="133"/>
        <v>0</v>
      </c>
      <c r="AA64" s="7">
        <f t="shared" si="133"/>
        <v>0</v>
      </c>
      <c r="AB64" s="7">
        <f t="shared" si="133"/>
        <v>0</v>
      </c>
      <c r="AC64" s="7">
        <f t="shared" si="133"/>
        <v>0</v>
      </c>
      <c r="AD64" s="7">
        <f t="shared" si="133"/>
        <v>0</v>
      </c>
      <c r="AE64" s="7">
        <f t="shared" si="133"/>
        <v>0</v>
      </c>
      <c r="AF64" s="7">
        <f t="shared" si="133"/>
        <v>0</v>
      </c>
      <c r="AG64" s="7">
        <f t="shared" si="133"/>
        <v>0</v>
      </c>
      <c r="AH64" s="7">
        <f t="shared" si="133"/>
        <v>0</v>
      </c>
      <c r="AI64" s="7">
        <f t="shared" si="133"/>
        <v>0</v>
      </c>
      <c r="AJ64" s="7">
        <f t="shared" si="133"/>
        <v>0</v>
      </c>
      <c r="AK64" s="7">
        <f t="shared" si="133"/>
        <v>0</v>
      </c>
      <c r="AL64" s="7">
        <f t="shared" si="133"/>
        <v>0</v>
      </c>
      <c r="AM64" s="7">
        <f t="shared" si="133"/>
        <v>0</v>
      </c>
      <c r="AN64" s="7">
        <f t="shared" si="133"/>
        <v>0</v>
      </c>
      <c r="AO64" s="7">
        <f t="shared" si="133"/>
        <v>0</v>
      </c>
      <c r="AP64" s="7">
        <f t="shared" si="133"/>
        <v>0</v>
      </c>
      <c r="AQ64" s="7">
        <f t="shared" si="133"/>
        <v>0</v>
      </c>
      <c r="AR64" s="7">
        <f t="shared" si="133"/>
        <v>0</v>
      </c>
      <c r="AS64" s="7">
        <f t="shared" si="133"/>
        <v>0</v>
      </c>
      <c r="AT64" s="7">
        <f t="shared" si="133"/>
        <v>0</v>
      </c>
      <c r="AU64" s="7">
        <f t="shared" si="133"/>
        <v>0</v>
      </c>
      <c r="AV64" s="7">
        <f t="shared" si="133"/>
        <v>0</v>
      </c>
      <c r="AW64" s="7">
        <f t="shared" si="133"/>
        <v>0</v>
      </c>
      <c r="AX64" s="7">
        <f t="shared" si="133"/>
        <v>0</v>
      </c>
      <c r="AY64" s="7">
        <f t="shared" si="133"/>
        <v>0</v>
      </c>
      <c r="AZ64" s="7">
        <f t="shared" si="133"/>
        <v>0</v>
      </c>
      <c r="BA64" s="7">
        <f t="shared" si="133"/>
        <v>0</v>
      </c>
      <c r="BB64" s="7">
        <f t="shared" si="133"/>
        <v>0</v>
      </c>
      <c r="BC64" s="7">
        <f t="shared" si="133"/>
        <v>0</v>
      </c>
      <c r="BD64" s="7">
        <f t="shared" si="133"/>
        <v>0</v>
      </c>
      <c r="BE64" s="7">
        <f t="shared" si="133"/>
        <v>0</v>
      </c>
      <c r="BF64" s="7">
        <f t="shared" si="133"/>
        <v>0</v>
      </c>
      <c r="BG64" s="7">
        <f t="shared" si="133"/>
        <v>0</v>
      </c>
      <c r="BH64" s="7">
        <f t="shared" si="133"/>
        <v>0</v>
      </c>
      <c r="BI64" s="7">
        <f t="shared" si="133"/>
        <v>0</v>
      </c>
      <c r="BJ64" s="7">
        <f t="shared" si="133"/>
        <v>0</v>
      </c>
    </row>
    <row r="65" spans="1:62" x14ac:dyDescent="0.2">
      <c r="A65" s="2" t="s">
        <v>47</v>
      </c>
      <c r="B65" s="3">
        <v>0</v>
      </c>
      <c r="C65" s="3">
        <f>+B65+B66</f>
        <v>0</v>
      </c>
      <c r="D65" s="3">
        <f t="shared" ref="D65:BJ65" si="134">+C65+C66</f>
        <v>324000</v>
      </c>
      <c r="E65" s="3">
        <f t="shared" si="134"/>
        <v>432000</v>
      </c>
      <c r="F65" s="3">
        <f t="shared" si="134"/>
        <v>540000</v>
      </c>
      <c r="G65" s="3">
        <f t="shared" si="134"/>
        <v>648000</v>
      </c>
      <c r="H65" s="3">
        <f t="shared" si="134"/>
        <v>756000</v>
      </c>
      <c r="I65" s="3">
        <f t="shared" si="134"/>
        <v>864000</v>
      </c>
      <c r="J65" s="3">
        <f t="shared" si="134"/>
        <v>972000</v>
      </c>
      <c r="K65" s="3">
        <f t="shared" si="134"/>
        <v>1080000</v>
      </c>
      <c r="L65" s="3">
        <f t="shared" si="134"/>
        <v>1188000</v>
      </c>
      <c r="M65" s="3">
        <f t="shared" si="134"/>
        <v>1296000</v>
      </c>
      <c r="N65" s="3">
        <f t="shared" si="134"/>
        <v>1404000</v>
      </c>
      <c r="O65" s="3">
        <f t="shared" si="134"/>
        <v>1512000</v>
      </c>
      <c r="P65" s="3">
        <f t="shared" si="134"/>
        <v>1620000</v>
      </c>
      <c r="Q65" s="3">
        <f t="shared" si="134"/>
        <v>1728000</v>
      </c>
      <c r="R65" s="3">
        <f t="shared" si="134"/>
        <v>1836000</v>
      </c>
      <c r="S65" s="3">
        <f t="shared" si="134"/>
        <v>1944000</v>
      </c>
      <c r="T65" s="3">
        <f t="shared" si="134"/>
        <v>2052000</v>
      </c>
      <c r="U65" s="3">
        <f t="shared" si="134"/>
        <v>2160000</v>
      </c>
      <c r="V65" s="3">
        <f t="shared" si="134"/>
        <v>2268000</v>
      </c>
      <c r="W65" s="3">
        <f t="shared" si="134"/>
        <v>2376000</v>
      </c>
      <c r="X65" s="3">
        <f t="shared" si="134"/>
        <v>2484000</v>
      </c>
      <c r="Y65" s="3">
        <f t="shared" si="134"/>
        <v>2592000</v>
      </c>
      <c r="Z65" s="3">
        <f t="shared" si="134"/>
        <v>2700000</v>
      </c>
      <c r="AA65" s="3">
        <f t="shared" si="134"/>
        <v>2808000</v>
      </c>
      <c r="AB65" s="3">
        <f t="shared" si="134"/>
        <v>2916000</v>
      </c>
      <c r="AC65" s="3">
        <f t="shared" si="134"/>
        <v>3024000</v>
      </c>
      <c r="AD65" s="3">
        <f t="shared" si="134"/>
        <v>3132000</v>
      </c>
      <c r="AE65" s="3">
        <f t="shared" si="134"/>
        <v>3240000</v>
      </c>
      <c r="AF65" s="3">
        <f t="shared" si="134"/>
        <v>3348000</v>
      </c>
      <c r="AG65" s="3">
        <f t="shared" si="134"/>
        <v>3456000</v>
      </c>
      <c r="AH65" s="3">
        <f t="shared" si="134"/>
        <v>3564000</v>
      </c>
      <c r="AI65" s="3">
        <f t="shared" si="134"/>
        <v>3672000</v>
      </c>
      <c r="AJ65" s="3">
        <f t="shared" si="134"/>
        <v>3780000</v>
      </c>
      <c r="AK65" s="3">
        <f t="shared" si="134"/>
        <v>3888000</v>
      </c>
      <c r="AL65" s="3">
        <f t="shared" si="134"/>
        <v>3996000</v>
      </c>
      <c r="AM65" s="3">
        <f t="shared" si="134"/>
        <v>4104000</v>
      </c>
      <c r="AN65" s="3">
        <f t="shared" si="134"/>
        <v>4212000</v>
      </c>
      <c r="AO65" s="3">
        <f t="shared" si="134"/>
        <v>4320000</v>
      </c>
      <c r="AP65" s="3">
        <f t="shared" si="134"/>
        <v>4428000</v>
      </c>
      <c r="AQ65" s="3">
        <f t="shared" si="134"/>
        <v>4536000</v>
      </c>
      <c r="AR65" s="3">
        <f t="shared" si="134"/>
        <v>4644000</v>
      </c>
      <c r="AS65" s="3">
        <f t="shared" si="134"/>
        <v>4752000</v>
      </c>
      <c r="AT65" s="3">
        <f t="shared" si="134"/>
        <v>4860000</v>
      </c>
      <c r="AU65" s="3">
        <f t="shared" si="134"/>
        <v>4968000</v>
      </c>
      <c r="AV65" s="3">
        <f t="shared" si="134"/>
        <v>5076000</v>
      </c>
      <c r="AW65" s="3">
        <f t="shared" si="134"/>
        <v>5184000</v>
      </c>
      <c r="AX65" s="3">
        <f t="shared" si="134"/>
        <v>5292000</v>
      </c>
      <c r="AY65" s="3">
        <f t="shared" si="134"/>
        <v>5400000</v>
      </c>
      <c r="AZ65" s="3">
        <f t="shared" si="134"/>
        <v>5508000</v>
      </c>
      <c r="BA65" s="3">
        <f t="shared" si="134"/>
        <v>5616000</v>
      </c>
      <c r="BB65" s="3">
        <f t="shared" si="134"/>
        <v>5724000</v>
      </c>
      <c r="BC65" s="3">
        <f t="shared" si="134"/>
        <v>5832000</v>
      </c>
      <c r="BD65" s="3">
        <f t="shared" si="134"/>
        <v>5940000</v>
      </c>
      <c r="BE65" s="3">
        <f t="shared" si="134"/>
        <v>6048000</v>
      </c>
      <c r="BF65" s="3">
        <f t="shared" si="134"/>
        <v>6156000</v>
      </c>
      <c r="BG65" s="3">
        <f t="shared" si="134"/>
        <v>6264000</v>
      </c>
      <c r="BH65" s="3">
        <f t="shared" si="134"/>
        <v>6372000</v>
      </c>
      <c r="BI65" s="3">
        <f t="shared" si="134"/>
        <v>6480000</v>
      </c>
      <c r="BJ65" s="3">
        <f t="shared" si="134"/>
        <v>6588000</v>
      </c>
    </row>
    <row r="66" spans="1:62" x14ac:dyDescent="0.2">
      <c r="A66" s="2" t="s">
        <v>48</v>
      </c>
      <c r="B66" s="3">
        <v>0</v>
      </c>
      <c r="C66" s="7">
        <f>+CEm!B70</f>
        <v>324000</v>
      </c>
      <c r="D66" s="7">
        <f>+CEm!C70</f>
        <v>108000</v>
      </c>
      <c r="E66" s="7">
        <f>+CEm!D70</f>
        <v>108000</v>
      </c>
      <c r="F66" s="7">
        <f>+CEm!E70</f>
        <v>108000</v>
      </c>
      <c r="G66" s="7">
        <f>+CEm!F70</f>
        <v>108000</v>
      </c>
      <c r="H66" s="7">
        <f>+CEm!G70</f>
        <v>108000</v>
      </c>
      <c r="I66" s="7">
        <f>+CEm!H70</f>
        <v>108000</v>
      </c>
      <c r="J66" s="7">
        <f>+CEm!I70</f>
        <v>108000</v>
      </c>
      <c r="K66" s="7">
        <f>+CEm!J70</f>
        <v>108000</v>
      </c>
      <c r="L66" s="7">
        <f>+CEm!K70</f>
        <v>108000</v>
      </c>
      <c r="M66" s="7">
        <f>+CEm!L70</f>
        <v>108000</v>
      </c>
      <c r="N66" s="7">
        <f>+CEm!M70</f>
        <v>108000</v>
      </c>
      <c r="O66" s="7">
        <f>+CEm!N70</f>
        <v>108000</v>
      </c>
      <c r="P66" s="7">
        <f>+CEm!O70</f>
        <v>108000</v>
      </c>
      <c r="Q66" s="7">
        <f>+CEm!P70</f>
        <v>108000</v>
      </c>
      <c r="R66" s="7">
        <f>+CEm!Q70</f>
        <v>108000</v>
      </c>
      <c r="S66" s="7">
        <f>+CEm!R70</f>
        <v>108000</v>
      </c>
      <c r="T66" s="7">
        <f>+CEm!S70</f>
        <v>108000</v>
      </c>
      <c r="U66" s="7">
        <f>+CEm!T70</f>
        <v>108000</v>
      </c>
      <c r="V66" s="7">
        <f>+CEm!U70</f>
        <v>108000</v>
      </c>
      <c r="W66" s="7">
        <f>+CEm!V70</f>
        <v>108000</v>
      </c>
      <c r="X66" s="7">
        <f>+CEm!W70</f>
        <v>108000</v>
      </c>
      <c r="Y66" s="7">
        <f>+CEm!X70</f>
        <v>108000</v>
      </c>
      <c r="Z66" s="7">
        <f>+CEm!Y70</f>
        <v>108000</v>
      </c>
      <c r="AA66" s="7">
        <f>+CEm!Z70</f>
        <v>108000</v>
      </c>
      <c r="AB66" s="7">
        <f>+CEm!AA70</f>
        <v>108000</v>
      </c>
      <c r="AC66" s="7">
        <f>+CEm!AB70</f>
        <v>108000</v>
      </c>
      <c r="AD66" s="7">
        <f>+CEm!AC70</f>
        <v>108000</v>
      </c>
      <c r="AE66" s="7">
        <f>+CEm!AD70</f>
        <v>108000</v>
      </c>
      <c r="AF66" s="7">
        <f>+CEm!AE70</f>
        <v>108000</v>
      </c>
      <c r="AG66" s="7">
        <f>+CEm!AF70</f>
        <v>108000</v>
      </c>
      <c r="AH66" s="7">
        <f>+CEm!AG70</f>
        <v>108000</v>
      </c>
      <c r="AI66" s="7">
        <f>+CEm!AH70</f>
        <v>108000</v>
      </c>
      <c r="AJ66" s="7">
        <f>+CEm!AI70</f>
        <v>108000</v>
      </c>
      <c r="AK66" s="7">
        <f>+CEm!AJ70</f>
        <v>108000</v>
      </c>
      <c r="AL66" s="7">
        <f>+CEm!AK70</f>
        <v>108000</v>
      </c>
      <c r="AM66" s="7">
        <f>+CEm!AL70</f>
        <v>108000</v>
      </c>
      <c r="AN66" s="7">
        <f>+CEm!AM70</f>
        <v>108000</v>
      </c>
      <c r="AO66" s="7">
        <f>+CEm!AN70</f>
        <v>108000</v>
      </c>
      <c r="AP66" s="7">
        <f>+CEm!AO70</f>
        <v>108000</v>
      </c>
      <c r="AQ66" s="7">
        <f>+CEm!AP70</f>
        <v>108000</v>
      </c>
      <c r="AR66" s="7">
        <f>+CEm!AQ70</f>
        <v>108000</v>
      </c>
      <c r="AS66" s="7">
        <f>+CEm!AR70</f>
        <v>108000</v>
      </c>
      <c r="AT66" s="7">
        <f>+CEm!AS70</f>
        <v>108000</v>
      </c>
      <c r="AU66" s="7">
        <f>+CEm!AT70</f>
        <v>108000</v>
      </c>
      <c r="AV66" s="7">
        <f>+CEm!AU70</f>
        <v>108000</v>
      </c>
      <c r="AW66" s="7">
        <f>+CEm!AV70</f>
        <v>108000</v>
      </c>
      <c r="AX66" s="7">
        <f>+CEm!AW70</f>
        <v>108000</v>
      </c>
      <c r="AY66" s="7">
        <f>+CEm!AX70</f>
        <v>108000</v>
      </c>
      <c r="AZ66" s="7">
        <f>+CEm!AY70</f>
        <v>108000</v>
      </c>
      <c r="BA66" s="7">
        <f>+CEm!AZ70</f>
        <v>108000</v>
      </c>
      <c r="BB66" s="7">
        <f>+CEm!BA70</f>
        <v>108000</v>
      </c>
      <c r="BC66" s="7">
        <f>+CEm!BB70</f>
        <v>108000</v>
      </c>
      <c r="BD66" s="7">
        <f>+CEm!BC70</f>
        <v>108000</v>
      </c>
      <c r="BE66" s="7">
        <f>+CEm!BD70</f>
        <v>108000</v>
      </c>
      <c r="BF66" s="7">
        <f>+CEm!BE70</f>
        <v>108000</v>
      </c>
      <c r="BG66" s="7">
        <f>+CEm!BF70</f>
        <v>108000</v>
      </c>
      <c r="BH66" s="7">
        <f>+CEm!BG70</f>
        <v>108000</v>
      </c>
      <c r="BI66" s="7">
        <f>+CEm!BH70</f>
        <v>108000</v>
      </c>
      <c r="BJ66" s="7">
        <f>+CEm!BI70</f>
        <v>108000</v>
      </c>
    </row>
    <row r="68" spans="1:62" x14ac:dyDescent="0.2">
      <c r="A68" s="2" t="s">
        <v>49</v>
      </c>
      <c r="B68" s="3">
        <f>+B58+B53+B43+B40+B38</f>
        <v>0</v>
      </c>
      <c r="C68" s="3">
        <f>+C58+C53+C43+C40+C38</f>
        <v>758077</v>
      </c>
      <c r="D68" s="3">
        <f t="shared" ref="D68:BJ68" si="135">+D58+D53+D43+D40+D38</f>
        <v>742791</v>
      </c>
      <c r="E68" s="3">
        <f t="shared" si="135"/>
        <v>748977</v>
      </c>
      <c r="F68" s="3">
        <f t="shared" si="135"/>
        <v>850483</v>
      </c>
      <c r="G68" s="3">
        <f t="shared" si="135"/>
        <v>958483</v>
      </c>
      <c r="H68" s="3">
        <f t="shared" si="135"/>
        <v>1066483</v>
      </c>
      <c r="I68" s="3">
        <f t="shared" si="135"/>
        <v>1174483</v>
      </c>
      <c r="J68" s="3">
        <f t="shared" si="135"/>
        <v>1282483</v>
      </c>
      <c r="K68" s="3">
        <f t="shared" si="135"/>
        <v>1390483</v>
      </c>
      <c r="L68" s="3">
        <f t="shared" si="135"/>
        <v>1498483</v>
      </c>
      <c r="M68" s="3">
        <f t="shared" si="135"/>
        <v>1606483</v>
      </c>
      <c r="N68" s="3">
        <f t="shared" si="135"/>
        <v>1714483</v>
      </c>
      <c r="O68" s="3">
        <f t="shared" si="135"/>
        <v>1822483</v>
      </c>
      <c r="P68" s="3">
        <f t="shared" si="135"/>
        <v>1930483</v>
      </c>
      <c r="Q68" s="3">
        <f t="shared" si="135"/>
        <v>2038483</v>
      </c>
      <c r="R68" s="3">
        <f t="shared" si="135"/>
        <v>2146483</v>
      </c>
      <c r="S68" s="3">
        <f t="shared" si="135"/>
        <v>2254483</v>
      </c>
      <c r="T68" s="3">
        <f t="shared" si="135"/>
        <v>2362483</v>
      </c>
      <c r="U68" s="3">
        <f t="shared" si="135"/>
        <v>2470483</v>
      </c>
      <c r="V68" s="3">
        <f t="shared" si="135"/>
        <v>2578483</v>
      </c>
      <c r="W68" s="3">
        <f t="shared" si="135"/>
        <v>2686483</v>
      </c>
      <c r="X68" s="3">
        <f t="shared" si="135"/>
        <v>2794483</v>
      </c>
      <c r="Y68" s="3">
        <f t="shared" si="135"/>
        <v>2902483</v>
      </c>
      <c r="Z68" s="3">
        <f t="shared" si="135"/>
        <v>2997031.32</v>
      </c>
      <c r="AA68" s="3">
        <f t="shared" si="135"/>
        <v>3118483</v>
      </c>
      <c r="AB68" s="3">
        <f t="shared" si="135"/>
        <v>3226483</v>
      </c>
      <c r="AC68" s="3">
        <f t="shared" si="135"/>
        <v>3334483</v>
      </c>
      <c r="AD68" s="3">
        <f t="shared" si="135"/>
        <v>3442483</v>
      </c>
      <c r="AE68" s="3">
        <f t="shared" si="135"/>
        <v>3550483</v>
      </c>
      <c r="AF68" s="3">
        <f t="shared" si="135"/>
        <v>3658483</v>
      </c>
      <c r="AG68" s="3">
        <f t="shared" si="135"/>
        <v>3766483</v>
      </c>
      <c r="AH68" s="3">
        <f t="shared" si="135"/>
        <v>3874483</v>
      </c>
      <c r="AI68" s="3">
        <f t="shared" si="135"/>
        <v>3982483</v>
      </c>
      <c r="AJ68" s="3">
        <f t="shared" si="135"/>
        <v>4090483</v>
      </c>
      <c r="AK68" s="3">
        <f t="shared" si="135"/>
        <v>4198483</v>
      </c>
      <c r="AL68" s="3">
        <f t="shared" si="135"/>
        <v>4293031.32</v>
      </c>
      <c r="AM68" s="3">
        <f t="shared" si="135"/>
        <v>4414483</v>
      </c>
      <c r="AN68" s="3">
        <f t="shared" si="135"/>
        <v>4522483</v>
      </c>
      <c r="AO68" s="3">
        <f t="shared" si="135"/>
        <v>4630483</v>
      </c>
      <c r="AP68" s="3">
        <f t="shared" si="135"/>
        <v>4738483</v>
      </c>
      <c r="AQ68" s="3">
        <f t="shared" si="135"/>
        <v>4846483</v>
      </c>
      <c r="AR68" s="3">
        <f t="shared" si="135"/>
        <v>4954483</v>
      </c>
      <c r="AS68" s="3">
        <f t="shared" si="135"/>
        <v>5062483</v>
      </c>
      <c r="AT68" s="3">
        <f t="shared" si="135"/>
        <v>5170483</v>
      </c>
      <c r="AU68" s="3">
        <f t="shared" si="135"/>
        <v>5278483</v>
      </c>
      <c r="AV68" s="3">
        <f t="shared" si="135"/>
        <v>5386483</v>
      </c>
      <c r="AW68" s="3">
        <f t="shared" si="135"/>
        <v>5494483</v>
      </c>
      <c r="AX68" s="3">
        <f t="shared" si="135"/>
        <v>5589031.3200000003</v>
      </c>
      <c r="AY68" s="3">
        <f t="shared" si="135"/>
        <v>5710483</v>
      </c>
      <c r="AZ68" s="3">
        <f t="shared" si="135"/>
        <v>5818483</v>
      </c>
      <c r="BA68" s="3">
        <f t="shared" si="135"/>
        <v>5926483</v>
      </c>
      <c r="BB68" s="3">
        <f t="shared" si="135"/>
        <v>6034483</v>
      </c>
      <c r="BC68" s="3">
        <f t="shared" si="135"/>
        <v>6142483</v>
      </c>
      <c r="BD68" s="3">
        <f t="shared" si="135"/>
        <v>6250483</v>
      </c>
      <c r="BE68" s="3">
        <f t="shared" si="135"/>
        <v>6358483</v>
      </c>
      <c r="BF68" s="3">
        <f t="shared" si="135"/>
        <v>6466483</v>
      </c>
      <c r="BG68" s="3">
        <f t="shared" si="135"/>
        <v>6574483</v>
      </c>
      <c r="BH68" s="3">
        <f t="shared" si="135"/>
        <v>6682483</v>
      </c>
      <c r="BI68" s="3">
        <f t="shared" si="135"/>
        <v>6790483</v>
      </c>
      <c r="BJ68" s="3">
        <f t="shared" si="135"/>
        <v>6885031.3200000003</v>
      </c>
    </row>
    <row r="72" spans="1:62" x14ac:dyDescent="0.2">
      <c r="A72" s="2" t="s">
        <v>50</v>
      </c>
      <c r="B72" s="3">
        <f>+B36-B68</f>
        <v>0</v>
      </c>
      <c r="C72" s="3">
        <f t="shared" ref="C72:BJ72" si="136">+C36-C68</f>
        <v>0</v>
      </c>
      <c r="D72" s="3">
        <f t="shared" si="136"/>
        <v>0</v>
      </c>
      <c r="E72" s="3">
        <f t="shared" si="136"/>
        <v>0</v>
      </c>
      <c r="F72" s="3">
        <f t="shared" si="136"/>
        <v>0</v>
      </c>
      <c r="G72" s="3">
        <f t="shared" si="136"/>
        <v>0</v>
      </c>
      <c r="H72" s="3">
        <f t="shared" si="136"/>
        <v>0</v>
      </c>
      <c r="I72" s="3">
        <f t="shared" si="136"/>
        <v>0</v>
      </c>
      <c r="J72" s="3">
        <f t="shared" si="136"/>
        <v>0</v>
      </c>
      <c r="K72" s="3">
        <f t="shared" si="136"/>
        <v>0</v>
      </c>
      <c r="L72" s="3">
        <f t="shared" si="136"/>
        <v>0</v>
      </c>
      <c r="M72" s="3">
        <f t="shared" si="136"/>
        <v>0</v>
      </c>
      <c r="N72" s="3">
        <f t="shared" si="136"/>
        <v>0</v>
      </c>
      <c r="O72" s="3">
        <f t="shared" si="136"/>
        <v>0</v>
      </c>
      <c r="P72" s="3">
        <f t="shared" si="136"/>
        <v>0</v>
      </c>
      <c r="Q72" s="3">
        <f t="shared" si="136"/>
        <v>0</v>
      </c>
      <c r="R72" s="3">
        <f t="shared" si="136"/>
        <v>0</v>
      </c>
      <c r="S72" s="3">
        <f t="shared" si="136"/>
        <v>0</v>
      </c>
      <c r="T72" s="3">
        <f t="shared" si="136"/>
        <v>0</v>
      </c>
      <c r="U72" s="3">
        <f t="shared" si="136"/>
        <v>0</v>
      </c>
      <c r="V72" s="3">
        <f t="shared" si="136"/>
        <v>0</v>
      </c>
      <c r="W72" s="3">
        <f t="shared" si="136"/>
        <v>0</v>
      </c>
      <c r="X72" s="3">
        <f t="shared" si="136"/>
        <v>0</v>
      </c>
      <c r="Y72" s="3">
        <f t="shared" si="136"/>
        <v>0</v>
      </c>
      <c r="Z72" s="3">
        <f t="shared" si="136"/>
        <v>0</v>
      </c>
      <c r="AA72" s="3">
        <f t="shared" si="136"/>
        <v>0</v>
      </c>
      <c r="AB72" s="3">
        <f t="shared" si="136"/>
        <v>0</v>
      </c>
      <c r="AC72" s="3">
        <f t="shared" si="136"/>
        <v>0</v>
      </c>
      <c r="AD72" s="3">
        <f t="shared" si="136"/>
        <v>0</v>
      </c>
      <c r="AE72" s="3">
        <f t="shared" si="136"/>
        <v>0</v>
      </c>
      <c r="AF72" s="3">
        <f t="shared" si="136"/>
        <v>0</v>
      </c>
      <c r="AG72" s="3">
        <f t="shared" si="136"/>
        <v>0</v>
      </c>
      <c r="AH72" s="3">
        <f t="shared" si="136"/>
        <v>0</v>
      </c>
      <c r="AI72" s="3">
        <f t="shared" si="136"/>
        <v>0</v>
      </c>
      <c r="AJ72" s="3">
        <f t="shared" si="136"/>
        <v>0</v>
      </c>
      <c r="AK72" s="3">
        <f t="shared" si="136"/>
        <v>0</v>
      </c>
      <c r="AL72" s="3">
        <f t="shared" si="136"/>
        <v>0</v>
      </c>
      <c r="AM72" s="3">
        <f t="shared" si="136"/>
        <v>0</v>
      </c>
      <c r="AN72" s="3">
        <f t="shared" si="136"/>
        <v>0</v>
      </c>
      <c r="AO72" s="3">
        <f t="shared" si="136"/>
        <v>0</v>
      </c>
      <c r="AP72" s="3">
        <f t="shared" si="136"/>
        <v>0</v>
      </c>
      <c r="AQ72" s="3">
        <f t="shared" si="136"/>
        <v>0</v>
      </c>
      <c r="AR72" s="3">
        <f t="shared" si="136"/>
        <v>0</v>
      </c>
      <c r="AS72" s="3">
        <f t="shared" si="136"/>
        <v>0</v>
      </c>
      <c r="AT72" s="3">
        <f t="shared" si="136"/>
        <v>0</v>
      </c>
      <c r="AU72" s="3">
        <f t="shared" si="136"/>
        <v>0</v>
      </c>
      <c r="AV72" s="3">
        <f t="shared" si="136"/>
        <v>0</v>
      </c>
      <c r="AW72" s="3">
        <f t="shared" si="136"/>
        <v>0</v>
      </c>
      <c r="AX72" s="3">
        <f t="shared" si="136"/>
        <v>0</v>
      </c>
      <c r="AY72" s="3">
        <f t="shared" si="136"/>
        <v>0</v>
      </c>
      <c r="AZ72" s="3">
        <f t="shared" si="136"/>
        <v>0</v>
      </c>
      <c r="BA72" s="3">
        <f t="shared" si="136"/>
        <v>0</v>
      </c>
      <c r="BB72" s="3">
        <f t="shared" si="136"/>
        <v>0</v>
      </c>
      <c r="BC72" s="3">
        <f t="shared" si="136"/>
        <v>0</v>
      </c>
      <c r="BD72" s="3">
        <f t="shared" si="136"/>
        <v>0</v>
      </c>
      <c r="BE72" s="3">
        <f t="shared" si="136"/>
        <v>0</v>
      </c>
      <c r="BF72" s="3">
        <f t="shared" si="136"/>
        <v>0</v>
      </c>
      <c r="BG72" s="3">
        <f t="shared" si="136"/>
        <v>0</v>
      </c>
      <c r="BH72" s="3">
        <f t="shared" si="136"/>
        <v>0</v>
      </c>
      <c r="BI72" s="3">
        <f t="shared" si="136"/>
        <v>0</v>
      </c>
      <c r="BJ72" s="3">
        <f t="shared" si="136"/>
        <v>0</v>
      </c>
    </row>
    <row r="75" spans="1:62" x14ac:dyDescent="0.2">
      <c r="A75" s="5"/>
      <c r="B75" s="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108"/>
  <sheetViews>
    <sheetView showGridLines="0" workbookViewId="0">
      <selection activeCell="BH19" sqref="BH19"/>
    </sheetView>
  </sheetViews>
  <sheetFormatPr defaultRowHeight="15" x14ac:dyDescent="0.25"/>
  <cols>
    <col min="1" max="1" width="62.28515625" bestFit="1" customWidth="1"/>
    <col min="2" max="2" width="7.85546875" bestFit="1" customWidth="1"/>
  </cols>
  <sheetData>
    <row r="1" spans="1:62" x14ac:dyDescent="0.25">
      <c r="A1" s="2"/>
      <c r="B1" s="8"/>
    </row>
    <row r="2" spans="1:62" x14ac:dyDescent="0.25">
      <c r="A2" s="9"/>
      <c r="B2" s="10" t="str">
        <f>+SPm!C1</f>
        <v>A1 m1</v>
      </c>
      <c r="C2" s="10" t="str">
        <f>+SPm!D1</f>
        <v>A1 m2</v>
      </c>
      <c r="D2" s="10" t="str">
        <f>+SPm!E1</f>
        <v>A1 m3</v>
      </c>
      <c r="E2" s="10" t="str">
        <f>+SPm!F1</f>
        <v>A1 m4</v>
      </c>
      <c r="F2" s="10" t="str">
        <f>+SPm!G1</f>
        <v>A1 m5</v>
      </c>
      <c r="G2" s="10" t="str">
        <f>+SPm!H1</f>
        <v>A1 m6</v>
      </c>
      <c r="H2" s="10" t="str">
        <f>+SPm!I1</f>
        <v>A1 m7</v>
      </c>
      <c r="I2" s="10" t="str">
        <f>+SPm!J1</f>
        <v>A1 m8</v>
      </c>
      <c r="J2" s="10" t="str">
        <f>+SPm!K1</f>
        <v>A1 m9</v>
      </c>
      <c r="K2" s="10" t="str">
        <f>+SPm!L1</f>
        <v>A1 m10</v>
      </c>
      <c r="L2" s="10" t="str">
        <f>+SPm!M1</f>
        <v>A1 m11</v>
      </c>
      <c r="M2" s="10" t="str">
        <f>+SPm!N1</f>
        <v>A1 m12</v>
      </c>
      <c r="N2" s="10" t="str">
        <f>+SPm!O1</f>
        <v>A2 m1</v>
      </c>
      <c r="O2" s="10" t="str">
        <f>+SPm!P1</f>
        <v>A2 m2</v>
      </c>
      <c r="P2" s="10" t="str">
        <f>+SPm!Q1</f>
        <v>A2 m3</v>
      </c>
      <c r="Q2" s="10" t="str">
        <f>+SPm!R1</f>
        <v>A2 m4</v>
      </c>
      <c r="R2" s="10" t="str">
        <f>+SPm!S1</f>
        <v>A2 m5</v>
      </c>
      <c r="S2" s="10" t="str">
        <f>+SPm!T1</f>
        <v>A2 m6</v>
      </c>
      <c r="T2" s="10" t="str">
        <f>+SPm!U1</f>
        <v>A2 m7</v>
      </c>
      <c r="U2" s="10" t="str">
        <f>+SPm!V1</f>
        <v>A2 m8</v>
      </c>
      <c r="V2" s="10" t="str">
        <f>+SPm!W1</f>
        <v>A2 m9</v>
      </c>
      <c r="W2" s="10" t="str">
        <f>+SPm!X1</f>
        <v>A2 m10</v>
      </c>
      <c r="X2" s="10" t="str">
        <f>+SPm!Y1</f>
        <v>A2 m11</v>
      </c>
      <c r="Y2" s="10" t="str">
        <f>+SPm!Z1</f>
        <v>A2 m12</v>
      </c>
      <c r="Z2" s="10" t="str">
        <f>+SPm!AA1</f>
        <v>A3 m1</v>
      </c>
      <c r="AA2" s="10" t="str">
        <f>+SPm!AB1</f>
        <v>A3 m2</v>
      </c>
      <c r="AB2" s="10" t="str">
        <f>+SPm!AC1</f>
        <v>A3 m3</v>
      </c>
      <c r="AC2" s="10" t="str">
        <f>+SPm!AD1</f>
        <v>A3 m4</v>
      </c>
      <c r="AD2" s="10" t="str">
        <f>+SPm!AE1</f>
        <v>A3 m5</v>
      </c>
      <c r="AE2" s="10" t="str">
        <f>+SPm!AF1</f>
        <v>A3 m6</v>
      </c>
      <c r="AF2" s="10" t="str">
        <f>+SPm!AG1</f>
        <v>A3 m7</v>
      </c>
      <c r="AG2" s="10" t="str">
        <f>+SPm!AH1</f>
        <v>A3 m8</v>
      </c>
      <c r="AH2" s="10" t="str">
        <f>+SPm!AI1</f>
        <v>A3 m9</v>
      </c>
      <c r="AI2" s="10" t="str">
        <f>+SPm!AJ1</f>
        <v>A3 m10</v>
      </c>
      <c r="AJ2" s="10" t="str">
        <f>+SPm!AK1</f>
        <v>A3 m11</v>
      </c>
      <c r="AK2" s="10" t="str">
        <f>+SPm!AL1</f>
        <v>A3 m12</v>
      </c>
      <c r="AL2" s="10" t="str">
        <f>+SPm!AM1</f>
        <v>A4 m1</v>
      </c>
      <c r="AM2" s="10" t="str">
        <f>+SPm!AN1</f>
        <v>A4 m2</v>
      </c>
      <c r="AN2" s="10" t="str">
        <f>+SPm!AO1</f>
        <v>A4 m3</v>
      </c>
      <c r="AO2" s="10" t="str">
        <f>+SPm!AP1</f>
        <v>A4 m4</v>
      </c>
      <c r="AP2" s="10" t="str">
        <f>+SPm!AQ1</f>
        <v>A4 m5</v>
      </c>
      <c r="AQ2" s="10" t="str">
        <f>+SPm!AR1</f>
        <v>A4 m6</v>
      </c>
      <c r="AR2" s="10" t="str">
        <f>+SPm!AS1</f>
        <v>A4 m7</v>
      </c>
      <c r="AS2" s="10" t="str">
        <f>+SPm!AT1</f>
        <v>A4 m8</v>
      </c>
      <c r="AT2" s="10" t="str">
        <f>+SPm!AU1</f>
        <v>A4 m9</v>
      </c>
      <c r="AU2" s="10" t="str">
        <f>+SPm!AV1</f>
        <v>A4 m10</v>
      </c>
      <c r="AV2" s="10" t="str">
        <f>+SPm!AW1</f>
        <v>A4 m11</v>
      </c>
      <c r="AW2" s="10" t="str">
        <f>+SPm!AX1</f>
        <v>A4 m12</v>
      </c>
      <c r="AX2" s="10" t="str">
        <f>+SPm!AY1</f>
        <v>A5 m1</v>
      </c>
      <c r="AY2" s="10" t="str">
        <f>+SPm!AZ1</f>
        <v>A5 m2</v>
      </c>
      <c r="AZ2" s="10" t="str">
        <f>+SPm!BA1</f>
        <v>A5 m3</v>
      </c>
      <c r="BA2" s="10" t="str">
        <f>+SPm!BB1</f>
        <v>A5 m4</v>
      </c>
      <c r="BB2" s="10" t="str">
        <f>+SPm!BC1</f>
        <v>A5 m5</v>
      </c>
      <c r="BC2" s="10" t="str">
        <f>+SPm!BD1</f>
        <v>A5 m6</v>
      </c>
      <c r="BD2" s="10" t="str">
        <f>+SPm!BE1</f>
        <v>A5 m7</v>
      </c>
      <c r="BE2" s="10" t="str">
        <f>+SPm!BF1</f>
        <v>A5 m8</v>
      </c>
      <c r="BF2" s="10" t="str">
        <f>+SPm!BG1</f>
        <v>A5 m9</v>
      </c>
      <c r="BG2" s="10" t="str">
        <f>+SPm!BH1</f>
        <v>A5 m10</v>
      </c>
      <c r="BH2" s="10" t="str">
        <f>+SPm!BI1</f>
        <v>A5 m11</v>
      </c>
      <c r="BI2" s="10" t="str">
        <f>+SPm!BJ1</f>
        <v>A5 m12</v>
      </c>
      <c r="BJ2" s="10"/>
    </row>
    <row r="3" spans="1:62" x14ac:dyDescent="0.25">
      <c r="A3" s="1" t="s">
        <v>52</v>
      </c>
      <c r="B3" s="11"/>
      <c r="C3" s="11">
        <f>+B5</f>
        <v>540000</v>
      </c>
      <c r="D3" s="11">
        <f t="shared" ref="D3:BI3" si="0">+C5</f>
        <v>540000</v>
      </c>
      <c r="E3" s="11">
        <f t="shared" si="0"/>
        <v>540000</v>
      </c>
      <c r="F3" s="11">
        <f t="shared" si="0"/>
        <v>540000</v>
      </c>
      <c r="G3" s="11">
        <f t="shared" si="0"/>
        <v>540000</v>
      </c>
      <c r="H3" s="11">
        <f t="shared" si="0"/>
        <v>540000</v>
      </c>
      <c r="I3" s="11">
        <f t="shared" si="0"/>
        <v>540000</v>
      </c>
      <c r="J3" s="11">
        <f t="shared" si="0"/>
        <v>540000</v>
      </c>
      <c r="K3" s="11">
        <f t="shared" si="0"/>
        <v>540000</v>
      </c>
      <c r="L3" s="11">
        <f t="shared" si="0"/>
        <v>540000</v>
      </c>
      <c r="M3" s="11">
        <f t="shared" si="0"/>
        <v>540000</v>
      </c>
      <c r="N3" s="11">
        <f t="shared" si="0"/>
        <v>540000</v>
      </c>
      <c r="O3" s="11">
        <f t="shared" si="0"/>
        <v>540000</v>
      </c>
      <c r="P3" s="11">
        <f t="shared" si="0"/>
        <v>540000</v>
      </c>
      <c r="Q3" s="11">
        <f t="shared" si="0"/>
        <v>540000</v>
      </c>
      <c r="R3" s="11">
        <f t="shared" si="0"/>
        <v>540000</v>
      </c>
      <c r="S3" s="11">
        <f t="shared" si="0"/>
        <v>540000</v>
      </c>
      <c r="T3" s="11">
        <f t="shared" si="0"/>
        <v>540000</v>
      </c>
      <c r="U3" s="11">
        <f t="shared" si="0"/>
        <v>540000</v>
      </c>
      <c r="V3" s="11">
        <f t="shared" si="0"/>
        <v>540000</v>
      </c>
      <c r="W3" s="11">
        <f t="shared" si="0"/>
        <v>540000</v>
      </c>
      <c r="X3" s="11">
        <f t="shared" si="0"/>
        <v>540000</v>
      </c>
      <c r="Y3" s="11">
        <f t="shared" si="0"/>
        <v>540000</v>
      </c>
      <c r="Z3" s="11">
        <f t="shared" si="0"/>
        <v>540000</v>
      </c>
      <c r="AA3" s="11">
        <f t="shared" si="0"/>
        <v>540000</v>
      </c>
      <c r="AB3" s="11">
        <f t="shared" si="0"/>
        <v>540000</v>
      </c>
      <c r="AC3" s="11">
        <f t="shared" si="0"/>
        <v>540000</v>
      </c>
      <c r="AD3" s="11">
        <f t="shared" si="0"/>
        <v>540000</v>
      </c>
      <c r="AE3" s="11">
        <f t="shared" si="0"/>
        <v>540000</v>
      </c>
      <c r="AF3" s="11">
        <f t="shared" si="0"/>
        <v>540000</v>
      </c>
      <c r="AG3" s="11">
        <f t="shared" si="0"/>
        <v>540000</v>
      </c>
      <c r="AH3" s="11">
        <f t="shared" si="0"/>
        <v>540000</v>
      </c>
      <c r="AI3" s="11">
        <f t="shared" si="0"/>
        <v>540000</v>
      </c>
      <c r="AJ3" s="11">
        <f t="shared" si="0"/>
        <v>540000</v>
      </c>
      <c r="AK3" s="11">
        <f t="shared" si="0"/>
        <v>540000</v>
      </c>
      <c r="AL3" s="11">
        <f t="shared" si="0"/>
        <v>540000</v>
      </c>
      <c r="AM3" s="11">
        <f t="shared" si="0"/>
        <v>540000</v>
      </c>
      <c r="AN3" s="11">
        <f t="shared" si="0"/>
        <v>540000</v>
      </c>
      <c r="AO3" s="11">
        <f t="shared" si="0"/>
        <v>540000</v>
      </c>
      <c r="AP3" s="11">
        <f t="shared" si="0"/>
        <v>540000</v>
      </c>
      <c r="AQ3" s="11">
        <f t="shared" si="0"/>
        <v>540000</v>
      </c>
      <c r="AR3" s="11">
        <f t="shared" si="0"/>
        <v>540000</v>
      </c>
      <c r="AS3" s="11">
        <f t="shared" si="0"/>
        <v>540000</v>
      </c>
      <c r="AT3" s="11">
        <f t="shared" si="0"/>
        <v>540000</v>
      </c>
      <c r="AU3" s="11">
        <f t="shared" si="0"/>
        <v>540000</v>
      </c>
      <c r="AV3" s="11">
        <f t="shared" si="0"/>
        <v>540000</v>
      </c>
      <c r="AW3" s="11">
        <f t="shared" si="0"/>
        <v>540000</v>
      </c>
      <c r="AX3" s="11">
        <f t="shared" si="0"/>
        <v>540000</v>
      </c>
      <c r="AY3" s="11">
        <f t="shared" si="0"/>
        <v>540000</v>
      </c>
      <c r="AZ3" s="11">
        <f t="shared" si="0"/>
        <v>540000</v>
      </c>
      <c r="BA3" s="11">
        <f t="shared" si="0"/>
        <v>540000</v>
      </c>
      <c r="BB3" s="11">
        <f t="shared" si="0"/>
        <v>540000</v>
      </c>
      <c r="BC3" s="11">
        <f t="shared" si="0"/>
        <v>540000</v>
      </c>
      <c r="BD3" s="11">
        <f t="shared" si="0"/>
        <v>540000</v>
      </c>
      <c r="BE3" s="11">
        <f t="shared" si="0"/>
        <v>540000</v>
      </c>
      <c r="BF3" s="11">
        <f t="shared" si="0"/>
        <v>540000</v>
      </c>
      <c r="BG3" s="11">
        <f t="shared" si="0"/>
        <v>540000</v>
      </c>
      <c r="BH3" s="11">
        <f t="shared" si="0"/>
        <v>540000</v>
      </c>
      <c r="BI3" s="11">
        <f t="shared" si="0"/>
        <v>540000</v>
      </c>
      <c r="BJ3" s="11"/>
    </row>
    <row r="4" spans="1:62" x14ac:dyDescent="0.25">
      <c r="A4" s="1" t="s">
        <v>53</v>
      </c>
      <c r="B4" s="11">
        <f>+M_Vendite!D112</f>
        <v>270000</v>
      </c>
      <c r="C4" s="11">
        <f>+M_Vendite!E112</f>
        <v>270000</v>
      </c>
      <c r="D4" s="11">
        <f>+M_Vendite!F112</f>
        <v>270000</v>
      </c>
      <c r="E4" s="11">
        <f>+M_Vendite!G112</f>
        <v>270000</v>
      </c>
      <c r="F4" s="11">
        <f>+M_Vendite!H112</f>
        <v>270000</v>
      </c>
      <c r="G4" s="11">
        <f>+M_Vendite!I112</f>
        <v>270000</v>
      </c>
      <c r="H4" s="11">
        <f>+M_Vendite!J112</f>
        <v>270000</v>
      </c>
      <c r="I4" s="11">
        <f>+M_Vendite!K112</f>
        <v>270000</v>
      </c>
      <c r="J4" s="11">
        <f>+M_Vendite!L112</f>
        <v>270000</v>
      </c>
      <c r="K4" s="11">
        <f>+M_Vendite!M112</f>
        <v>270000</v>
      </c>
      <c r="L4" s="11">
        <f>+M_Vendite!N112</f>
        <v>270000</v>
      </c>
      <c r="M4" s="11">
        <f>+M_Vendite!O112</f>
        <v>270000</v>
      </c>
      <c r="N4" s="11">
        <f>+M_Vendite!P112</f>
        <v>270000</v>
      </c>
      <c r="O4" s="11">
        <f>+M_Vendite!Q112</f>
        <v>270000</v>
      </c>
      <c r="P4" s="11">
        <f>+M_Vendite!R112</f>
        <v>270000</v>
      </c>
      <c r="Q4" s="11">
        <f>+M_Vendite!S112</f>
        <v>270000</v>
      </c>
      <c r="R4" s="11">
        <f>+M_Vendite!T112</f>
        <v>270000</v>
      </c>
      <c r="S4" s="11">
        <f>+M_Vendite!U112</f>
        <v>270000</v>
      </c>
      <c r="T4" s="11">
        <f>+M_Vendite!V112</f>
        <v>270000</v>
      </c>
      <c r="U4" s="11">
        <f>+M_Vendite!W112</f>
        <v>270000</v>
      </c>
      <c r="V4" s="11">
        <f>+M_Vendite!X112</f>
        <v>270000</v>
      </c>
      <c r="W4" s="11">
        <f>+M_Vendite!Y112</f>
        <v>270000</v>
      </c>
      <c r="X4" s="11">
        <f>+M_Vendite!Z112</f>
        <v>270000</v>
      </c>
      <c r="Y4" s="11">
        <f>+M_Vendite!AA112</f>
        <v>270000</v>
      </c>
      <c r="Z4" s="11">
        <f>+M_Vendite!AB112</f>
        <v>270000</v>
      </c>
      <c r="AA4" s="11">
        <f>+M_Vendite!AC112</f>
        <v>270000</v>
      </c>
      <c r="AB4" s="11">
        <f>+M_Vendite!AD112</f>
        <v>270000</v>
      </c>
      <c r="AC4" s="11">
        <f>+M_Vendite!AE112</f>
        <v>270000</v>
      </c>
      <c r="AD4" s="11">
        <f>+M_Vendite!AF112</f>
        <v>270000</v>
      </c>
      <c r="AE4" s="11">
        <f>+M_Vendite!AG112</f>
        <v>270000</v>
      </c>
      <c r="AF4" s="11">
        <f>+M_Vendite!AH112</f>
        <v>270000</v>
      </c>
      <c r="AG4" s="11">
        <f>+M_Vendite!AI112</f>
        <v>270000</v>
      </c>
      <c r="AH4" s="11">
        <f>+M_Vendite!AJ112</f>
        <v>270000</v>
      </c>
      <c r="AI4" s="11">
        <f>+M_Vendite!AK112</f>
        <v>270000</v>
      </c>
      <c r="AJ4" s="11">
        <f>+M_Vendite!AL112</f>
        <v>270000</v>
      </c>
      <c r="AK4" s="11">
        <f>+M_Vendite!AM112</f>
        <v>270000</v>
      </c>
      <c r="AL4" s="11">
        <f>+M_Vendite!AN112</f>
        <v>270000</v>
      </c>
      <c r="AM4" s="11">
        <f>+M_Vendite!AO112</f>
        <v>270000</v>
      </c>
      <c r="AN4" s="11">
        <f>+M_Vendite!AP112</f>
        <v>270000</v>
      </c>
      <c r="AO4" s="11">
        <f>+M_Vendite!AQ112</f>
        <v>270000</v>
      </c>
      <c r="AP4" s="11">
        <f>+M_Vendite!AR112</f>
        <v>270000</v>
      </c>
      <c r="AQ4" s="11">
        <f>+M_Vendite!AS112</f>
        <v>270000</v>
      </c>
      <c r="AR4" s="11">
        <f>+M_Vendite!AT112</f>
        <v>270000</v>
      </c>
      <c r="AS4" s="11">
        <f>+M_Vendite!AU112</f>
        <v>270000</v>
      </c>
      <c r="AT4" s="11">
        <f>+M_Vendite!AV112</f>
        <v>270000</v>
      </c>
      <c r="AU4" s="11">
        <f>+M_Vendite!AW112</f>
        <v>270000</v>
      </c>
      <c r="AV4" s="11">
        <f>+M_Vendite!AX112</f>
        <v>270000</v>
      </c>
      <c r="AW4" s="11">
        <f>+M_Vendite!AY112</f>
        <v>270000</v>
      </c>
      <c r="AX4" s="11">
        <f>+M_Vendite!AZ112</f>
        <v>270000</v>
      </c>
      <c r="AY4" s="11">
        <f>+M_Vendite!BA112</f>
        <v>270000</v>
      </c>
      <c r="AZ4" s="11">
        <f>+M_Vendite!BB112</f>
        <v>270000</v>
      </c>
      <c r="BA4" s="11">
        <f>+M_Vendite!BC112</f>
        <v>270000</v>
      </c>
      <c r="BB4" s="11">
        <f>+M_Vendite!BD112</f>
        <v>270000</v>
      </c>
      <c r="BC4" s="11">
        <f>+M_Vendite!BE112</f>
        <v>270000</v>
      </c>
      <c r="BD4" s="11">
        <f>+M_Vendite!BF112</f>
        <v>270000</v>
      </c>
      <c r="BE4" s="11">
        <f>+M_Vendite!BG112</f>
        <v>270000</v>
      </c>
      <c r="BF4" s="11">
        <f>+M_Vendite!BH112</f>
        <v>270000</v>
      </c>
      <c r="BG4" s="11">
        <f>+M_Vendite!BI112</f>
        <v>270000</v>
      </c>
      <c r="BH4" s="11">
        <f>+M_Vendite!BJ112</f>
        <v>270000</v>
      </c>
      <c r="BI4" s="11">
        <f>+M_Vendite!BK112</f>
        <v>270000</v>
      </c>
      <c r="BJ4" s="11"/>
    </row>
    <row r="5" spans="1:62" x14ac:dyDescent="0.25">
      <c r="A5" s="1" t="s">
        <v>54</v>
      </c>
      <c r="B5" s="12">
        <f>+M_Vendite!D135</f>
        <v>540000</v>
      </c>
      <c r="C5" s="12">
        <f>+M_Vendite!E135</f>
        <v>540000</v>
      </c>
      <c r="D5" s="12">
        <f>+M_Vendite!F135</f>
        <v>540000</v>
      </c>
      <c r="E5" s="12">
        <f>+M_Vendite!G135</f>
        <v>540000</v>
      </c>
      <c r="F5" s="12">
        <f>+M_Vendite!H135</f>
        <v>540000</v>
      </c>
      <c r="G5" s="12">
        <f>+M_Vendite!I135</f>
        <v>540000</v>
      </c>
      <c r="H5" s="12">
        <f>+M_Vendite!J135</f>
        <v>540000</v>
      </c>
      <c r="I5" s="12">
        <f>+M_Vendite!K135</f>
        <v>540000</v>
      </c>
      <c r="J5" s="12">
        <f>+M_Vendite!L135</f>
        <v>540000</v>
      </c>
      <c r="K5" s="12">
        <f>+M_Vendite!M135</f>
        <v>540000</v>
      </c>
      <c r="L5" s="12">
        <f>+M_Vendite!N135</f>
        <v>540000</v>
      </c>
      <c r="M5" s="12">
        <f>+M_Vendite!O135</f>
        <v>540000</v>
      </c>
      <c r="N5" s="12">
        <f>+M_Vendite!P135</f>
        <v>540000</v>
      </c>
      <c r="O5" s="12">
        <f>+M_Vendite!Q135</f>
        <v>540000</v>
      </c>
      <c r="P5" s="12">
        <f>+M_Vendite!R135</f>
        <v>540000</v>
      </c>
      <c r="Q5" s="12">
        <f>+M_Vendite!S135</f>
        <v>540000</v>
      </c>
      <c r="R5" s="12">
        <f>+M_Vendite!T135</f>
        <v>540000</v>
      </c>
      <c r="S5" s="12">
        <f>+M_Vendite!U135</f>
        <v>540000</v>
      </c>
      <c r="T5" s="12">
        <f>+M_Vendite!V135</f>
        <v>540000</v>
      </c>
      <c r="U5" s="12">
        <f>+M_Vendite!W135</f>
        <v>540000</v>
      </c>
      <c r="V5" s="12">
        <f>+M_Vendite!X135</f>
        <v>540000</v>
      </c>
      <c r="W5" s="12">
        <f>+M_Vendite!Y135</f>
        <v>540000</v>
      </c>
      <c r="X5" s="12">
        <f>+M_Vendite!Z135</f>
        <v>540000</v>
      </c>
      <c r="Y5" s="12">
        <f>+M_Vendite!AA135</f>
        <v>540000</v>
      </c>
      <c r="Z5" s="12">
        <f>+M_Vendite!AB135</f>
        <v>540000</v>
      </c>
      <c r="AA5" s="12">
        <f>+M_Vendite!AC135</f>
        <v>540000</v>
      </c>
      <c r="AB5" s="12">
        <f>+M_Vendite!AD135</f>
        <v>540000</v>
      </c>
      <c r="AC5" s="12">
        <f>+M_Vendite!AE135</f>
        <v>540000</v>
      </c>
      <c r="AD5" s="12">
        <f>+M_Vendite!AF135</f>
        <v>540000</v>
      </c>
      <c r="AE5" s="12">
        <f>+M_Vendite!AG135</f>
        <v>540000</v>
      </c>
      <c r="AF5" s="12">
        <f>+M_Vendite!AH135</f>
        <v>540000</v>
      </c>
      <c r="AG5" s="12">
        <f>+M_Vendite!AI135</f>
        <v>540000</v>
      </c>
      <c r="AH5" s="12">
        <f>+M_Vendite!AJ135</f>
        <v>540000</v>
      </c>
      <c r="AI5" s="12">
        <f>+M_Vendite!AK135</f>
        <v>540000</v>
      </c>
      <c r="AJ5" s="12">
        <f>+M_Vendite!AL135</f>
        <v>540000</v>
      </c>
      <c r="AK5" s="12">
        <f>+M_Vendite!AM135</f>
        <v>540000</v>
      </c>
      <c r="AL5" s="12">
        <f>+M_Vendite!AN135</f>
        <v>540000</v>
      </c>
      <c r="AM5" s="12">
        <f>+M_Vendite!AO135</f>
        <v>540000</v>
      </c>
      <c r="AN5" s="12">
        <f>+M_Vendite!AP135</f>
        <v>540000</v>
      </c>
      <c r="AO5" s="12">
        <f>+M_Vendite!AQ135</f>
        <v>540000</v>
      </c>
      <c r="AP5" s="12">
        <f>+M_Vendite!AR135</f>
        <v>540000</v>
      </c>
      <c r="AQ5" s="12">
        <f>+M_Vendite!AS135</f>
        <v>540000</v>
      </c>
      <c r="AR5" s="12">
        <f>+M_Vendite!AT135</f>
        <v>540000</v>
      </c>
      <c r="AS5" s="12">
        <f>+M_Vendite!AU135</f>
        <v>540000</v>
      </c>
      <c r="AT5" s="12">
        <f>+M_Vendite!AV135</f>
        <v>540000</v>
      </c>
      <c r="AU5" s="12">
        <f>+M_Vendite!AW135</f>
        <v>540000</v>
      </c>
      <c r="AV5" s="12">
        <f>+M_Vendite!AX135</f>
        <v>540000</v>
      </c>
      <c r="AW5" s="12">
        <f>+M_Vendite!AY135</f>
        <v>540000</v>
      </c>
      <c r="AX5" s="12">
        <f>+M_Vendite!AZ135</f>
        <v>540000</v>
      </c>
      <c r="AY5" s="12">
        <f>+M_Vendite!BA135</f>
        <v>540000</v>
      </c>
      <c r="AZ5" s="12">
        <f>+M_Vendite!BB135</f>
        <v>540000</v>
      </c>
      <c r="BA5" s="12">
        <f>+M_Vendite!BC135</f>
        <v>540000</v>
      </c>
      <c r="BB5" s="12">
        <f>+M_Vendite!BD135</f>
        <v>540000</v>
      </c>
      <c r="BC5" s="12">
        <f>+M_Vendite!BE135</f>
        <v>540000</v>
      </c>
      <c r="BD5" s="12">
        <f>+M_Vendite!BF135</f>
        <v>540000</v>
      </c>
      <c r="BE5" s="12">
        <f>+M_Vendite!BG135</f>
        <v>540000</v>
      </c>
      <c r="BF5" s="12">
        <f>+M_Vendite!BH135</f>
        <v>540000</v>
      </c>
      <c r="BG5" s="12">
        <f>+M_Vendite!BI135</f>
        <v>540000</v>
      </c>
      <c r="BH5" s="12">
        <f>+M_Vendite!BJ135</f>
        <v>540000</v>
      </c>
      <c r="BI5" s="12">
        <f>+M_Vendite!BK135</f>
        <v>540000</v>
      </c>
      <c r="BJ5" s="12"/>
    </row>
    <row r="6" spans="1:62" x14ac:dyDescent="0.25">
      <c r="A6" s="13" t="s">
        <v>55</v>
      </c>
      <c r="B6" s="12">
        <f>+B4+B5-B3</f>
        <v>810000</v>
      </c>
      <c r="C6" s="12">
        <f t="shared" ref="C6:AC6" si="1">+C4+C5-C3</f>
        <v>270000</v>
      </c>
      <c r="D6" s="12">
        <f t="shared" si="1"/>
        <v>270000</v>
      </c>
      <c r="E6" s="12">
        <f t="shared" si="1"/>
        <v>270000</v>
      </c>
      <c r="F6" s="12">
        <f t="shared" si="1"/>
        <v>270000</v>
      </c>
      <c r="G6" s="12">
        <f t="shared" si="1"/>
        <v>270000</v>
      </c>
      <c r="H6" s="12">
        <f t="shared" si="1"/>
        <v>270000</v>
      </c>
      <c r="I6" s="12">
        <f t="shared" si="1"/>
        <v>270000</v>
      </c>
      <c r="J6" s="12">
        <f t="shared" si="1"/>
        <v>270000</v>
      </c>
      <c r="K6" s="12">
        <f t="shared" si="1"/>
        <v>270000</v>
      </c>
      <c r="L6" s="12">
        <f t="shared" si="1"/>
        <v>270000</v>
      </c>
      <c r="M6" s="12">
        <f t="shared" si="1"/>
        <v>270000</v>
      </c>
      <c r="N6" s="12">
        <f t="shared" si="1"/>
        <v>270000</v>
      </c>
      <c r="O6" s="12">
        <f t="shared" si="1"/>
        <v>270000</v>
      </c>
      <c r="P6" s="12">
        <f t="shared" si="1"/>
        <v>270000</v>
      </c>
      <c r="Q6" s="12">
        <f t="shared" si="1"/>
        <v>270000</v>
      </c>
      <c r="R6" s="12">
        <f t="shared" si="1"/>
        <v>270000</v>
      </c>
      <c r="S6" s="12">
        <f t="shared" si="1"/>
        <v>270000</v>
      </c>
      <c r="T6" s="12">
        <f t="shared" si="1"/>
        <v>270000</v>
      </c>
      <c r="U6" s="12">
        <f t="shared" si="1"/>
        <v>270000</v>
      </c>
      <c r="V6" s="12">
        <f t="shared" si="1"/>
        <v>270000</v>
      </c>
      <c r="W6" s="12">
        <f t="shared" si="1"/>
        <v>270000</v>
      </c>
      <c r="X6" s="12">
        <f t="shared" si="1"/>
        <v>270000</v>
      </c>
      <c r="Y6" s="12">
        <f t="shared" si="1"/>
        <v>270000</v>
      </c>
      <c r="Z6" s="12">
        <f t="shared" si="1"/>
        <v>270000</v>
      </c>
      <c r="AA6" s="12">
        <f t="shared" si="1"/>
        <v>270000</v>
      </c>
      <c r="AB6" s="12">
        <f t="shared" si="1"/>
        <v>270000</v>
      </c>
      <c r="AC6" s="12">
        <f t="shared" si="1"/>
        <v>270000</v>
      </c>
      <c r="AD6" s="12">
        <f>+AD4+AD5-AD3</f>
        <v>270000</v>
      </c>
      <c r="AE6" s="12">
        <f t="shared" ref="AE6" si="2">+AE4+AE5-AE3</f>
        <v>270000</v>
      </c>
      <c r="AF6" s="12">
        <f t="shared" ref="AF6" si="3">+AF4+AF5-AF3</f>
        <v>270000</v>
      </c>
      <c r="AG6" s="12">
        <f t="shared" ref="AG6" si="4">+AG4+AG5-AG3</f>
        <v>270000</v>
      </c>
      <c r="AH6" s="12">
        <f t="shared" ref="AH6" si="5">+AH4+AH5-AH3</f>
        <v>270000</v>
      </c>
      <c r="AI6" s="12">
        <f t="shared" ref="AI6" si="6">+AI4+AI5-AI3</f>
        <v>270000</v>
      </c>
      <c r="AJ6" s="12">
        <f t="shared" ref="AJ6" si="7">+AJ4+AJ5-AJ3</f>
        <v>270000</v>
      </c>
      <c r="AK6" s="12">
        <f t="shared" ref="AK6" si="8">+AK4+AK5-AK3</f>
        <v>270000</v>
      </c>
      <c r="AL6" s="12">
        <f t="shared" ref="AL6" si="9">+AL4+AL5-AL3</f>
        <v>270000</v>
      </c>
      <c r="AM6" s="12">
        <f t="shared" ref="AM6" si="10">+AM4+AM5-AM3</f>
        <v>270000</v>
      </c>
      <c r="AN6" s="12">
        <f t="shared" ref="AN6" si="11">+AN4+AN5-AN3</f>
        <v>270000</v>
      </c>
      <c r="AO6" s="12">
        <f t="shared" ref="AO6" si="12">+AO4+AO5-AO3</f>
        <v>270000</v>
      </c>
      <c r="AP6" s="12">
        <f t="shared" ref="AP6" si="13">+AP4+AP5-AP3</f>
        <v>270000</v>
      </c>
      <c r="AQ6" s="12">
        <f t="shared" ref="AQ6" si="14">+AQ4+AQ5-AQ3</f>
        <v>270000</v>
      </c>
      <c r="AR6" s="12">
        <f t="shared" ref="AR6" si="15">+AR4+AR5-AR3</f>
        <v>270000</v>
      </c>
      <c r="AS6" s="12">
        <f t="shared" ref="AS6" si="16">+AS4+AS5-AS3</f>
        <v>270000</v>
      </c>
      <c r="AT6" s="12">
        <f t="shared" ref="AT6" si="17">+AT4+AT5-AT3</f>
        <v>270000</v>
      </c>
      <c r="AU6" s="12">
        <f>+AU4+AU5-AU3</f>
        <v>270000</v>
      </c>
      <c r="AV6" s="12">
        <f t="shared" ref="AV6" si="18">+AV4+AV5-AV3</f>
        <v>270000</v>
      </c>
      <c r="AW6" s="12">
        <f t="shared" ref="AW6" si="19">+AW4+AW5-AW3</f>
        <v>270000</v>
      </c>
      <c r="AX6" s="12">
        <f t="shared" ref="AX6" si="20">+AX4+AX5-AX3</f>
        <v>270000</v>
      </c>
      <c r="AY6" s="12">
        <f t="shared" ref="AY6" si="21">+AY4+AY5-AY3</f>
        <v>270000</v>
      </c>
      <c r="AZ6" s="12">
        <f t="shared" ref="AZ6" si="22">+AZ4+AZ5-AZ3</f>
        <v>270000</v>
      </c>
      <c r="BA6" s="12">
        <f t="shared" ref="BA6" si="23">+BA4+BA5-BA3</f>
        <v>270000</v>
      </c>
      <c r="BB6" s="12">
        <f t="shared" ref="BB6" si="24">+BB4+BB5-BB3</f>
        <v>270000</v>
      </c>
      <c r="BC6" s="12">
        <f t="shared" ref="BC6" si="25">+BC4+BC5-BC3</f>
        <v>270000</v>
      </c>
      <c r="BD6" s="12">
        <f t="shared" ref="BD6" si="26">+BD4+BD5-BD3</f>
        <v>270000</v>
      </c>
      <c r="BE6" s="12">
        <f t="shared" ref="BE6" si="27">+BE4+BE5-BE3</f>
        <v>270000</v>
      </c>
      <c r="BF6" s="12">
        <f t="shared" ref="BF6" si="28">+BF4+BF5-BF3</f>
        <v>270000</v>
      </c>
      <c r="BG6" s="12">
        <f t="shared" ref="BG6" si="29">+BG4+BG5-BG3</f>
        <v>270000</v>
      </c>
      <c r="BH6" s="12">
        <f t="shared" ref="BH6" si="30">+BH4+BH5-BH3</f>
        <v>270000</v>
      </c>
      <c r="BI6" s="12">
        <f t="shared" ref="BI6" si="31">+BI4+BI5-BI3</f>
        <v>270000</v>
      </c>
      <c r="BJ6" s="12"/>
    </row>
    <row r="7" spans="1:62" x14ac:dyDescent="0.25">
      <c r="A7" s="13"/>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row>
    <row r="8" spans="1:62" x14ac:dyDescent="0.25">
      <c r="A8" s="1" t="s">
        <v>56</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row>
    <row r="9" spans="1:62" x14ac:dyDescent="0.25">
      <c r="A9" s="1" t="s">
        <v>57</v>
      </c>
      <c r="B9" s="11">
        <f>+M_Acquisti!D68</f>
        <v>486000</v>
      </c>
      <c r="C9" s="11">
        <f>+M_Acquisti!E68</f>
        <v>162000</v>
      </c>
      <c r="D9" s="11">
        <f>+M_Acquisti!F68</f>
        <v>162000</v>
      </c>
      <c r="E9" s="11">
        <f>+M_Acquisti!G68</f>
        <v>162000</v>
      </c>
      <c r="F9" s="11">
        <f>+M_Acquisti!H68</f>
        <v>162000</v>
      </c>
      <c r="G9" s="11">
        <f>+M_Acquisti!I68</f>
        <v>162000</v>
      </c>
      <c r="H9" s="11">
        <f>+M_Acquisti!J68</f>
        <v>162000</v>
      </c>
      <c r="I9" s="11">
        <f>+M_Acquisti!K68</f>
        <v>162000</v>
      </c>
      <c r="J9" s="11">
        <f>+M_Acquisti!L68</f>
        <v>162000</v>
      </c>
      <c r="K9" s="11">
        <f>+M_Acquisti!M68</f>
        <v>162000</v>
      </c>
      <c r="L9" s="11">
        <f>+M_Acquisti!N68</f>
        <v>162000</v>
      </c>
      <c r="M9" s="11">
        <f>+M_Acquisti!O68</f>
        <v>162000</v>
      </c>
      <c r="N9" s="11">
        <f>+M_Acquisti!P68</f>
        <v>162000</v>
      </c>
      <c r="O9" s="11">
        <f>+M_Acquisti!Q68</f>
        <v>162000</v>
      </c>
      <c r="P9" s="11">
        <f>+M_Acquisti!R68</f>
        <v>162000</v>
      </c>
      <c r="Q9" s="11">
        <f>+M_Acquisti!S68</f>
        <v>162000</v>
      </c>
      <c r="R9" s="11">
        <f>+M_Acquisti!T68</f>
        <v>162000</v>
      </c>
      <c r="S9" s="11">
        <f>+M_Acquisti!U68</f>
        <v>162000</v>
      </c>
      <c r="T9" s="11">
        <f>+M_Acquisti!V68</f>
        <v>162000</v>
      </c>
      <c r="U9" s="11">
        <f>+M_Acquisti!W68</f>
        <v>162000</v>
      </c>
      <c r="V9" s="11">
        <f>+M_Acquisti!X68</f>
        <v>162000</v>
      </c>
      <c r="W9" s="11">
        <f>+M_Acquisti!Y68</f>
        <v>162000</v>
      </c>
      <c r="X9" s="11">
        <f>+M_Acquisti!Z68</f>
        <v>162000</v>
      </c>
      <c r="Y9" s="11">
        <f>+M_Acquisti!AA68</f>
        <v>162000</v>
      </c>
      <c r="Z9" s="11">
        <f>+M_Acquisti!AB68</f>
        <v>162000</v>
      </c>
      <c r="AA9" s="11">
        <f>+M_Acquisti!AC68</f>
        <v>162000</v>
      </c>
      <c r="AB9" s="11">
        <f>+M_Acquisti!AD68</f>
        <v>162000</v>
      </c>
      <c r="AC9" s="11">
        <f>+M_Acquisti!AE68</f>
        <v>162000</v>
      </c>
      <c r="AD9" s="11">
        <f>+M_Acquisti!AF68</f>
        <v>162000</v>
      </c>
      <c r="AE9" s="11">
        <f>+M_Acquisti!AG68</f>
        <v>162000</v>
      </c>
      <c r="AF9" s="11">
        <f>+M_Acquisti!AH68</f>
        <v>162000</v>
      </c>
      <c r="AG9" s="11">
        <f>+M_Acquisti!AI68</f>
        <v>162000</v>
      </c>
      <c r="AH9" s="11">
        <f>+M_Acquisti!AJ68</f>
        <v>162000</v>
      </c>
      <c r="AI9" s="11">
        <f>+M_Acquisti!AK68</f>
        <v>162000</v>
      </c>
      <c r="AJ9" s="11">
        <f>+M_Acquisti!AL68</f>
        <v>162000</v>
      </c>
      <c r="AK9" s="11">
        <f>+M_Acquisti!AM68</f>
        <v>162000</v>
      </c>
      <c r="AL9" s="11">
        <f>+M_Acquisti!AN68</f>
        <v>162000</v>
      </c>
      <c r="AM9" s="11">
        <f>+M_Acquisti!AO68</f>
        <v>162000</v>
      </c>
      <c r="AN9" s="11">
        <f>+M_Acquisti!AP68</f>
        <v>162000</v>
      </c>
      <c r="AO9" s="11">
        <f>+M_Acquisti!AQ68</f>
        <v>162000</v>
      </c>
      <c r="AP9" s="11">
        <f>+M_Acquisti!AR68</f>
        <v>162000</v>
      </c>
      <c r="AQ9" s="11">
        <f>+M_Acquisti!AS68</f>
        <v>162000</v>
      </c>
      <c r="AR9" s="11">
        <f>+M_Acquisti!AT68</f>
        <v>162000</v>
      </c>
      <c r="AS9" s="11">
        <f>+M_Acquisti!AU68</f>
        <v>162000</v>
      </c>
      <c r="AT9" s="11">
        <f>+M_Acquisti!AV68</f>
        <v>162000</v>
      </c>
      <c r="AU9" s="11">
        <f>+M_Acquisti!AW68</f>
        <v>162000</v>
      </c>
      <c r="AV9" s="11">
        <f>+M_Acquisti!AX68</f>
        <v>162000</v>
      </c>
      <c r="AW9" s="11">
        <f>+M_Acquisti!AY68</f>
        <v>162000</v>
      </c>
      <c r="AX9" s="11">
        <f>+M_Acquisti!AZ68</f>
        <v>162000</v>
      </c>
      <c r="AY9" s="11">
        <f>+M_Acquisti!BA68</f>
        <v>162000</v>
      </c>
      <c r="AZ9" s="11">
        <f>+M_Acquisti!BB68</f>
        <v>162000</v>
      </c>
      <c r="BA9" s="11">
        <f>+M_Acquisti!BC68</f>
        <v>162000</v>
      </c>
      <c r="BB9" s="11">
        <f>+M_Acquisti!BD68</f>
        <v>162000</v>
      </c>
      <c r="BC9" s="11">
        <f>+M_Acquisti!BE68</f>
        <v>162000</v>
      </c>
      <c r="BD9" s="11">
        <f>+M_Acquisti!BF68</f>
        <v>162000</v>
      </c>
      <c r="BE9" s="11">
        <f>+M_Acquisti!BG68</f>
        <v>162000</v>
      </c>
      <c r="BF9" s="11">
        <f>+M_Acquisti!BH68</f>
        <v>162000</v>
      </c>
      <c r="BG9" s="11">
        <f>+M_Acquisti!BI68</f>
        <v>162000</v>
      </c>
      <c r="BH9" s="11">
        <f>+M_Acquisti!BJ68</f>
        <v>162000</v>
      </c>
      <c r="BI9" s="11">
        <f>+M_Acquisti!BK68</f>
        <v>162000</v>
      </c>
      <c r="BJ9" s="11"/>
    </row>
    <row r="10" spans="1:62" x14ac:dyDescent="0.25">
      <c r="A10" s="1" t="s">
        <v>58</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row>
    <row r="11" spans="1:62" x14ac:dyDescent="0.25">
      <c r="A11" s="13" t="s">
        <v>59</v>
      </c>
      <c r="B11" s="11">
        <f>+B9+B8-B10</f>
        <v>486000</v>
      </c>
      <c r="C11" s="11">
        <f t="shared" ref="C11:AC11" si="32">+C9+C8-C10</f>
        <v>162000</v>
      </c>
      <c r="D11" s="11">
        <f t="shared" si="32"/>
        <v>162000</v>
      </c>
      <c r="E11" s="11">
        <f t="shared" si="32"/>
        <v>162000</v>
      </c>
      <c r="F11" s="11">
        <f t="shared" si="32"/>
        <v>162000</v>
      </c>
      <c r="G11" s="11">
        <f t="shared" si="32"/>
        <v>162000</v>
      </c>
      <c r="H11" s="11">
        <f t="shared" si="32"/>
        <v>162000</v>
      </c>
      <c r="I11" s="11">
        <f t="shared" si="32"/>
        <v>162000</v>
      </c>
      <c r="J11" s="11">
        <f t="shared" si="32"/>
        <v>162000</v>
      </c>
      <c r="K11" s="11">
        <f t="shared" si="32"/>
        <v>162000</v>
      </c>
      <c r="L11" s="11">
        <f t="shared" si="32"/>
        <v>162000</v>
      </c>
      <c r="M11" s="11">
        <f t="shared" si="32"/>
        <v>162000</v>
      </c>
      <c r="N11" s="11">
        <f t="shared" si="32"/>
        <v>162000</v>
      </c>
      <c r="O11" s="11">
        <f t="shared" si="32"/>
        <v>162000</v>
      </c>
      <c r="P11" s="11">
        <f t="shared" si="32"/>
        <v>162000</v>
      </c>
      <c r="Q11" s="11">
        <f t="shared" si="32"/>
        <v>162000</v>
      </c>
      <c r="R11" s="11">
        <f t="shared" si="32"/>
        <v>162000</v>
      </c>
      <c r="S11" s="11">
        <f t="shared" si="32"/>
        <v>162000</v>
      </c>
      <c r="T11" s="11">
        <f t="shared" si="32"/>
        <v>162000</v>
      </c>
      <c r="U11" s="11">
        <f t="shared" si="32"/>
        <v>162000</v>
      </c>
      <c r="V11" s="11">
        <f t="shared" si="32"/>
        <v>162000</v>
      </c>
      <c r="W11" s="11">
        <f t="shared" si="32"/>
        <v>162000</v>
      </c>
      <c r="X11" s="11">
        <f t="shared" si="32"/>
        <v>162000</v>
      </c>
      <c r="Y11" s="11">
        <f t="shared" si="32"/>
        <v>162000</v>
      </c>
      <c r="Z11" s="11">
        <f t="shared" si="32"/>
        <v>162000</v>
      </c>
      <c r="AA11" s="11">
        <f t="shared" si="32"/>
        <v>162000</v>
      </c>
      <c r="AB11" s="11">
        <f t="shared" si="32"/>
        <v>162000</v>
      </c>
      <c r="AC11" s="11">
        <f t="shared" si="32"/>
        <v>162000</v>
      </c>
      <c r="AD11" s="11">
        <f>+AD9+AD8-AD10</f>
        <v>162000</v>
      </c>
      <c r="AE11" s="11">
        <f t="shared" ref="AE11" si="33">+AE9+AE8-AE10</f>
        <v>162000</v>
      </c>
      <c r="AF11" s="11">
        <f t="shared" ref="AF11" si="34">+AF9+AF8-AF10</f>
        <v>162000</v>
      </c>
      <c r="AG11" s="11">
        <f t="shared" ref="AG11" si="35">+AG9+AG8-AG10</f>
        <v>162000</v>
      </c>
      <c r="AH11" s="11">
        <f t="shared" ref="AH11" si="36">+AH9+AH8-AH10</f>
        <v>162000</v>
      </c>
      <c r="AI11" s="11">
        <f t="shared" ref="AI11" si="37">+AI9+AI8-AI10</f>
        <v>162000</v>
      </c>
      <c r="AJ11" s="11">
        <f t="shared" ref="AJ11" si="38">+AJ9+AJ8-AJ10</f>
        <v>162000</v>
      </c>
      <c r="AK11" s="11">
        <f t="shared" ref="AK11" si="39">+AK9+AK8-AK10</f>
        <v>162000</v>
      </c>
      <c r="AL11" s="11">
        <f t="shared" ref="AL11" si="40">+AL9+AL8-AL10</f>
        <v>162000</v>
      </c>
      <c r="AM11" s="11">
        <f t="shared" ref="AM11" si="41">+AM9+AM8-AM10</f>
        <v>162000</v>
      </c>
      <c r="AN11" s="11">
        <f t="shared" ref="AN11" si="42">+AN9+AN8-AN10</f>
        <v>162000</v>
      </c>
      <c r="AO11" s="11">
        <f t="shared" ref="AO11" si="43">+AO9+AO8-AO10</f>
        <v>162000</v>
      </c>
      <c r="AP11" s="11">
        <f t="shared" ref="AP11" si="44">+AP9+AP8-AP10</f>
        <v>162000</v>
      </c>
      <c r="AQ11" s="11">
        <f t="shared" ref="AQ11" si="45">+AQ9+AQ8-AQ10</f>
        <v>162000</v>
      </c>
      <c r="AR11" s="11">
        <f t="shared" ref="AR11" si="46">+AR9+AR8-AR10</f>
        <v>162000</v>
      </c>
      <c r="AS11" s="11">
        <f t="shared" ref="AS11" si="47">+AS9+AS8-AS10</f>
        <v>162000</v>
      </c>
      <c r="AT11" s="11">
        <f t="shared" ref="AT11" si="48">+AT9+AT8-AT10</f>
        <v>162000</v>
      </c>
      <c r="AU11" s="11">
        <f>+AU9+AU8-AU10</f>
        <v>162000</v>
      </c>
      <c r="AV11" s="11">
        <f t="shared" ref="AV11" si="49">+AV9+AV8-AV10</f>
        <v>162000</v>
      </c>
      <c r="AW11" s="11">
        <f t="shared" ref="AW11" si="50">+AW9+AW8-AW10</f>
        <v>162000</v>
      </c>
      <c r="AX11" s="11">
        <f t="shared" ref="AX11" si="51">+AX9+AX8-AX10</f>
        <v>162000</v>
      </c>
      <c r="AY11" s="11">
        <f t="shared" ref="AY11" si="52">+AY9+AY8-AY10</f>
        <v>162000</v>
      </c>
      <c r="AZ11" s="11">
        <f t="shared" ref="AZ11" si="53">+AZ9+AZ8-AZ10</f>
        <v>162000</v>
      </c>
      <c r="BA11" s="11">
        <f t="shared" ref="BA11" si="54">+BA9+BA8-BA10</f>
        <v>162000</v>
      </c>
      <c r="BB11" s="11">
        <f t="shared" ref="BB11" si="55">+BB9+BB8-BB10</f>
        <v>162000</v>
      </c>
      <c r="BC11" s="11">
        <f t="shared" ref="BC11" si="56">+BC9+BC8-BC10</f>
        <v>162000</v>
      </c>
      <c r="BD11" s="11">
        <f t="shared" ref="BD11" si="57">+BD9+BD8-BD10</f>
        <v>162000</v>
      </c>
      <c r="BE11" s="11">
        <f t="shared" ref="BE11" si="58">+BE9+BE8-BE10</f>
        <v>162000</v>
      </c>
      <c r="BF11" s="11">
        <f t="shared" ref="BF11" si="59">+BF9+BF8-BF10</f>
        <v>162000</v>
      </c>
      <c r="BG11" s="11">
        <f t="shared" ref="BG11" si="60">+BG9+BG8-BG10</f>
        <v>162000</v>
      </c>
      <c r="BH11" s="11">
        <f t="shared" ref="BH11" si="61">+BH9+BH8-BH10</f>
        <v>162000</v>
      </c>
      <c r="BI11" s="11">
        <f t="shared" ref="BI11" si="62">+BI9+BI8-BI10</f>
        <v>162000</v>
      </c>
      <c r="BJ11" s="11"/>
    </row>
    <row r="12" spans="1:62" x14ac:dyDescent="0.25">
      <c r="A12" s="1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62" x14ac:dyDescent="0.25">
      <c r="A13" s="9" t="s">
        <v>60</v>
      </c>
      <c r="B13" s="11">
        <f>+B6-B11</f>
        <v>324000</v>
      </c>
      <c r="C13" s="11">
        <f t="shared" ref="C13:AC13" si="63">+C6-C11</f>
        <v>108000</v>
      </c>
      <c r="D13" s="11">
        <f t="shared" si="63"/>
        <v>108000</v>
      </c>
      <c r="E13" s="11">
        <f t="shared" si="63"/>
        <v>108000</v>
      </c>
      <c r="F13" s="11">
        <f t="shared" si="63"/>
        <v>108000</v>
      </c>
      <c r="G13" s="11">
        <f t="shared" si="63"/>
        <v>108000</v>
      </c>
      <c r="H13" s="11">
        <f t="shared" si="63"/>
        <v>108000</v>
      </c>
      <c r="I13" s="11">
        <f t="shared" si="63"/>
        <v>108000</v>
      </c>
      <c r="J13" s="11">
        <f t="shared" si="63"/>
        <v>108000</v>
      </c>
      <c r="K13" s="11">
        <f t="shared" si="63"/>
        <v>108000</v>
      </c>
      <c r="L13" s="11">
        <f t="shared" si="63"/>
        <v>108000</v>
      </c>
      <c r="M13" s="11">
        <f t="shared" si="63"/>
        <v>108000</v>
      </c>
      <c r="N13" s="11">
        <f t="shared" si="63"/>
        <v>108000</v>
      </c>
      <c r="O13" s="11">
        <f t="shared" si="63"/>
        <v>108000</v>
      </c>
      <c r="P13" s="11">
        <f t="shared" si="63"/>
        <v>108000</v>
      </c>
      <c r="Q13" s="11">
        <f t="shared" si="63"/>
        <v>108000</v>
      </c>
      <c r="R13" s="11">
        <f t="shared" si="63"/>
        <v>108000</v>
      </c>
      <c r="S13" s="11">
        <f t="shared" si="63"/>
        <v>108000</v>
      </c>
      <c r="T13" s="11">
        <f t="shared" si="63"/>
        <v>108000</v>
      </c>
      <c r="U13" s="11">
        <f t="shared" si="63"/>
        <v>108000</v>
      </c>
      <c r="V13" s="11">
        <f t="shared" si="63"/>
        <v>108000</v>
      </c>
      <c r="W13" s="11">
        <f t="shared" si="63"/>
        <v>108000</v>
      </c>
      <c r="X13" s="11">
        <f t="shared" si="63"/>
        <v>108000</v>
      </c>
      <c r="Y13" s="11">
        <f t="shared" si="63"/>
        <v>108000</v>
      </c>
      <c r="Z13" s="11">
        <f t="shared" si="63"/>
        <v>108000</v>
      </c>
      <c r="AA13" s="11">
        <f t="shared" si="63"/>
        <v>108000</v>
      </c>
      <c r="AB13" s="11">
        <f t="shared" si="63"/>
        <v>108000</v>
      </c>
      <c r="AC13" s="11">
        <f t="shared" si="63"/>
        <v>108000</v>
      </c>
      <c r="AD13" s="11">
        <f>+AD6-AD11</f>
        <v>108000</v>
      </c>
      <c r="AE13" s="11">
        <f t="shared" ref="AE13:AT13" si="64">+AE6-AE11</f>
        <v>108000</v>
      </c>
      <c r="AF13" s="11">
        <f t="shared" si="64"/>
        <v>108000</v>
      </c>
      <c r="AG13" s="11">
        <f t="shared" si="64"/>
        <v>108000</v>
      </c>
      <c r="AH13" s="11">
        <f t="shared" si="64"/>
        <v>108000</v>
      </c>
      <c r="AI13" s="11">
        <f t="shared" si="64"/>
        <v>108000</v>
      </c>
      <c r="AJ13" s="11">
        <f t="shared" si="64"/>
        <v>108000</v>
      </c>
      <c r="AK13" s="11">
        <f t="shared" si="64"/>
        <v>108000</v>
      </c>
      <c r="AL13" s="11">
        <f t="shared" si="64"/>
        <v>108000</v>
      </c>
      <c r="AM13" s="11">
        <f t="shared" si="64"/>
        <v>108000</v>
      </c>
      <c r="AN13" s="11">
        <f t="shared" si="64"/>
        <v>108000</v>
      </c>
      <c r="AO13" s="11">
        <f t="shared" si="64"/>
        <v>108000</v>
      </c>
      <c r="AP13" s="11">
        <f t="shared" si="64"/>
        <v>108000</v>
      </c>
      <c r="AQ13" s="11">
        <f t="shared" si="64"/>
        <v>108000</v>
      </c>
      <c r="AR13" s="11">
        <f t="shared" si="64"/>
        <v>108000</v>
      </c>
      <c r="AS13" s="11">
        <f t="shared" si="64"/>
        <v>108000</v>
      </c>
      <c r="AT13" s="11">
        <f t="shared" si="64"/>
        <v>108000</v>
      </c>
      <c r="AU13" s="11">
        <f>+AU6-AU11</f>
        <v>108000</v>
      </c>
      <c r="AV13" s="11">
        <f t="shared" ref="AV13:BI13" si="65">+AV6-AV11</f>
        <v>108000</v>
      </c>
      <c r="AW13" s="11">
        <f t="shared" si="65"/>
        <v>108000</v>
      </c>
      <c r="AX13" s="11">
        <f t="shared" si="65"/>
        <v>108000</v>
      </c>
      <c r="AY13" s="11">
        <f t="shared" si="65"/>
        <v>108000</v>
      </c>
      <c r="AZ13" s="11">
        <f t="shared" si="65"/>
        <v>108000</v>
      </c>
      <c r="BA13" s="11">
        <f t="shared" si="65"/>
        <v>108000</v>
      </c>
      <c r="BB13" s="11">
        <f t="shared" si="65"/>
        <v>108000</v>
      </c>
      <c r="BC13" s="11">
        <f t="shared" si="65"/>
        <v>108000</v>
      </c>
      <c r="BD13" s="11">
        <f t="shared" si="65"/>
        <v>108000</v>
      </c>
      <c r="BE13" s="11">
        <f t="shared" si="65"/>
        <v>108000</v>
      </c>
      <c r="BF13" s="11">
        <f t="shared" si="65"/>
        <v>108000</v>
      </c>
      <c r="BG13" s="11">
        <f t="shared" si="65"/>
        <v>108000</v>
      </c>
      <c r="BH13" s="11">
        <f t="shared" si="65"/>
        <v>108000</v>
      </c>
      <c r="BI13" s="11">
        <f t="shared" si="65"/>
        <v>108000</v>
      </c>
      <c r="BJ13" s="11"/>
    </row>
    <row r="14" spans="1:62" x14ac:dyDescent="0.25">
      <c r="A14" s="13"/>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2" x14ac:dyDescent="0.25">
      <c r="A15" s="14" t="s">
        <v>61</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62" x14ac:dyDescent="0.25">
      <c r="A16" s="14" t="s">
        <v>62</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row>
    <row r="17" spans="1:62" x14ac:dyDescent="0.25">
      <c r="A17" s="14" t="s">
        <v>63</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row>
    <row r="18" spans="1:62" x14ac:dyDescent="0.25">
      <c r="A18" s="13" t="s">
        <v>64</v>
      </c>
      <c r="B18" s="12">
        <f>SUM(B15:B17)</f>
        <v>0</v>
      </c>
      <c r="C18" s="12">
        <f t="shared" ref="C18:AC18" si="66">SUM(C15:C17)</f>
        <v>0</v>
      </c>
      <c r="D18" s="12">
        <f t="shared" si="66"/>
        <v>0</v>
      </c>
      <c r="E18" s="12">
        <f t="shared" si="66"/>
        <v>0</v>
      </c>
      <c r="F18" s="12">
        <f t="shared" si="66"/>
        <v>0</v>
      </c>
      <c r="G18" s="12">
        <f t="shared" si="66"/>
        <v>0</v>
      </c>
      <c r="H18" s="12">
        <f t="shared" si="66"/>
        <v>0</v>
      </c>
      <c r="I18" s="12">
        <f t="shared" si="66"/>
        <v>0</v>
      </c>
      <c r="J18" s="12">
        <f t="shared" si="66"/>
        <v>0</v>
      </c>
      <c r="K18" s="12">
        <f t="shared" si="66"/>
        <v>0</v>
      </c>
      <c r="L18" s="12">
        <f t="shared" si="66"/>
        <v>0</v>
      </c>
      <c r="M18" s="12">
        <f t="shared" si="66"/>
        <v>0</v>
      </c>
      <c r="N18" s="12">
        <f t="shared" si="66"/>
        <v>0</v>
      </c>
      <c r="O18" s="12">
        <f t="shared" si="66"/>
        <v>0</v>
      </c>
      <c r="P18" s="12">
        <f t="shared" si="66"/>
        <v>0</v>
      </c>
      <c r="Q18" s="12">
        <f t="shared" si="66"/>
        <v>0</v>
      </c>
      <c r="R18" s="12">
        <f t="shared" si="66"/>
        <v>0</v>
      </c>
      <c r="S18" s="12">
        <f t="shared" si="66"/>
        <v>0</v>
      </c>
      <c r="T18" s="12">
        <f t="shared" si="66"/>
        <v>0</v>
      </c>
      <c r="U18" s="12">
        <f t="shared" si="66"/>
        <v>0</v>
      </c>
      <c r="V18" s="12">
        <f t="shared" si="66"/>
        <v>0</v>
      </c>
      <c r="W18" s="12">
        <f t="shared" si="66"/>
        <v>0</v>
      </c>
      <c r="X18" s="12">
        <f t="shared" si="66"/>
        <v>0</v>
      </c>
      <c r="Y18" s="12">
        <f t="shared" si="66"/>
        <v>0</v>
      </c>
      <c r="Z18" s="12">
        <f t="shared" si="66"/>
        <v>0</v>
      </c>
      <c r="AA18" s="12">
        <f t="shared" si="66"/>
        <v>0</v>
      </c>
      <c r="AB18" s="12">
        <f t="shared" si="66"/>
        <v>0</v>
      </c>
      <c r="AC18" s="12">
        <f t="shared" si="66"/>
        <v>0</v>
      </c>
      <c r="AD18" s="12">
        <f>SUM(AD15:AD17)</f>
        <v>0</v>
      </c>
      <c r="AE18" s="12">
        <f t="shared" ref="AE18" si="67">SUM(AE15:AE17)</f>
        <v>0</v>
      </c>
      <c r="AF18" s="12">
        <f t="shared" ref="AF18" si="68">SUM(AF15:AF17)</f>
        <v>0</v>
      </c>
      <c r="AG18" s="12">
        <f t="shared" ref="AG18" si="69">SUM(AG15:AG17)</f>
        <v>0</v>
      </c>
      <c r="AH18" s="12">
        <f t="shared" ref="AH18" si="70">SUM(AH15:AH17)</f>
        <v>0</v>
      </c>
      <c r="AI18" s="12">
        <f t="shared" ref="AI18" si="71">SUM(AI15:AI17)</f>
        <v>0</v>
      </c>
      <c r="AJ18" s="12">
        <f t="shared" ref="AJ18" si="72">SUM(AJ15:AJ17)</f>
        <v>0</v>
      </c>
      <c r="AK18" s="12">
        <f t="shared" ref="AK18" si="73">SUM(AK15:AK17)</f>
        <v>0</v>
      </c>
      <c r="AL18" s="12">
        <f t="shared" ref="AL18" si="74">SUM(AL15:AL17)</f>
        <v>0</v>
      </c>
      <c r="AM18" s="12">
        <f t="shared" ref="AM18" si="75">SUM(AM15:AM17)</f>
        <v>0</v>
      </c>
      <c r="AN18" s="12">
        <f t="shared" ref="AN18" si="76">SUM(AN15:AN17)</f>
        <v>0</v>
      </c>
      <c r="AO18" s="12">
        <f t="shared" ref="AO18" si="77">SUM(AO15:AO17)</f>
        <v>0</v>
      </c>
      <c r="AP18" s="12">
        <f t="shared" ref="AP18" si="78">SUM(AP15:AP17)</f>
        <v>0</v>
      </c>
      <c r="AQ18" s="12">
        <f t="shared" ref="AQ18" si="79">SUM(AQ15:AQ17)</f>
        <v>0</v>
      </c>
      <c r="AR18" s="12">
        <f t="shared" ref="AR18" si="80">SUM(AR15:AR17)</f>
        <v>0</v>
      </c>
      <c r="AS18" s="12">
        <f t="shared" ref="AS18" si="81">SUM(AS15:AS17)</f>
        <v>0</v>
      </c>
      <c r="AT18" s="12">
        <f t="shared" ref="AT18" si="82">SUM(AT15:AT17)</f>
        <v>0</v>
      </c>
      <c r="AU18" s="12">
        <f>SUM(AU15:AU17)</f>
        <v>0</v>
      </c>
      <c r="AV18" s="12">
        <f t="shared" ref="AV18" si="83">SUM(AV15:AV17)</f>
        <v>0</v>
      </c>
      <c r="AW18" s="12">
        <f t="shared" ref="AW18" si="84">SUM(AW15:AW17)</f>
        <v>0</v>
      </c>
      <c r="AX18" s="12">
        <f t="shared" ref="AX18" si="85">SUM(AX15:AX17)</f>
        <v>0</v>
      </c>
      <c r="AY18" s="12">
        <f t="shared" ref="AY18" si="86">SUM(AY15:AY17)</f>
        <v>0</v>
      </c>
      <c r="AZ18" s="12">
        <f t="shared" ref="AZ18" si="87">SUM(AZ15:AZ17)</f>
        <v>0</v>
      </c>
      <c r="BA18" s="12">
        <f t="shared" ref="BA18" si="88">SUM(BA15:BA17)</f>
        <v>0</v>
      </c>
      <c r="BB18" s="12">
        <f t="shared" ref="BB18" si="89">SUM(BB15:BB17)</f>
        <v>0</v>
      </c>
      <c r="BC18" s="12">
        <f t="shared" ref="BC18" si="90">SUM(BC15:BC17)</f>
        <v>0</v>
      </c>
      <c r="BD18" s="12">
        <f t="shared" ref="BD18" si="91">SUM(BD15:BD17)</f>
        <v>0</v>
      </c>
      <c r="BE18" s="12">
        <f t="shared" ref="BE18" si="92">SUM(BE15:BE17)</f>
        <v>0</v>
      </c>
      <c r="BF18" s="12">
        <f t="shared" ref="BF18" si="93">SUM(BF15:BF17)</f>
        <v>0</v>
      </c>
      <c r="BG18" s="12">
        <f t="shared" ref="BG18" si="94">SUM(BG15:BG17)</f>
        <v>0</v>
      </c>
      <c r="BH18" s="12">
        <f t="shared" ref="BH18" si="95">SUM(BH15:BH17)</f>
        <v>0</v>
      </c>
      <c r="BI18" s="12">
        <f t="shared" ref="BI18" si="96">SUM(BI15:BI17)</f>
        <v>0</v>
      </c>
      <c r="BJ18" s="12"/>
    </row>
    <row r="19" spans="1:62" x14ac:dyDescent="0.25">
      <c r="A19" s="13"/>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row>
    <row r="20" spans="1:62" x14ac:dyDescent="0.25">
      <c r="A20" s="14" t="s">
        <v>65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row>
    <row r="21" spans="1:62" x14ac:dyDescent="0.25">
      <c r="A21" s="14" t="s">
        <v>66</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row>
    <row r="22" spans="1:62" x14ac:dyDescent="0.25">
      <c r="A22" s="14" t="s">
        <v>67</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row>
    <row r="23" spans="1:62" x14ac:dyDescent="0.25">
      <c r="A23" s="14" t="s">
        <v>68</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row>
    <row r="24" spans="1:62" x14ac:dyDescent="0.25">
      <c r="A24" s="14" t="s">
        <v>69</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row>
    <row r="25" spans="1:62" x14ac:dyDescent="0.25">
      <c r="A25" s="14" t="s">
        <v>70</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62" x14ac:dyDescent="0.25">
      <c r="A26" s="14" t="s">
        <v>71</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62" x14ac:dyDescent="0.25">
      <c r="A27" s="14" t="s">
        <v>72</v>
      </c>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62" x14ac:dyDescent="0.25">
      <c r="A28" s="14" t="s">
        <v>66</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62" x14ac:dyDescent="0.25">
      <c r="A29" s="14" t="s">
        <v>73</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62" x14ac:dyDescent="0.25">
      <c r="A30" s="14" t="s">
        <v>74</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62" x14ac:dyDescent="0.25">
      <c r="A31" s="14" t="s">
        <v>75</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62" x14ac:dyDescent="0.25">
      <c r="A32" s="14" t="s">
        <v>76</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x14ac:dyDescent="0.25">
      <c r="A33" s="14" t="s">
        <v>77</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x14ac:dyDescent="0.25">
      <c r="A34" s="14" t="s">
        <v>78</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x14ac:dyDescent="0.25">
      <c r="A35" s="14" t="s">
        <v>79</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x14ac:dyDescent="0.25">
      <c r="A36" s="14" t="s">
        <v>80</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x14ac:dyDescent="0.25">
      <c r="A37" s="14" t="s">
        <v>81</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row>
    <row r="38" spans="1:62" x14ac:dyDescent="0.25">
      <c r="A38" s="14" t="s">
        <v>82</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row>
    <row r="39" spans="1:62" x14ac:dyDescent="0.25">
      <c r="A39" s="14" t="s">
        <v>83</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row>
    <row r="40" spans="1:62" x14ac:dyDescent="0.25">
      <c r="A40" s="13" t="s">
        <v>84</v>
      </c>
      <c r="B40" s="12">
        <f>SUM(B20:B39)</f>
        <v>0</v>
      </c>
      <c r="C40" s="12">
        <f t="shared" ref="C40:AC40" si="97">SUM(C20:C39)</f>
        <v>0</v>
      </c>
      <c r="D40" s="12">
        <f t="shared" si="97"/>
        <v>0</v>
      </c>
      <c r="E40" s="12">
        <f t="shared" si="97"/>
        <v>0</v>
      </c>
      <c r="F40" s="12">
        <f t="shared" si="97"/>
        <v>0</v>
      </c>
      <c r="G40" s="12">
        <f t="shared" si="97"/>
        <v>0</v>
      </c>
      <c r="H40" s="12">
        <f t="shared" si="97"/>
        <v>0</v>
      </c>
      <c r="I40" s="12">
        <f t="shared" si="97"/>
        <v>0</v>
      </c>
      <c r="J40" s="12">
        <f t="shared" si="97"/>
        <v>0</v>
      </c>
      <c r="K40" s="12">
        <f t="shared" si="97"/>
        <v>0</v>
      </c>
      <c r="L40" s="12">
        <f t="shared" si="97"/>
        <v>0</v>
      </c>
      <c r="M40" s="12">
        <f t="shared" si="97"/>
        <v>0</v>
      </c>
      <c r="N40" s="12">
        <f t="shared" si="97"/>
        <v>0</v>
      </c>
      <c r="O40" s="12">
        <f t="shared" si="97"/>
        <v>0</v>
      </c>
      <c r="P40" s="12">
        <f t="shared" si="97"/>
        <v>0</v>
      </c>
      <c r="Q40" s="12">
        <f t="shared" si="97"/>
        <v>0</v>
      </c>
      <c r="R40" s="12">
        <f t="shared" si="97"/>
        <v>0</v>
      </c>
      <c r="S40" s="12">
        <f t="shared" si="97"/>
        <v>0</v>
      </c>
      <c r="T40" s="12">
        <f t="shared" si="97"/>
        <v>0</v>
      </c>
      <c r="U40" s="12">
        <f t="shared" si="97"/>
        <v>0</v>
      </c>
      <c r="V40" s="12">
        <f t="shared" si="97"/>
        <v>0</v>
      </c>
      <c r="W40" s="12">
        <f t="shared" si="97"/>
        <v>0</v>
      </c>
      <c r="X40" s="12">
        <f t="shared" si="97"/>
        <v>0</v>
      </c>
      <c r="Y40" s="12">
        <f t="shared" si="97"/>
        <v>0</v>
      </c>
      <c r="Z40" s="12">
        <f t="shared" si="97"/>
        <v>0</v>
      </c>
      <c r="AA40" s="12">
        <f t="shared" si="97"/>
        <v>0</v>
      </c>
      <c r="AB40" s="12">
        <f t="shared" si="97"/>
        <v>0</v>
      </c>
      <c r="AC40" s="12">
        <f t="shared" si="97"/>
        <v>0</v>
      </c>
      <c r="AD40" s="12">
        <f>SUM(AD20:AD39)</f>
        <v>0</v>
      </c>
      <c r="AE40" s="12">
        <f t="shared" ref="AE40" si="98">SUM(AE20:AE39)</f>
        <v>0</v>
      </c>
      <c r="AF40" s="12">
        <f t="shared" ref="AF40" si="99">SUM(AF20:AF39)</f>
        <v>0</v>
      </c>
      <c r="AG40" s="12">
        <f t="shared" ref="AG40" si="100">SUM(AG20:AG39)</f>
        <v>0</v>
      </c>
      <c r="AH40" s="12">
        <f t="shared" ref="AH40" si="101">SUM(AH20:AH39)</f>
        <v>0</v>
      </c>
      <c r="AI40" s="12">
        <f t="shared" ref="AI40" si="102">SUM(AI20:AI39)</f>
        <v>0</v>
      </c>
      <c r="AJ40" s="12">
        <f t="shared" ref="AJ40" si="103">SUM(AJ20:AJ39)</f>
        <v>0</v>
      </c>
      <c r="AK40" s="12">
        <f t="shared" ref="AK40" si="104">SUM(AK20:AK39)</f>
        <v>0</v>
      </c>
      <c r="AL40" s="12">
        <f t="shared" ref="AL40" si="105">SUM(AL20:AL39)</f>
        <v>0</v>
      </c>
      <c r="AM40" s="12">
        <f t="shared" ref="AM40" si="106">SUM(AM20:AM39)</f>
        <v>0</v>
      </c>
      <c r="AN40" s="12">
        <f t="shared" ref="AN40" si="107">SUM(AN20:AN39)</f>
        <v>0</v>
      </c>
      <c r="AO40" s="12">
        <f t="shared" ref="AO40" si="108">SUM(AO20:AO39)</f>
        <v>0</v>
      </c>
      <c r="AP40" s="12">
        <f t="shared" ref="AP40" si="109">SUM(AP20:AP39)</f>
        <v>0</v>
      </c>
      <c r="AQ40" s="12">
        <f t="shared" ref="AQ40" si="110">SUM(AQ20:AQ39)</f>
        <v>0</v>
      </c>
      <c r="AR40" s="12">
        <f t="shared" ref="AR40" si="111">SUM(AR20:AR39)</f>
        <v>0</v>
      </c>
      <c r="AS40" s="12">
        <f t="shared" ref="AS40" si="112">SUM(AS20:AS39)</f>
        <v>0</v>
      </c>
      <c r="AT40" s="12">
        <f t="shared" ref="AT40" si="113">SUM(AT20:AT39)</f>
        <v>0</v>
      </c>
      <c r="AU40" s="12">
        <f>SUM(AU20:AU39)</f>
        <v>0</v>
      </c>
      <c r="AV40" s="12">
        <f t="shared" ref="AV40" si="114">SUM(AV20:AV39)</f>
        <v>0</v>
      </c>
      <c r="AW40" s="12">
        <f t="shared" ref="AW40" si="115">SUM(AW20:AW39)</f>
        <v>0</v>
      </c>
      <c r="AX40" s="12">
        <f t="shared" ref="AX40" si="116">SUM(AX20:AX39)</f>
        <v>0</v>
      </c>
      <c r="AY40" s="12">
        <f t="shared" ref="AY40" si="117">SUM(AY20:AY39)</f>
        <v>0</v>
      </c>
      <c r="AZ40" s="12">
        <f t="shared" ref="AZ40" si="118">SUM(AZ20:AZ39)</f>
        <v>0</v>
      </c>
      <c r="BA40" s="12">
        <f t="shared" ref="BA40" si="119">SUM(BA20:BA39)</f>
        <v>0</v>
      </c>
      <c r="BB40" s="12">
        <f t="shared" ref="BB40" si="120">SUM(BB20:BB39)</f>
        <v>0</v>
      </c>
      <c r="BC40" s="12">
        <f t="shared" ref="BC40" si="121">SUM(BC20:BC39)</f>
        <v>0</v>
      </c>
      <c r="BD40" s="12">
        <f t="shared" ref="BD40" si="122">SUM(BD20:BD39)</f>
        <v>0</v>
      </c>
      <c r="BE40" s="12">
        <f t="shared" ref="BE40" si="123">SUM(BE20:BE39)</f>
        <v>0</v>
      </c>
      <c r="BF40" s="12">
        <f t="shared" ref="BF40" si="124">SUM(BF20:BF39)</f>
        <v>0</v>
      </c>
      <c r="BG40" s="12">
        <f t="shared" ref="BG40" si="125">SUM(BG20:BG39)</f>
        <v>0</v>
      </c>
      <c r="BH40" s="12">
        <f t="shared" ref="BH40" si="126">SUM(BH20:BH39)</f>
        <v>0</v>
      </c>
      <c r="BI40" s="12">
        <f t="shared" ref="BI40" si="127">SUM(BI20:BI39)</f>
        <v>0</v>
      </c>
      <c r="BJ40" s="12"/>
    </row>
    <row r="41" spans="1:62" x14ac:dyDescent="0.25">
      <c r="A41" s="13"/>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row>
    <row r="42" spans="1:62" x14ac:dyDescent="0.25">
      <c r="A42" s="1" t="s">
        <v>85</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row>
    <row r="43" spans="1:62" x14ac:dyDescent="0.25">
      <c r="A43" s="1" t="s">
        <v>86</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row>
    <row r="44" spans="1:62" x14ac:dyDescent="0.25">
      <c r="A44" s="13" t="s">
        <v>87</v>
      </c>
      <c r="B44" s="12">
        <f>+B42+B43</f>
        <v>0</v>
      </c>
      <c r="C44" s="12">
        <f t="shared" ref="C44:AC44" si="128">+C42+C43</f>
        <v>0</v>
      </c>
      <c r="D44" s="12">
        <f t="shared" si="128"/>
        <v>0</v>
      </c>
      <c r="E44" s="12">
        <f t="shared" si="128"/>
        <v>0</v>
      </c>
      <c r="F44" s="12">
        <f t="shared" si="128"/>
        <v>0</v>
      </c>
      <c r="G44" s="12">
        <f t="shared" si="128"/>
        <v>0</v>
      </c>
      <c r="H44" s="12">
        <f t="shared" si="128"/>
        <v>0</v>
      </c>
      <c r="I44" s="12">
        <f t="shared" si="128"/>
        <v>0</v>
      </c>
      <c r="J44" s="12">
        <f t="shared" si="128"/>
        <v>0</v>
      </c>
      <c r="K44" s="12">
        <f t="shared" si="128"/>
        <v>0</v>
      </c>
      <c r="L44" s="12">
        <f t="shared" si="128"/>
        <v>0</v>
      </c>
      <c r="M44" s="12">
        <f t="shared" si="128"/>
        <v>0</v>
      </c>
      <c r="N44" s="12">
        <f t="shared" si="128"/>
        <v>0</v>
      </c>
      <c r="O44" s="12">
        <f t="shared" si="128"/>
        <v>0</v>
      </c>
      <c r="P44" s="12">
        <f t="shared" si="128"/>
        <v>0</v>
      </c>
      <c r="Q44" s="12">
        <f t="shared" si="128"/>
        <v>0</v>
      </c>
      <c r="R44" s="12">
        <f t="shared" si="128"/>
        <v>0</v>
      </c>
      <c r="S44" s="12">
        <f t="shared" si="128"/>
        <v>0</v>
      </c>
      <c r="T44" s="12">
        <f t="shared" si="128"/>
        <v>0</v>
      </c>
      <c r="U44" s="12">
        <f t="shared" si="128"/>
        <v>0</v>
      </c>
      <c r="V44" s="12">
        <f t="shared" si="128"/>
        <v>0</v>
      </c>
      <c r="W44" s="12">
        <f t="shared" si="128"/>
        <v>0</v>
      </c>
      <c r="X44" s="12">
        <f t="shared" si="128"/>
        <v>0</v>
      </c>
      <c r="Y44" s="12">
        <f t="shared" si="128"/>
        <v>0</v>
      </c>
      <c r="Z44" s="12">
        <f t="shared" si="128"/>
        <v>0</v>
      </c>
      <c r="AA44" s="12">
        <f t="shared" si="128"/>
        <v>0</v>
      </c>
      <c r="AB44" s="12">
        <f t="shared" si="128"/>
        <v>0</v>
      </c>
      <c r="AC44" s="12">
        <f t="shared" si="128"/>
        <v>0</v>
      </c>
      <c r="AD44" s="12">
        <f>+AD42+AD43</f>
        <v>0</v>
      </c>
      <c r="AE44" s="12">
        <f t="shared" ref="AE44" si="129">+AE42+AE43</f>
        <v>0</v>
      </c>
      <c r="AF44" s="12">
        <f t="shared" ref="AF44" si="130">+AF42+AF43</f>
        <v>0</v>
      </c>
      <c r="AG44" s="12">
        <f t="shared" ref="AG44" si="131">+AG42+AG43</f>
        <v>0</v>
      </c>
      <c r="AH44" s="12">
        <f t="shared" ref="AH44" si="132">+AH42+AH43</f>
        <v>0</v>
      </c>
      <c r="AI44" s="12">
        <f t="shared" ref="AI44" si="133">+AI42+AI43</f>
        <v>0</v>
      </c>
      <c r="AJ44" s="12">
        <f t="shared" ref="AJ44" si="134">+AJ42+AJ43</f>
        <v>0</v>
      </c>
      <c r="AK44" s="12">
        <f t="shared" ref="AK44" si="135">+AK42+AK43</f>
        <v>0</v>
      </c>
      <c r="AL44" s="12">
        <f t="shared" ref="AL44" si="136">+AL42+AL43</f>
        <v>0</v>
      </c>
      <c r="AM44" s="12">
        <f t="shared" ref="AM44" si="137">+AM42+AM43</f>
        <v>0</v>
      </c>
      <c r="AN44" s="12">
        <f t="shared" ref="AN44" si="138">+AN42+AN43</f>
        <v>0</v>
      </c>
      <c r="AO44" s="12">
        <f t="shared" ref="AO44" si="139">+AO42+AO43</f>
        <v>0</v>
      </c>
      <c r="AP44" s="12">
        <f t="shared" ref="AP44" si="140">+AP42+AP43</f>
        <v>0</v>
      </c>
      <c r="AQ44" s="12">
        <f t="shared" ref="AQ44" si="141">+AQ42+AQ43</f>
        <v>0</v>
      </c>
      <c r="AR44" s="12">
        <f t="shared" ref="AR44" si="142">+AR42+AR43</f>
        <v>0</v>
      </c>
      <c r="AS44" s="12">
        <f t="shared" ref="AS44" si="143">+AS42+AS43</f>
        <v>0</v>
      </c>
      <c r="AT44" s="12">
        <f t="shared" ref="AT44" si="144">+AT42+AT43</f>
        <v>0</v>
      </c>
      <c r="AU44" s="12">
        <f>+AU42+AU43</f>
        <v>0</v>
      </c>
      <c r="AV44" s="12">
        <f t="shared" ref="AV44" si="145">+AV42+AV43</f>
        <v>0</v>
      </c>
      <c r="AW44" s="12">
        <f t="shared" ref="AW44" si="146">+AW42+AW43</f>
        <v>0</v>
      </c>
      <c r="AX44" s="12">
        <f t="shared" ref="AX44" si="147">+AX42+AX43</f>
        <v>0</v>
      </c>
      <c r="AY44" s="12">
        <f t="shared" ref="AY44" si="148">+AY42+AY43</f>
        <v>0</v>
      </c>
      <c r="AZ44" s="12">
        <f t="shared" ref="AZ44" si="149">+AZ42+AZ43</f>
        <v>0</v>
      </c>
      <c r="BA44" s="12">
        <f t="shared" ref="BA44" si="150">+BA42+BA43</f>
        <v>0</v>
      </c>
      <c r="BB44" s="12">
        <f t="shared" ref="BB44" si="151">+BB42+BB43</f>
        <v>0</v>
      </c>
      <c r="BC44" s="12">
        <f t="shared" ref="BC44" si="152">+BC42+BC43</f>
        <v>0</v>
      </c>
      <c r="BD44" s="12">
        <f t="shared" ref="BD44" si="153">+BD42+BD43</f>
        <v>0</v>
      </c>
      <c r="BE44" s="12">
        <f t="shared" ref="BE44" si="154">+BE42+BE43</f>
        <v>0</v>
      </c>
      <c r="BF44" s="12">
        <f t="shared" ref="BF44" si="155">+BF42+BF43</f>
        <v>0</v>
      </c>
      <c r="BG44" s="12">
        <f t="shared" ref="BG44" si="156">+BG42+BG43</f>
        <v>0</v>
      </c>
      <c r="BH44" s="12">
        <f t="shared" ref="BH44" si="157">+BH42+BH43</f>
        <v>0</v>
      </c>
      <c r="BI44" s="12">
        <f t="shared" ref="BI44" si="158">+BI42+BI43</f>
        <v>0</v>
      </c>
      <c r="BJ44" s="12"/>
    </row>
    <row r="45" spans="1:62" x14ac:dyDescent="0.25">
      <c r="A45" s="9"/>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row>
    <row r="46" spans="1:62" x14ac:dyDescent="0.25">
      <c r="A46" s="9" t="s">
        <v>88</v>
      </c>
      <c r="B46" s="16">
        <f>+B13-B18-B40-B44</f>
        <v>324000</v>
      </c>
      <c r="C46" s="16">
        <f t="shared" ref="C46:AC46" si="159">+C13-C18-C40-C44</f>
        <v>108000</v>
      </c>
      <c r="D46" s="16">
        <f t="shared" si="159"/>
        <v>108000</v>
      </c>
      <c r="E46" s="16">
        <f t="shared" si="159"/>
        <v>108000</v>
      </c>
      <c r="F46" s="16">
        <f t="shared" si="159"/>
        <v>108000</v>
      </c>
      <c r="G46" s="16">
        <f t="shared" si="159"/>
        <v>108000</v>
      </c>
      <c r="H46" s="16">
        <f t="shared" si="159"/>
        <v>108000</v>
      </c>
      <c r="I46" s="16">
        <f t="shared" si="159"/>
        <v>108000</v>
      </c>
      <c r="J46" s="16">
        <f t="shared" si="159"/>
        <v>108000</v>
      </c>
      <c r="K46" s="16">
        <f t="shared" si="159"/>
        <v>108000</v>
      </c>
      <c r="L46" s="16">
        <f t="shared" si="159"/>
        <v>108000</v>
      </c>
      <c r="M46" s="16">
        <f t="shared" si="159"/>
        <v>108000</v>
      </c>
      <c r="N46" s="16">
        <f t="shared" si="159"/>
        <v>108000</v>
      </c>
      <c r="O46" s="16">
        <f t="shared" si="159"/>
        <v>108000</v>
      </c>
      <c r="P46" s="16">
        <f t="shared" si="159"/>
        <v>108000</v>
      </c>
      <c r="Q46" s="16">
        <f t="shared" si="159"/>
        <v>108000</v>
      </c>
      <c r="R46" s="16">
        <f t="shared" si="159"/>
        <v>108000</v>
      </c>
      <c r="S46" s="16">
        <f t="shared" si="159"/>
        <v>108000</v>
      </c>
      <c r="T46" s="16">
        <f t="shared" si="159"/>
        <v>108000</v>
      </c>
      <c r="U46" s="16">
        <f t="shared" si="159"/>
        <v>108000</v>
      </c>
      <c r="V46" s="16">
        <f t="shared" si="159"/>
        <v>108000</v>
      </c>
      <c r="W46" s="16">
        <f t="shared" si="159"/>
        <v>108000</v>
      </c>
      <c r="X46" s="16">
        <f t="shared" si="159"/>
        <v>108000</v>
      </c>
      <c r="Y46" s="16">
        <f t="shared" si="159"/>
        <v>108000</v>
      </c>
      <c r="Z46" s="16">
        <f t="shared" si="159"/>
        <v>108000</v>
      </c>
      <c r="AA46" s="16">
        <f t="shared" si="159"/>
        <v>108000</v>
      </c>
      <c r="AB46" s="16">
        <f t="shared" si="159"/>
        <v>108000</v>
      </c>
      <c r="AC46" s="16">
        <f t="shared" si="159"/>
        <v>108000</v>
      </c>
      <c r="AD46" s="16">
        <f>+AD13-AD18-AD40-AD44</f>
        <v>108000</v>
      </c>
      <c r="AE46" s="16">
        <f t="shared" ref="AE46:AT46" si="160">+AE13-AE18-AE40-AE44</f>
        <v>108000</v>
      </c>
      <c r="AF46" s="16">
        <f t="shared" si="160"/>
        <v>108000</v>
      </c>
      <c r="AG46" s="16">
        <f t="shared" si="160"/>
        <v>108000</v>
      </c>
      <c r="AH46" s="16">
        <f t="shared" si="160"/>
        <v>108000</v>
      </c>
      <c r="AI46" s="16">
        <f t="shared" si="160"/>
        <v>108000</v>
      </c>
      <c r="AJ46" s="16">
        <f t="shared" si="160"/>
        <v>108000</v>
      </c>
      <c r="AK46" s="16">
        <f t="shared" si="160"/>
        <v>108000</v>
      </c>
      <c r="AL46" s="16">
        <f t="shared" si="160"/>
        <v>108000</v>
      </c>
      <c r="AM46" s="16">
        <f t="shared" si="160"/>
        <v>108000</v>
      </c>
      <c r="AN46" s="16">
        <f t="shared" si="160"/>
        <v>108000</v>
      </c>
      <c r="AO46" s="16">
        <f t="shared" si="160"/>
        <v>108000</v>
      </c>
      <c r="AP46" s="16">
        <f t="shared" si="160"/>
        <v>108000</v>
      </c>
      <c r="AQ46" s="16">
        <f t="shared" si="160"/>
        <v>108000</v>
      </c>
      <c r="AR46" s="16">
        <f t="shared" si="160"/>
        <v>108000</v>
      </c>
      <c r="AS46" s="16">
        <f t="shared" si="160"/>
        <v>108000</v>
      </c>
      <c r="AT46" s="16">
        <f t="shared" si="160"/>
        <v>108000</v>
      </c>
      <c r="AU46" s="16">
        <f>+AU13-AU18-AU40-AU44</f>
        <v>108000</v>
      </c>
      <c r="AV46" s="16">
        <f t="shared" ref="AV46:BI46" si="161">+AV13-AV18-AV40-AV44</f>
        <v>108000</v>
      </c>
      <c r="AW46" s="16">
        <f t="shared" si="161"/>
        <v>108000</v>
      </c>
      <c r="AX46" s="16">
        <f t="shared" si="161"/>
        <v>108000</v>
      </c>
      <c r="AY46" s="16">
        <f t="shared" si="161"/>
        <v>108000</v>
      </c>
      <c r="AZ46" s="16">
        <f t="shared" si="161"/>
        <v>108000</v>
      </c>
      <c r="BA46" s="16">
        <f t="shared" si="161"/>
        <v>108000</v>
      </c>
      <c r="BB46" s="16">
        <f t="shared" si="161"/>
        <v>108000</v>
      </c>
      <c r="BC46" s="16">
        <f t="shared" si="161"/>
        <v>108000</v>
      </c>
      <c r="BD46" s="16">
        <f t="shared" si="161"/>
        <v>108000</v>
      </c>
      <c r="BE46" s="16">
        <f t="shared" si="161"/>
        <v>108000</v>
      </c>
      <c r="BF46" s="16">
        <f t="shared" si="161"/>
        <v>108000</v>
      </c>
      <c r="BG46" s="16">
        <f t="shared" si="161"/>
        <v>108000</v>
      </c>
      <c r="BH46" s="16">
        <f t="shared" si="161"/>
        <v>108000</v>
      </c>
      <c r="BI46" s="16">
        <f t="shared" si="161"/>
        <v>108000</v>
      </c>
      <c r="BJ46" s="16"/>
    </row>
    <row r="47" spans="1:62" x14ac:dyDescent="0.25">
      <c r="A47" s="9"/>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row>
    <row r="48" spans="1:62" x14ac:dyDescent="0.25">
      <c r="A48" s="1" t="s">
        <v>89</v>
      </c>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row>
    <row r="49" spans="1:62" x14ac:dyDescent="0.25">
      <c r="A49" s="1" t="s">
        <v>90</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row>
    <row r="50" spans="1:62" x14ac:dyDescent="0.25">
      <c r="A50" s="1" t="s">
        <v>91</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row>
    <row r="51" spans="1:62" x14ac:dyDescent="0.25">
      <c r="A51" s="1" t="s">
        <v>92</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row>
    <row r="52" spans="1:62" x14ac:dyDescent="0.25">
      <c r="A52" s="13" t="s">
        <v>93</v>
      </c>
      <c r="B52" s="11">
        <f>SUM(B48:B51)</f>
        <v>0</v>
      </c>
      <c r="C52" s="11">
        <f t="shared" ref="C52:AC52" si="162">SUM(C48:C51)</f>
        <v>0</v>
      </c>
      <c r="D52" s="11">
        <f t="shared" si="162"/>
        <v>0</v>
      </c>
      <c r="E52" s="11">
        <f t="shared" si="162"/>
        <v>0</v>
      </c>
      <c r="F52" s="11">
        <f t="shared" si="162"/>
        <v>0</v>
      </c>
      <c r="G52" s="11">
        <f t="shared" si="162"/>
        <v>0</v>
      </c>
      <c r="H52" s="11">
        <f t="shared" si="162"/>
        <v>0</v>
      </c>
      <c r="I52" s="11">
        <f t="shared" si="162"/>
        <v>0</v>
      </c>
      <c r="J52" s="11">
        <f t="shared" si="162"/>
        <v>0</v>
      </c>
      <c r="K52" s="11">
        <f t="shared" si="162"/>
        <v>0</v>
      </c>
      <c r="L52" s="11">
        <f t="shared" si="162"/>
        <v>0</v>
      </c>
      <c r="M52" s="11">
        <f t="shared" si="162"/>
        <v>0</v>
      </c>
      <c r="N52" s="11">
        <f t="shared" si="162"/>
        <v>0</v>
      </c>
      <c r="O52" s="11">
        <f t="shared" si="162"/>
        <v>0</v>
      </c>
      <c r="P52" s="11">
        <f t="shared" si="162"/>
        <v>0</v>
      </c>
      <c r="Q52" s="11">
        <f t="shared" si="162"/>
        <v>0</v>
      </c>
      <c r="R52" s="11">
        <f t="shared" si="162"/>
        <v>0</v>
      </c>
      <c r="S52" s="11">
        <f t="shared" si="162"/>
        <v>0</v>
      </c>
      <c r="T52" s="11">
        <f t="shared" si="162"/>
        <v>0</v>
      </c>
      <c r="U52" s="11">
        <f t="shared" si="162"/>
        <v>0</v>
      </c>
      <c r="V52" s="11">
        <f t="shared" si="162"/>
        <v>0</v>
      </c>
      <c r="W52" s="11">
        <f t="shared" si="162"/>
        <v>0</v>
      </c>
      <c r="X52" s="11">
        <f t="shared" si="162"/>
        <v>0</v>
      </c>
      <c r="Y52" s="11">
        <f t="shared" si="162"/>
        <v>0</v>
      </c>
      <c r="Z52" s="11">
        <f t="shared" si="162"/>
        <v>0</v>
      </c>
      <c r="AA52" s="11">
        <f t="shared" si="162"/>
        <v>0</v>
      </c>
      <c r="AB52" s="11">
        <f t="shared" si="162"/>
        <v>0</v>
      </c>
      <c r="AC52" s="11">
        <f t="shared" si="162"/>
        <v>0</v>
      </c>
      <c r="AD52" s="11">
        <f>SUM(AD48:AD51)</f>
        <v>0</v>
      </c>
      <c r="AE52" s="11">
        <f t="shared" ref="AE52" si="163">SUM(AE48:AE51)</f>
        <v>0</v>
      </c>
      <c r="AF52" s="11">
        <f t="shared" ref="AF52" si="164">SUM(AF48:AF51)</f>
        <v>0</v>
      </c>
      <c r="AG52" s="11">
        <f t="shared" ref="AG52" si="165">SUM(AG48:AG51)</f>
        <v>0</v>
      </c>
      <c r="AH52" s="11">
        <f t="shared" ref="AH52" si="166">SUM(AH48:AH51)</f>
        <v>0</v>
      </c>
      <c r="AI52" s="11">
        <f t="shared" ref="AI52" si="167">SUM(AI48:AI51)</f>
        <v>0</v>
      </c>
      <c r="AJ52" s="11">
        <f t="shared" ref="AJ52" si="168">SUM(AJ48:AJ51)</f>
        <v>0</v>
      </c>
      <c r="AK52" s="11">
        <f t="shared" ref="AK52" si="169">SUM(AK48:AK51)</f>
        <v>0</v>
      </c>
      <c r="AL52" s="11">
        <f t="shared" ref="AL52" si="170">SUM(AL48:AL51)</f>
        <v>0</v>
      </c>
      <c r="AM52" s="11">
        <f t="shared" ref="AM52" si="171">SUM(AM48:AM51)</f>
        <v>0</v>
      </c>
      <c r="AN52" s="11">
        <f t="shared" ref="AN52" si="172">SUM(AN48:AN51)</f>
        <v>0</v>
      </c>
      <c r="AO52" s="11">
        <f t="shared" ref="AO52" si="173">SUM(AO48:AO51)</f>
        <v>0</v>
      </c>
      <c r="AP52" s="11">
        <f t="shared" ref="AP52" si="174">SUM(AP48:AP51)</f>
        <v>0</v>
      </c>
      <c r="AQ52" s="11">
        <f t="shared" ref="AQ52" si="175">SUM(AQ48:AQ51)</f>
        <v>0</v>
      </c>
      <c r="AR52" s="11">
        <f t="shared" ref="AR52" si="176">SUM(AR48:AR51)</f>
        <v>0</v>
      </c>
      <c r="AS52" s="11">
        <f t="shared" ref="AS52" si="177">SUM(AS48:AS51)</f>
        <v>0</v>
      </c>
      <c r="AT52" s="11">
        <f t="shared" ref="AT52" si="178">SUM(AT48:AT51)</f>
        <v>0</v>
      </c>
      <c r="AU52" s="11">
        <f>SUM(AU48:AU51)</f>
        <v>0</v>
      </c>
      <c r="AV52" s="11">
        <f t="shared" ref="AV52" si="179">SUM(AV48:AV51)</f>
        <v>0</v>
      </c>
      <c r="AW52" s="11">
        <f t="shared" ref="AW52" si="180">SUM(AW48:AW51)</f>
        <v>0</v>
      </c>
      <c r="AX52" s="11">
        <f t="shared" ref="AX52" si="181">SUM(AX48:AX51)</f>
        <v>0</v>
      </c>
      <c r="AY52" s="11">
        <f t="shared" ref="AY52" si="182">SUM(AY48:AY51)</f>
        <v>0</v>
      </c>
      <c r="AZ52" s="11">
        <f t="shared" ref="AZ52" si="183">SUM(AZ48:AZ51)</f>
        <v>0</v>
      </c>
      <c r="BA52" s="11">
        <f t="shared" ref="BA52" si="184">SUM(BA48:BA51)</f>
        <v>0</v>
      </c>
      <c r="BB52" s="11">
        <f t="shared" ref="BB52" si="185">SUM(BB48:BB51)</f>
        <v>0</v>
      </c>
      <c r="BC52" s="11">
        <f t="shared" ref="BC52" si="186">SUM(BC48:BC51)</f>
        <v>0</v>
      </c>
      <c r="BD52" s="11">
        <f t="shared" ref="BD52" si="187">SUM(BD48:BD51)</f>
        <v>0</v>
      </c>
      <c r="BE52" s="11">
        <f t="shared" ref="BE52" si="188">SUM(BE48:BE51)</f>
        <v>0</v>
      </c>
      <c r="BF52" s="11">
        <f t="shared" ref="BF52" si="189">SUM(BF48:BF51)</f>
        <v>0</v>
      </c>
      <c r="BG52" s="11">
        <f t="shared" ref="BG52" si="190">SUM(BG48:BG51)</f>
        <v>0</v>
      </c>
      <c r="BH52" s="11">
        <f t="shared" ref="BH52" si="191">SUM(BH48:BH51)</f>
        <v>0</v>
      </c>
      <c r="BI52" s="11">
        <f t="shared" ref="BI52" si="192">SUM(BI48:BI51)</f>
        <v>0</v>
      </c>
      <c r="BJ52" s="11"/>
    </row>
    <row r="53" spans="1:62" x14ac:dyDescent="0.25">
      <c r="A53" s="14"/>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row>
    <row r="54" spans="1:62" x14ac:dyDescent="0.25">
      <c r="A54" s="9" t="s">
        <v>94</v>
      </c>
      <c r="B54" s="16">
        <f>+B46-B52</f>
        <v>324000</v>
      </c>
      <c r="C54" s="16">
        <f t="shared" ref="C54:AC54" si="193">+C46-C52</f>
        <v>108000</v>
      </c>
      <c r="D54" s="16">
        <f t="shared" si="193"/>
        <v>108000</v>
      </c>
      <c r="E54" s="16">
        <f t="shared" si="193"/>
        <v>108000</v>
      </c>
      <c r="F54" s="16">
        <f t="shared" si="193"/>
        <v>108000</v>
      </c>
      <c r="G54" s="16">
        <f t="shared" si="193"/>
        <v>108000</v>
      </c>
      <c r="H54" s="16">
        <f t="shared" si="193"/>
        <v>108000</v>
      </c>
      <c r="I54" s="16">
        <f t="shared" si="193"/>
        <v>108000</v>
      </c>
      <c r="J54" s="16">
        <f t="shared" si="193"/>
        <v>108000</v>
      </c>
      <c r="K54" s="16">
        <f t="shared" si="193"/>
        <v>108000</v>
      </c>
      <c r="L54" s="16">
        <f t="shared" si="193"/>
        <v>108000</v>
      </c>
      <c r="M54" s="16">
        <f t="shared" si="193"/>
        <v>108000</v>
      </c>
      <c r="N54" s="16">
        <f t="shared" si="193"/>
        <v>108000</v>
      </c>
      <c r="O54" s="16">
        <f t="shared" si="193"/>
        <v>108000</v>
      </c>
      <c r="P54" s="16">
        <f t="shared" si="193"/>
        <v>108000</v>
      </c>
      <c r="Q54" s="16">
        <f t="shared" si="193"/>
        <v>108000</v>
      </c>
      <c r="R54" s="16">
        <f t="shared" si="193"/>
        <v>108000</v>
      </c>
      <c r="S54" s="16">
        <f t="shared" si="193"/>
        <v>108000</v>
      </c>
      <c r="T54" s="16">
        <f t="shared" si="193"/>
        <v>108000</v>
      </c>
      <c r="U54" s="16">
        <f t="shared" si="193"/>
        <v>108000</v>
      </c>
      <c r="V54" s="16">
        <f t="shared" si="193"/>
        <v>108000</v>
      </c>
      <c r="W54" s="16">
        <f t="shared" si="193"/>
        <v>108000</v>
      </c>
      <c r="X54" s="16">
        <f t="shared" si="193"/>
        <v>108000</v>
      </c>
      <c r="Y54" s="16">
        <f t="shared" si="193"/>
        <v>108000</v>
      </c>
      <c r="Z54" s="16">
        <f t="shared" si="193"/>
        <v>108000</v>
      </c>
      <c r="AA54" s="16">
        <f t="shared" si="193"/>
        <v>108000</v>
      </c>
      <c r="AB54" s="16">
        <f t="shared" si="193"/>
        <v>108000</v>
      </c>
      <c r="AC54" s="16">
        <f t="shared" si="193"/>
        <v>108000</v>
      </c>
      <c r="AD54" s="16">
        <f>+AD46-AD52</f>
        <v>108000</v>
      </c>
      <c r="AE54" s="16">
        <f t="shared" ref="AE54:AT54" si="194">+AE46-AE52</f>
        <v>108000</v>
      </c>
      <c r="AF54" s="16">
        <f t="shared" si="194"/>
        <v>108000</v>
      </c>
      <c r="AG54" s="16">
        <f t="shared" si="194"/>
        <v>108000</v>
      </c>
      <c r="AH54" s="16">
        <f t="shared" si="194"/>
        <v>108000</v>
      </c>
      <c r="AI54" s="16">
        <f t="shared" si="194"/>
        <v>108000</v>
      </c>
      <c r="AJ54" s="16">
        <f t="shared" si="194"/>
        <v>108000</v>
      </c>
      <c r="AK54" s="16">
        <f t="shared" si="194"/>
        <v>108000</v>
      </c>
      <c r="AL54" s="16">
        <f t="shared" si="194"/>
        <v>108000</v>
      </c>
      <c r="AM54" s="16">
        <f t="shared" si="194"/>
        <v>108000</v>
      </c>
      <c r="AN54" s="16">
        <f t="shared" si="194"/>
        <v>108000</v>
      </c>
      <c r="AO54" s="16">
        <f t="shared" si="194"/>
        <v>108000</v>
      </c>
      <c r="AP54" s="16">
        <f t="shared" si="194"/>
        <v>108000</v>
      </c>
      <c r="AQ54" s="16">
        <f t="shared" si="194"/>
        <v>108000</v>
      </c>
      <c r="AR54" s="16">
        <f t="shared" si="194"/>
        <v>108000</v>
      </c>
      <c r="AS54" s="16">
        <f t="shared" si="194"/>
        <v>108000</v>
      </c>
      <c r="AT54" s="16">
        <f t="shared" si="194"/>
        <v>108000</v>
      </c>
      <c r="AU54" s="16">
        <f>+AU46-AU52</f>
        <v>108000</v>
      </c>
      <c r="AV54" s="16">
        <f t="shared" ref="AV54:BI54" si="195">+AV46-AV52</f>
        <v>108000</v>
      </c>
      <c r="AW54" s="16">
        <f t="shared" si="195"/>
        <v>108000</v>
      </c>
      <c r="AX54" s="16">
        <f t="shared" si="195"/>
        <v>108000</v>
      </c>
      <c r="AY54" s="16">
        <f t="shared" si="195"/>
        <v>108000</v>
      </c>
      <c r="AZ54" s="16">
        <f t="shared" si="195"/>
        <v>108000</v>
      </c>
      <c r="BA54" s="16">
        <f t="shared" si="195"/>
        <v>108000</v>
      </c>
      <c r="BB54" s="16">
        <f t="shared" si="195"/>
        <v>108000</v>
      </c>
      <c r="BC54" s="16">
        <f t="shared" si="195"/>
        <v>108000</v>
      </c>
      <c r="BD54" s="16">
        <f t="shared" si="195"/>
        <v>108000</v>
      </c>
      <c r="BE54" s="16">
        <f t="shared" si="195"/>
        <v>108000</v>
      </c>
      <c r="BF54" s="16">
        <f t="shared" si="195"/>
        <v>108000</v>
      </c>
      <c r="BG54" s="16">
        <f t="shared" si="195"/>
        <v>108000</v>
      </c>
      <c r="BH54" s="16">
        <f t="shared" si="195"/>
        <v>108000</v>
      </c>
      <c r="BI54" s="16">
        <f t="shared" si="195"/>
        <v>108000</v>
      </c>
      <c r="BJ54" s="16"/>
    </row>
    <row r="55" spans="1:62" x14ac:dyDescent="0.25">
      <c r="A55" s="14"/>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row>
    <row r="56" spans="1:62" x14ac:dyDescent="0.25">
      <c r="A56" s="9"/>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row>
    <row r="57" spans="1:62" x14ac:dyDescent="0.25">
      <c r="A57" s="14" t="s">
        <v>95</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row>
    <row r="58" spans="1:62" x14ac:dyDescent="0.25">
      <c r="A58" s="14" t="s">
        <v>96</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row>
    <row r="59" spans="1:62" x14ac:dyDescent="0.25">
      <c r="A59" s="9" t="s">
        <v>97</v>
      </c>
      <c r="B59" s="12">
        <f>+B57+B58</f>
        <v>0</v>
      </c>
      <c r="C59" s="12">
        <f t="shared" ref="C59:AC59" si="196">+C57+C58</f>
        <v>0</v>
      </c>
      <c r="D59" s="12">
        <f t="shared" si="196"/>
        <v>0</v>
      </c>
      <c r="E59" s="12">
        <f t="shared" si="196"/>
        <v>0</v>
      </c>
      <c r="F59" s="12">
        <f t="shared" si="196"/>
        <v>0</v>
      </c>
      <c r="G59" s="12">
        <f t="shared" si="196"/>
        <v>0</v>
      </c>
      <c r="H59" s="12">
        <f t="shared" si="196"/>
        <v>0</v>
      </c>
      <c r="I59" s="12">
        <f t="shared" si="196"/>
        <v>0</v>
      </c>
      <c r="J59" s="12">
        <f t="shared" si="196"/>
        <v>0</v>
      </c>
      <c r="K59" s="12">
        <f t="shared" si="196"/>
        <v>0</v>
      </c>
      <c r="L59" s="12">
        <f t="shared" si="196"/>
        <v>0</v>
      </c>
      <c r="M59" s="12">
        <f t="shared" si="196"/>
        <v>0</v>
      </c>
      <c r="N59" s="12">
        <f t="shared" si="196"/>
        <v>0</v>
      </c>
      <c r="O59" s="12">
        <f t="shared" si="196"/>
        <v>0</v>
      </c>
      <c r="P59" s="12">
        <f t="shared" si="196"/>
        <v>0</v>
      </c>
      <c r="Q59" s="12">
        <f t="shared" si="196"/>
        <v>0</v>
      </c>
      <c r="R59" s="12">
        <f t="shared" si="196"/>
        <v>0</v>
      </c>
      <c r="S59" s="12">
        <f t="shared" si="196"/>
        <v>0</v>
      </c>
      <c r="T59" s="12">
        <f t="shared" si="196"/>
        <v>0</v>
      </c>
      <c r="U59" s="12">
        <f t="shared" si="196"/>
        <v>0</v>
      </c>
      <c r="V59" s="12">
        <f t="shared" si="196"/>
        <v>0</v>
      </c>
      <c r="W59" s="12">
        <f t="shared" si="196"/>
        <v>0</v>
      </c>
      <c r="X59" s="12">
        <f t="shared" si="196"/>
        <v>0</v>
      </c>
      <c r="Y59" s="12">
        <f t="shared" si="196"/>
        <v>0</v>
      </c>
      <c r="Z59" s="12">
        <f t="shared" si="196"/>
        <v>0</v>
      </c>
      <c r="AA59" s="12">
        <f t="shared" si="196"/>
        <v>0</v>
      </c>
      <c r="AB59" s="12">
        <f t="shared" si="196"/>
        <v>0</v>
      </c>
      <c r="AC59" s="12">
        <f t="shared" si="196"/>
        <v>0</v>
      </c>
      <c r="AD59" s="12">
        <f>+AD57+AD58</f>
        <v>0</v>
      </c>
      <c r="AE59" s="12">
        <f t="shared" ref="AE59" si="197">+AE57+AE58</f>
        <v>0</v>
      </c>
      <c r="AF59" s="12">
        <f t="shared" ref="AF59" si="198">+AF57+AF58</f>
        <v>0</v>
      </c>
      <c r="AG59" s="12">
        <f t="shared" ref="AG59" si="199">+AG57+AG58</f>
        <v>0</v>
      </c>
      <c r="AH59" s="12">
        <f t="shared" ref="AH59" si="200">+AH57+AH58</f>
        <v>0</v>
      </c>
      <c r="AI59" s="12">
        <f t="shared" ref="AI59" si="201">+AI57+AI58</f>
        <v>0</v>
      </c>
      <c r="AJ59" s="12">
        <f t="shared" ref="AJ59" si="202">+AJ57+AJ58</f>
        <v>0</v>
      </c>
      <c r="AK59" s="12">
        <f t="shared" ref="AK59" si="203">+AK57+AK58</f>
        <v>0</v>
      </c>
      <c r="AL59" s="12">
        <f t="shared" ref="AL59" si="204">+AL57+AL58</f>
        <v>0</v>
      </c>
      <c r="AM59" s="12">
        <f t="shared" ref="AM59" si="205">+AM57+AM58</f>
        <v>0</v>
      </c>
      <c r="AN59" s="12">
        <f t="shared" ref="AN59" si="206">+AN57+AN58</f>
        <v>0</v>
      </c>
      <c r="AO59" s="12">
        <f t="shared" ref="AO59" si="207">+AO57+AO58</f>
        <v>0</v>
      </c>
      <c r="AP59" s="12">
        <f t="shared" ref="AP59" si="208">+AP57+AP58</f>
        <v>0</v>
      </c>
      <c r="AQ59" s="12">
        <f t="shared" ref="AQ59" si="209">+AQ57+AQ58</f>
        <v>0</v>
      </c>
      <c r="AR59" s="12">
        <f t="shared" ref="AR59" si="210">+AR57+AR58</f>
        <v>0</v>
      </c>
      <c r="AS59" s="12">
        <f t="shared" ref="AS59" si="211">+AS57+AS58</f>
        <v>0</v>
      </c>
      <c r="AT59" s="12">
        <f t="shared" ref="AT59" si="212">+AT57+AT58</f>
        <v>0</v>
      </c>
      <c r="AU59" s="12">
        <f>+AU57+AU58</f>
        <v>0</v>
      </c>
      <c r="AV59" s="12">
        <f t="shared" ref="AV59" si="213">+AV57+AV58</f>
        <v>0</v>
      </c>
      <c r="AW59" s="12">
        <f t="shared" ref="AW59" si="214">+AW57+AW58</f>
        <v>0</v>
      </c>
      <c r="AX59" s="12">
        <f t="shared" ref="AX59" si="215">+AX57+AX58</f>
        <v>0</v>
      </c>
      <c r="AY59" s="12">
        <f t="shared" ref="AY59" si="216">+AY57+AY58</f>
        <v>0</v>
      </c>
      <c r="AZ59" s="12">
        <f t="shared" ref="AZ59" si="217">+AZ57+AZ58</f>
        <v>0</v>
      </c>
      <c r="BA59" s="12">
        <f t="shared" ref="BA59" si="218">+BA57+BA58</f>
        <v>0</v>
      </c>
      <c r="BB59" s="12">
        <f t="shared" ref="BB59" si="219">+BB57+BB58</f>
        <v>0</v>
      </c>
      <c r="BC59" s="12">
        <f t="shared" ref="BC59" si="220">+BC57+BC58</f>
        <v>0</v>
      </c>
      <c r="BD59" s="12">
        <f t="shared" ref="BD59" si="221">+BD57+BD58</f>
        <v>0</v>
      </c>
      <c r="BE59" s="12">
        <f t="shared" ref="BE59" si="222">+BE57+BE58</f>
        <v>0</v>
      </c>
      <c r="BF59" s="12">
        <f t="shared" ref="BF59" si="223">+BF57+BF58</f>
        <v>0</v>
      </c>
      <c r="BG59" s="12">
        <f t="shared" ref="BG59" si="224">+BG57+BG58</f>
        <v>0</v>
      </c>
      <c r="BH59" s="12">
        <f t="shared" ref="BH59" si="225">+BH57+BH58</f>
        <v>0</v>
      </c>
      <c r="BI59" s="12">
        <f t="shared" ref="BI59" si="226">+BI57+BI58</f>
        <v>0</v>
      </c>
      <c r="BJ59" s="12"/>
    </row>
    <row r="60" spans="1:62" x14ac:dyDescent="0.2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row>
    <row r="61" spans="1:62" x14ac:dyDescent="0.25">
      <c r="A61" s="14" t="s">
        <v>98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row>
    <row r="62" spans="1:62" x14ac:dyDescent="0.25">
      <c r="A62" s="14" t="s">
        <v>99</v>
      </c>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row>
    <row r="63" spans="1:62" x14ac:dyDescent="0.25">
      <c r="A63" s="14" t="s">
        <v>100</v>
      </c>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row>
    <row r="64" spans="1:62" x14ac:dyDescent="0.25">
      <c r="A64" s="9" t="s">
        <v>101</v>
      </c>
      <c r="B64" s="11">
        <f>SUM(B61:B63)</f>
        <v>0</v>
      </c>
      <c r="C64" s="11">
        <f t="shared" ref="C64:AC64" si="227">SUM(C61:C63)</f>
        <v>0</v>
      </c>
      <c r="D64" s="11">
        <f t="shared" si="227"/>
        <v>0</v>
      </c>
      <c r="E64" s="11">
        <f t="shared" si="227"/>
        <v>0</v>
      </c>
      <c r="F64" s="11">
        <f t="shared" si="227"/>
        <v>0</v>
      </c>
      <c r="G64" s="11">
        <f t="shared" si="227"/>
        <v>0</v>
      </c>
      <c r="H64" s="11">
        <f t="shared" si="227"/>
        <v>0</v>
      </c>
      <c r="I64" s="11">
        <f t="shared" si="227"/>
        <v>0</v>
      </c>
      <c r="J64" s="11">
        <f t="shared" si="227"/>
        <v>0</v>
      </c>
      <c r="K64" s="11">
        <f t="shared" si="227"/>
        <v>0</v>
      </c>
      <c r="L64" s="11">
        <f t="shared" si="227"/>
        <v>0</v>
      </c>
      <c r="M64" s="11">
        <f t="shared" si="227"/>
        <v>0</v>
      </c>
      <c r="N64" s="11">
        <f t="shared" si="227"/>
        <v>0</v>
      </c>
      <c r="O64" s="11">
        <f t="shared" si="227"/>
        <v>0</v>
      </c>
      <c r="P64" s="11">
        <f t="shared" si="227"/>
        <v>0</v>
      </c>
      <c r="Q64" s="11">
        <f t="shared" si="227"/>
        <v>0</v>
      </c>
      <c r="R64" s="11">
        <f t="shared" si="227"/>
        <v>0</v>
      </c>
      <c r="S64" s="11">
        <f t="shared" si="227"/>
        <v>0</v>
      </c>
      <c r="T64" s="11">
        <f t="shared" si="227"/>
        <v>0</v>
      </c>
      <c r="U64" s="11">
        <f t="shared" si="227"/>
        <v>0</v>
      </c>
      <c r="V64" s="11">
        <f t="shared" si="227"/>
        <v>0</v>
      </c>
      <c r="W64" s="11">
        <f t="shared" si="227"/>
        <v>0</v>
      </c>
      <c r="X64" s="11">
        <f t="shared" si="227"/>
        <v>0</v>
      </c>
      <c r="Y64" s="11">
        <f t="shared" si="227"/>
        <v>0</v>
      </c>
      <c r="Z64" s="11">
        <f t="shared" si="227"/>
        <v>0</v>
      </c>
      <c r="AA64" s="11">
        <f t="shared" si="227"/>
        <v>0</v>
      </c>
      <c r="AB64" s="11">
        <f t="shared" si="227"/>
        <v>0</v>
      </c>
      <c r="AC64" s="11">
        <f t="shared" si="227"/>
        <v>0</v>
      </c>
      <c r="AD64" s="11">
        <f>SUM(AD61:AD63)</f>
        <v>0</v>
      </c>
      <c r="AE64" s="11">
        <f t="shared" ref="AE64" si="228">SUM(AE61:AE63)</f>
        <v>0</v>
      </c>
      <c r="AF64" s="11">
        <f t="shared" ref="AF64" si="229">SUM(AF61:AF63)</f>
        <v>0</v>
      </c>
      <c r="AG64" s="11">
        <f t="shared" ref="AG64" si="230">SUM(AG61:AG63)</f>
        <v>0</v>
      </c>
      <c r="AH64" s="11">
        <f t="shared" ref="AH64" si="231">SUM(AH61:AH63)</f>
        <v>0</v>
      </c>
      <c r="AI64" s="11">
        <f t="shared" ref="AI64" si="232">SUM(AI61:AI63)</f>
        <v>0</v>
      </c>
      <c r="AJ64" s="11">
        <f t="shared" ref="AJ64" si="233">SUM(AJ61:AJ63)</f>
        <v>0</v>
      </c>
      <c r="AK64" s="11">
        <f t="shared" ref="AK64" si="234">SUM(AK61:AK63)</f>
        <v>0</v>
      </c>
      <c r="AL64" s="11">
        <f t="shared" ref="AL64" si="235">SUM(AL61:AL63)</f>
        <v>0</v>
      </c>
      <c r="AM64" s="11">
        <f t="shared" ref="AM64" si="236">SUM(AM61:AM63)</f>
        <v>0</v>
      </c>
      <c r="AN64" s="11">
        <f t="shared" ref="AN64" si="237">SUM(AN61:AN63)</f>
        <v>0</v>
      </c>
      <c r="AO64" s="11">
        <f t="shared" ref="AO64" si="238">SUM(AO61:AO63)</f>
        <v>0</v>
      </c>
      <c r="AP64" s="11">
        <f t="shared" ref="AP64" si="239">SUM(AP61:AP63)</f>
        <v>0</v>
      </c>
      <c r="AQ64" s="11">
        <f t="shared" ref="AQ64" si="240">SUM(AQ61:AQ63)</f>
        <v>0</v>
      </c>
      <c r="AR64" s="11">
        <f t="shared" ref="AR64" si="241">SUM(AR61:AR63)</f>
        <v>0</v>
      </c>
      <c r="AS64" s="11">
        <f t="shared" ref="AS64" si="242">SUM(AS61:AS63)</f>
        <v>0</v>
      </c>
      <c r="AT64" s="11">
        <f t="shared" ref="AT64" si="243">SUM(AT61:AT63)</f>
        <v>0</v>
      </c>
      <c r="AU64" s="11">
        <f>SUM(AU61:AU63)</f>
        <v>0</v>
      </c>
      <c r="AV64" s="11">
        <f t="shared" ref="AV64" si="244">SUM(AV61:AV63)</f>
        <v>0</v>
      </c>
      <c r="AW64" s="11">
        <f t="shared" ref="AW64" si="245">SUM(AW61:AW63)</f>
        <v>0</v>
      </c>
      <c r="AX64" s="11">
        <f t="shared" ref="AX64" si="246">SUM(AX61:AX63)</f>
        <v>0</v>
      </c>
      <c r="AY64" s="11">
        <f t="shared" ref="AY64" si="247">SUM(AY61:AY63)</f>
        <v>0</v>
      </c>
      <c r="AZ64" s="11">
        <f t="shared" ref="AZ64" si="248">SUM(AZ61:AZ63)</f>
        <v>0</v>
      </c>
      <c r="BA64" s="11">
        <f t="shared" ref="BA64" si="249">SUM(BA61:BA63)</f>
        <v>0</v>
      </c>
      <c r="BB64" s="11">
        <f t="shared" ref="BB64" si="250">SUM(BB61:BB63)</f>
        <v>0</v>
      </c>
      <c r="BC64" s="11">
        <f t="shared" ref="BC64" si="251">SUM(BC61:BC63)</f>
        <v>0</v>
      </c>
      <c r="BD64" s="11">
        <f t="shared" ref="BD64" si="252">SUM(BD61:BD63)</f>
        <v>0</v>
      </c>
      <c r="BE64" s="11">
        <f t="shared" ref="BE64" si="253">SUM(BE61:BE63)</f>
        <v>0</v>
      </c>
      <c r="BF64" s="11">
        <f t="shared" ref="BF64" si="254">SUM(BF61:BF63)</f>
        <v>0</v>
      </c>
      <c r="BG64" s="11">
        <f t="shared" ref="BG64" si="255">SUM(BG61:BG63)</f>
        <v>0</v>
      </c>
      <c r="BH64" s="11">
        <f t="shared" ref="BH64" si="256">SUM(BH61:BH63)</f>
        <v>0</v>
      </c>
      <c r="BI64" s="11">
        <f t="shared" ref="BI64" si="257">SUM(BI61:BI63)</f>
        <v>0</v>
      </c>
      <c r="BJ64" s="11"/>
    </row>
    <row r="65" spans="1:62" x14ac:dyDescent="0.25">
      <c r="A65" s="14"/>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row>
    <row r="66" spans="1:62" x14ac:dyDescent="0.25">
      <c r="A66" s="9" t="s">
        <v>102</v>
      </c>
      <c r="B66" s="11">
        <f>+B54+B59+B64</f>
        <v>324000</v>
      </c>
      <c r="C66" s="11">
        <f t="shared" ref="C66:AC66" si="258">+C54+C59+C64</f>
        <v>108000</v>
      </c>
      <c r="D66" s="11">
        <f t="shared" si="258"/>
        <v>108000</v>
      </c>
      <c r="E66" s="11">
        <f t="shared" si="258"/>
        <v>108000</v>
      </c>
      <c r="F66" s="11">
        <f t="shared" si="258"/>
        <v>108000</v>
      </c>
      <c r="G66" s="11">
        <f t="shared" si="258"/>
        <v>108000</v>
      </c>
      <c r="H66" s="11">
        <f t="shared" si="258"/>
        <v>108000</v>
      </c>
      <c r="I66" s="11">
        <f t="shared" si="258"/>
        <v>108000</v>
      </c>
      <c r="J66" s="11">
        <f t="shared" si="258"/>
        <v>108000</v>
      </c>
      <c r="K66" s="11">
        <f t="shared" si="258"/>
        <v>108000</v>
      </c>
      <c r="L66" s="11">
        <f t="shared" si="258"/>
        <v>108000</v>
      </c>
      <c r="M66" s="11">
        <f t="shared" si="258"/>
        <v>108000</v>
      </c>
      <c r="N66" s="11">
        <f t="shared" si="258"/>
        <v>108000</v>
      </c>
      <c r="O66" s="11">
        <f t="shared" si="258"/>
        <v>108000</v>
      </c>
      <c r="P66" s="11">
        <f t="shared" si="258"/>
        <v>108000</v>
      </c>
      <c r="Q66" s="11">
        <f t="shared" si="258"/>
        <v>108000</v>
      </c>
      <c r="R66" s="11">
        <f t="shared" si="258"/>
        <v>108000</v>
      </c>
      <c r="S66" s="11">
        <f t="shared" si="258"/>
        <v>108000</v>
      </c>
      <c r="T66" s="11">
        <f t="shared" si="258"/>
        <v>108000</v>
      </c>
      <c r="U66" s="11">
        <f t="shared" si="258"/>
        <v>108000</v>
      </c>
      <c r="V66" s="11">
        <f t="shared" si="258"/>
        <v>108000</v>
      </c>
      <c r="W66" s="11">
        <f t="shared" si="258"/>
        <v>108000</v>
      </c>
      <c r="X66" s="11">
        <f t="shared" si="258"/>
        <v>108000</v>
      </c>
      <c r="Y66" s="11">
        <f t="shared" si="258"/>
        <v>108000</v>
      </c>
      <c r="Z66" s="11">
        <f t="shared" si="258"/>
        <v>108000</v>
      </c>
      <c r="AA66" s="11">
        <f t="shared" si="258"/>
        <v>108000</v>
      </c>
      <c r="AB66" s="11">
        <f t="shared" si="258"/>
        <v>108000</v>
      </c>
      <c r="AC66" s="11">
        <f t="shared" si="258"/>
        <v>108000</v>
      </c>
      <c r="AD66" s="11">
        <f>+AD54+AD59+AD64</f>
        <v>108000</v>
      </c>
      <c r="AE66" s="11">
        <f t="shared" ref="AE66:AT66" si="259">+AE54+AE59+AE64</f>
        <v>108000</v>
      </c>
      <c r="AF66" s="11">
        <f t="shared" si="259"/>
        <v>108000</v>
      </c>
      <c r="AG66" s="11">
        <f t="shared" si="259"/>
        <v>108000</v>
      </c>
      <c r="AH66" s="11">
        <f t="shared" si="259"/>
        <v>108000</v>
      </c>
      <c r="AI66" s="11">
        <f t="shared" si="259"/>
        <v>108000</v>
      </c>
      <c r="AJ66" s="11">
        <f t="shared" si="259"/>
        <v>108000</v>
      </c>
      <c r="AK66" s="11">
        <f t="shared" si="259"/>
        <v>108000</v>
      </c>
      <c r="AL66" s="11">
        <f t="shared" si="259"/>
        <v>108000</v>
      </c>
      <c r="AM66" s="11">
        <f t="shared" si="259"/>
        <v>108000</v>
      </c>
      <c r="AN66" s="11">
        <f t="shared" si="259"/>
        <v>108000</v>
      </c>
      <c r="AO66" s="11">
        <f t="shared" si="259"/>
        <v>108000</v>
      </c>
      <c r="AP66" s="11">
        <f t="shared" si="259"/>
        <v>108000</v>
      </c>
      <c r="AQ66" s="11">
        <f t="shared" si="259"/>
        <v>108000</v>
      </c>
      <c r="AR66" s="11">
        <f t="shared" si="259"/>
        <v>108000</v>
      </c>
      <c r="AS66" s="11">
        <f t="shared" si="259"/>
        <v>108000</v>
      </c>
      <c r="AT66" s="11">
        <f t="shared" si="259"/>
        <v>108000</v>
      </c>
      <c r="AU66" s="11">
        <f>+AU54+AU59+AU64</f>
        <v>108000</v>
      </c>
      <c r="AV66" s="11">
        <f t="shared" ref="AV66:BI66" si="260">+AV54+AV59+AV64</f>
        <v>108000</v>
      </c>
      <c r="AW66" s="11">
        <f t="shared" si="260"/>
        <v>108000</v>
      </c>
      <c r="AX66" s="11">
        <f t="shared" si="260"/>
        <v>108000</v>
      </c>
      <c r="AY66" s="11">
        <f t="shared" si="260"/>
        <v>108000</v>
      </c>
      <c r="AZ66" s="11">
        <f t="shared" si="260"/>
        <v>108000</v>
      </c>
      <c r="BA66" s="11">
        <f t="shared" si="260"/>
        <v>108000</v>
      </c>
      <c r="BB66" s="11">
        <f t="shared" si="260"/>
        <v>108000</v>
      </c>
      <c r="BC66" s="11">
        <f t="shared" si="260"/>
        <v>108000</v>
      </c>
      <c r="BD66" s="11">
        <f t="shared" si="260"/>
        <v>108000</v>
      </c>
      <c r="BE66" s="11">
        <f t="shared" si="260"/>
        <v>108000</v>
      </c>
      <c r="BF66" s="11">
        <f t="shared" si="260"/>
        <v>108000</v>
      </c>
      <c r="BG66" s="11">
        <f t="shared" si="260"/>
        <v>108000</v>
      </c>
      <c r="BH66" s="11">
        <f t="shared" si="260"/>
        <v>108000</v>
      </c>
      <c r="BI66" s="11">
        <f t="shared" si="260"/>
        <v>108000</v>
      </c>
      <c r="BJ66" s="11"/>
    </row>
    <row r="67" spans="1:62" x14ac:dyDescent="0.25">
      <c r="A67" s="9"/>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row>
    <row r="68" spans="1:62" x14ac:dyDescent="0.25">
      <c r="A68" s="19" t="s">
        <v>103</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row>
    <row r="69" spans="1:62" x14ac:dyDescent="0.25">
      <c r="A69" s="19" t="s">
        <v>104</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row>
    <row r="70" spans="1:62" x14ac:dyDescent="0.25">
      <c r="A70" s="20" t="s">
        <v>105</v>
      </c>
      <c r="B70" s="21">
        <f>+B66-B68-B69</f>
        <v>324000</v>
      </c>
      <c r="C70" s="21">
        <f t="shared" ref="C70:AC70" si="261">+C66-C68-C69</f>
        <v>108000</v>
      </c>
      <c r="D70" s="21">
        <f t="shared" si="261"/>
        <v>108000</v>
      </c>
      <c r="E70" s="21">
        <f t="shared" si="261"/>
        <v>108000</v>
      </c>
      <c r="F70" s="21">
        <f t="shared" si="261"/>
        <v>108000</v>
      </c>
      <c r="G70" s="21">
        <f t="shared" si="261"/>
        <v>108000</v>
      </c>
      <c r="H70" s="21">
        <f t="shared" si="261"/>
        <v>108000</v>
      </c>
      <c r="I70" s="21">
        <f t="shared" si="261"/>
        <v>108000</v>
      </c>
      <c r="J70" s="21">
        <f t="shared" si="261"/>
        <v>108000</v>
      </c>
      <c r="K70" s="21">
        <f t="shared" si="261"/>
        <v>108000</v>
      </c>
      <c r="L70" s="21">
        <f t="shared" si="261"/>
        <v>108000</v>
      </c>
      <c r="M70" s="21">
        <f t="shared" si="261"/>
        <v>108000</v>
      </c>
      <c r="N70" s="21">
        <f t="shared" si="261"/>
        <v>108000</v>
      </c>
      <c r="O70" s="21">
        <f t="shared" si="261"/>
        <v>108000</v>
      </c>
      <c r="P70" s="21">
        <f t="shared" si="261"/>
        <v>108000</v>
      </c>
      <c r="Q70" s="21">
        <f t="shared" si="261"/>
        <v>108000</v>
      </c>
      <c r="R70" s="21">
        <f t="shared" si="261"/>
        <v>108000</v>
      </c>
      <c r="S70" s="21">
        <f t="shared" si="261"/>
        <v>108000</v>
      </c>
      <c r="T70" s="21">
        <f t="shared" si="261"/>
        <v>108000</v>
      </c>
      <c r="U70" s="21">
        <f t="shared" si="261"/>
        <v>108000</v>
      </c>
      <c r="V70" s="21">
        <f t="shared" si="261"/>
        <v>108000</v>
      </c>
      <c r="W70" s="21">
        <f t="shared" si="261"/>
        <v>108000</v>
      </c>
      <c r="X70" s="21">
        <f t="shared" si="261"/>
        <v>108000</v>
      </c>
      <c r="Y70" s="21">
        <f t="shared" si="261"/>
        <v>108000</v>
      </c>
      <c r="Z70" s="21">
        <f t="shared" si="261"/>
        <v>108000</v>
      </c>
      <c r="AA70" s="21">
        <f t="shared" si="261"/>
        <v>108000</v>
      </c>
      <c r="AB70" s="21">
        <f t="shared" si="261"/>
        <v>108000</v>
      </c>
      <c r="AC70" s="21">
        <f t="shared" si="261"/>
        <v>108000</v>
      </c>
      <c r="AD70" s="21">
        <f>+AD66-AD68-AD69</f>
        <v>108000</v>
      </c>
      <c r="AE70" s="21">
        <f t="shared" ref="AE70" si="262">+AE66-AE68-AE69</f>
        <v>108000</v>
      </c>
      <c r="AF70" s="21">
        <f t="shared" ref="AF70" si="263">+AF66-AF68-AF69</f>
        <v>108000</v>
      </c>
      <c r="AG70" s="21">
        <f t="shared" ref="AG70" si="264">+AG66-AG68-AG69</f>
        <v>108000</v>
      </c>
      <c r="AH70" s="21">
        <f t="shared" ref="AH70" si="265">+AH66-AH68-AH69</f>
        <v>108000</v>
      </c>
      <c r="AI70" s="21">
        <f t="shared" ref="AI70" si="266">+AI66-AI68-AI69</f>
        <v>108000</v>
      </c>
      <c r="AJ70" s="21">
        <f t="shared" ref="AJ70" si="267">+AJ66-AJ68-AJ69</f>
        <v>108000</v>
      </c>
      <c r="AK70" s="21">
        <f t="shared" ref="AK70" si="268">+AK66-AK68-AK69</f>
        <v>108000</v>
      </c>
      <c r="AL70" s="21">
        <f t="shared" ref="AL70" si="269">+AL66-AL68-AL69</f>
        <v>108000</v>
      </c>
      <c r="AM70" s="21">
        <f t="shared" ref="AM70" si="270">+AM66-AM68-AM69</f>
        <v>108000</v>
      </c>
      <c r="AN70" s="21">
        <f t="shared" ref="AN70" si="271">+AN66-AN68-AN69</f>
        <v>108000</v>
      </c>
      <c r="AO70" s="21">
        <f t="shared" ref="AO70" si="272">+AO66-AO68-AO69</f>
        <v>108000</v>
      </c>
      <c r="AP70" s="21">
        <f t="shared" ref="AP70" si="273">+AP66-AP68-AP69</f>
        <v>108000</v>
      </c>
      <c r="AQ70" s="21">
        <f t="shared" ref="AQ70" si="274">+AQ66-AQ68-AQ69</f>
        <v>108000</v>
      </c>
      <c r="AR70" s="21">
        <f t="shared" ref="AR70" si="275">+AR66-AR68-AR69</f>
        <v>108000</v>
      </c>
      <c r="AS70" s="21">
        <f t="shared" ref="AS70" si="276">+AS66-AS68-AS69</f>
        <v>108000</v>
      </c>
      <c r="AT70" s="21">
        <f t="shared" ref="AT70" si="277">+AT66-AT68-AT69</f>
        <v>108000</v>
      </c>
      <c r="AU70" s="21">
        <f>+AU66-AU68-AU69</f>
        <v>108000</v>
      </c>
      <c r="AV70" s="21">
        <f t="shared" ref="AV70" si="278">+AV66-AV68-AV69</f>
        <v>108000</v>
      </c>
      <c r="AW70" s="21">
        <f t="shared" ref="AW70" si="279">+AW66-AW68-AW69</f>
        <v>108000</v>
      </c>
      <c r="AX70" s="21">
        <f t="shared" ref="AX70" si="280">+AX66-AX68-AX69</f>
        <v>108000</v>
      </c>
      <c r="AY70" s="21">
        <f t="shared" ref="AY70" si="281">+AY66-AY68-AY69</f>
        <v>108000</v>
      </c>
      <c r="AZ70" s="21">
        <f t="shared" ref="AZ70" si="282">+AZ66-AZ68-AZ69</f>
        <v>108000</v>
      </c>
      <c r="BA70" s="21">
        <f t="shared" ref="BA70" si="283">+BA66-BA68-BA69</f>
        <v>108000</v>
      </c>
      <c r="BB70" s="21">
        <f t="shared" ref="BB70" si="284">+BB66-BB68-BB69</f>
        <v>108000</v>
      </c>
      <c r="BC70" s="21">
        <f t="shared" ref="BC70" si="285">+BC66-BC68-BC69</f>
        <v>108000</v>
      </c>
      <c r="BD70" s="21">
        <f t="shared" ref="BD70" si="286">+BD66-BD68-BD69</f>
        <v>108000</v>
      </c>
      <c r="BE70" s="21">
        <f t="shared" ref="BE70" si="287">+BE66-BE68-BE69</f>
        <v>108000</v>
      </c>
      <c r="BF70" s="21">
        <f t="shared" ref="BF70" si="288">+BF66-BF68-BF69</f>
        <v>108000</v>
      </c>
      <c r="BG70" s="21">
        <f t="shared" ref="BG70" si="289">+BG66-BG68-BG69</f>
        <v>108000</v>
      </c>
      <c r="BH70" s="21">
        <f t="shared" ref="BH70" si="290">+BH66-BH68-BH69</f>
        <v>108000</v>
      </c>
      <c r="BI70" s="21">
        <f t="shared" ref="BI70" si="291">+BI66-BI68-BI69</f>
        <v>108000</v>
      </c>
      <c r="BJ70" s="21"/>
    </row>
    <row r="71" spans="1:62" x14ac:dyDescent="0.25">
      <c r="A71" s="14"/>
      <c r="B71" s="12"/>
    </row>
    <row r="72" spans="1:62" x14ac:dyDescent="0.25">
      <c r="A72" s="14"/>
      <c r="B72" s="11"/>
    </row>
    <row r="73" spans="1:62" x14ac:dyDescent="0.25">
      <c r="A73" s="14"/>
      <c r="B73" s="11"/>
    </row>
    <row r="74" spans="1:62" x14ac:dyDescent="0.25">
      <c r="A74" s="14"/>
      <c r="B74" s="11"/>
    </row>
    <row r="75" spans="1:62" x14ac:dyDescent="0.25">
      <c r="A75" s="14"/>
      <c r="B75" s="11"/>
    </row>
    <row r="76" spans="1:62" x14ac:dyDescent="0.25">
      <c r="A76" s="14"/>
      <c r="B76" s="11"/>
    </row>
    <row r="77" spans="1:62" x14ac:dyDescent="0.25">
      <c r="A77" s="14"/>
      <c r="B77" s="12"/>
    </row>
    <row r="78" spans="1:62" x14ac:dyDescent="0.25">
      <c r="A78" s="14"/>
      <c r="B78" s="11"/>
    </row>
    <row r="79" spans="1:62" x14ac:dyDescent="0.25">
      <c r="A79" s="14"/>
      <c r="B79" s="11"/>
    </row>
    <row r="80" spans="1:62" x14ac:dyDescent="0.25">
      <c r="A80" s="14"/>
      <c r="B80" s="11"/>
    </row>
    <row r="81" spans="1:2" x14ac:dyDescent="0.25">
      <c r="A81" s="14"/>
      <c r="B81" s="11"/>
    </row>
    <row r="82" spans="1:2" x14ac:dyDescent="0.25">
      <c r="A82" s="14"/>
      <c r="B82" s="11"/>
    </row>
    <row r="83" spans="1:2" x14ac:dyDescent="0.25">
      <c r="A83" s="14"/>
      <c r="B83" s="11"/>
    </row>
    <row r="84" spans="1:2" x14ac:dyDescent="0.25">
      <c r="A84" s="14"/>
      <c r="B84" s="11"/>
    </row>
    <row r="85" spans="1:2" x14ac:dyDescent="0.25">
      <c r="A85" s="14"/>
      <c r="B85" s="12"/>
    </row>
    <row r="86" spans="1:2" x14ac:dyDescent="0.25">
      <c r="A86" s="14"/>
      <c r="B86" s="11"/>
    </row>
    <row r="87" spans="1:2" x14ac:dyDescent="0.25">
      <c r="A87" s="14"/>
      <c r="B87" s="11"/>
    </row>
    <row r="88" spans="1:2" x14ac:dyDescent="0.25">
      <c r="A88" s="14"/>
      <c r="B88" s="11"/>
    </row>
    <row r="89" spans="1:2" x14ac:dyDescent="0.25">
      <c r="A89" s="14"/>
      <c r="B89" s="11"/>
    </row>
    <row r="90" spans="1:2" x14ac:dyDescent="0.25">
      <c r="A90" s="14"/>
      <c r="B90" s="11"/>
    </row>
    <row r="91" spans="1:2" x14ac:dyDescent="0.25">
      <c r="A91" s="14"/>
      <c r="B91" s="11"/>
    </row>
    <row r="92" spans="1:2" x14ac:dyDescent="0.25">
      <c r="A92" s="14"/>
      <c r="B92" s="11"/>
    </row>
    <row r="93" spans="1:2" x14ac:dyDescent="0.25">
      <c r="A93" s="9"/>
      <c r="B93" s="12"/>
    </row>
    <row r="94" spans="1:2" x14ac:dyDescent="0.25">
      <c r="A94" s="14"/>
      <c r="B94" s="18"/>
    </row>
    <row r="95" spans="1:2" x14ac:dyDescent="0.25">
      <c r="A95" s="9"/>
      <c r="B95" s="12"/>
    </row>
    <row r="96" spans="1:2" x14ac:dyDescent="0.25">
      <c r="A96" s="14"/>
      <c r="B96" s="11"/>
    </row>
    <row r="97" spans="1:2" x14ac:dyDescent="0.25">
      <c r="A97" s="19"/>
      <c r="B97" s="11"/>
    </row>
    <row r="98" spans="1:2" x14ac:dyDescent="0.25">
      <c r="A98" s="14"/>
      <c r="B98" s="18"/>
    </row>
    <row r="99" spans="1:2" x14ac:dyDescent="0.25">
      <c r="A99" s="9"/>
      <c r="B99" s="12"/>
    </row>
    <row r="100" spans="1:2" x14ac:dyDescent="0.25">
      <c r="A100" s="14"/>
      <c r="B100" s="11"/>
    </row>
    <row r="101" spans="1:2" x14ac:dyDescent="0.25">
      <c r="A101" s="14"/>
      <c r="B101" s="11"/>
    </row>
    <row r="102" spans="1:2" x14ac:dyDescent="0.25">
      <c r="A102" s="14"/>
      <c r="B102" s="11"/>
    </row>
    <row r="103" spans="1:2" x14ac:dyDescent="0.25">
      <c r="A103" s="14"/>
      <c r="B103" s="18"/>
    </row>
    <row r="104" spans="1:2" x14ac:dyDescent="0.25">
      <c r="A104" s="9"/>
      <c r="B104" s="12"/>
    </row>
    <row r="105" spans="1:2" x14ac:dyDescent="0.25">
      <c r="A105" s="9"/>
      <c r="B105" s="17"/>
    </row>
    <row r="106" spans="1:2" x14ac:dyDescent="0.25">
      <c r="A106" s="14"/>
      <c r="B106" s="11"/>
    </row>
    <row r="107" spans="1:2" x14ac:dyDescent="0.25">
      <c r="A107" s="14"/>
      <c r="B107" s="11"/>
    </row>
    <row r="108" spans="1:2" x14ac:dyDescent="0.25">
      <c r="A108" s="9"/>
      <c r="B108" s="1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BK24"/>
  <sheetViews>
    <sheetView showGridLines="0" workbookViewId="0">
      <selection activeCell="E24" sqref="E24"/>
    </sheetView>
  </sheetViews>
  <sheetFormatPr defaultRowHeight="15" x14ac:dyDescent="0.25"/>
  <cols>
    <col min="2" max="2" width="21.5703125" bestFit="1" customWidth="1"/>
    <col min="4" max="63" width="11.5703125" bestFit="1" customWidth="1"/>
  </cols>
  <sheetData>
    <row r="1" spans="2:63" x14ac:dyDescent="0.25">
      <c r="B1" s="23" t="s">
        <v>110</v>
      </c>
      <c r="D1" s="26" t="str">
        <f>+SPm!C1</f>
        <v>A1 m1</v>
      </c>
      <c r="E1" s="26" t="str">
        <f>+SPm!D1</f>
        <v>A1 m2</v>
      </c>
      <c r="F1" s="26" t="str">
        <f>+SPm!E1</f>
        <v>A1 m3</v>
      </c>
      <c r="G1" s="26" t="str">
        <f>+SPm!F1</f>
        <v>A1 m4</v>
      </c>
      <c r="H1" s="26" t="str">
        <f>+SPm!G1</f>
        <v>A1 m5</v>
      </c>
      <c r="I1" s="26" t="str">
        <f>+SPm!H1</f>
        <v>A1 m6</v>
      </c>
      <c r="J1" s="26" t="str">
        <f>+SPm!I1</f>
        <v>A1 m7</v>
      </c>
      <c r="K1" s="26" t="str">
        <f>+SPm!J1</f>
        <v>A1 m8</v>
      </c>
      <c r="L1" s="26" t="str">
        <f>+SPm!K1</f>
        <v>A1 m9</v>
      </c>
      <c r="M1" s="26" t="str">
        <f>+SPm!L1</f>
        <v>A1 m10</v>
      </c>
      <c r="N1" s="26" t="str">
        <f>+SPm!M1</f>
        <v>A1 m11</v>
      </c>
      <c r="O1" s="26" t="str">
        <f>+SPm!N1</f>
        <v>A1 m12</v>
      </c>
      <c r="P1" s="26" t="str">
        <f>+SPm!O1</f>
        <v>A2 m1</v>
      </c>
      <c r="Q1" s="26" t="str">
        <f>+SPm!P1</f>
        <v>A2 m2</v>
      </c>
      <c r="R1" s="26" t="str">
        <f>+SPm!Q1</f>
        <v>A2 m3</v>
      </c>
      <c r="S1" s="26" t="str">
        <f>+SPm!R1</f>
        <v>A2 m4</v>
      </c>
      <c r="T1" s="26" t="str">
        <f>+SPm!S1</f>
        <v>A2 m5</v>
      </c>
      <c r="U1" s="26" t="str">
        <f>+SPm!T1</f>
        <v>A2 m6</v>
      </c>
      <c r="V1" s="26" t="str">
        <f>+SPm!U1</f>
        <v>A2 m7</v>
      </c>
      <c r="W1" s="26" t="str">
        <f>+SPm!V1</f>
        <v>A2 m8</v>
      </c>
      <c r="X1" s="26" t="str">
        <f>+SPm!W1</f>
        <v>A2 m9</v>
      </c>
      <c r="Y1" s="26" t="str">
        <f>+SPm!X1</f>
        <v>A2 m10</v>
      </c>
      <c r="Z1" s="26" t="str">
        <f>+SPm!Y1</f>
        <v>A2 m11</v>
      </c>
      <c r="AA1" s="26" t="str">
        <f>+SPm!Z1</f>
        <v>A2 m12</v>
      </c>
      <c r="AB1" s="26" t="str">
        <f>+SPm!AA1</f>
        <v>A3 m1</v>
      </c>
      <c r="AC1" s="26" t="str">
        <f>+SPm!AB1</f>
        <v>A3 m2</v>
      </c>
      <c r="AD1" s="26" t="str">
        <f>+SPm!AC1</f>
        <v>A3 m3</v>
      </c>
      <c r="AE1" s="26" t="str">
        <f>+SPm!AD1</f>
        <v>A3 m4</v>
      </c>
      <c r="AF1" s="26" t="str">
        <f>+SPm!AE1</f>
        <v>A3 m5</v>
      </c>
      <c r="AG1" s="26" t="str">
        <f>+SPm!AF1</f>
        <v>A3 m6</v>
      </c>
      <c r="AH1" s="26" t="str">
        <f>+SPm!AG1</f>
        <v>A3 m7</v>
      </c>
      <c r="AI1" s="26" t="str">
        <f>+SPm!AH1</f>
        <v>A3 m8</v>
      </c>
      <c r="AJ1" s="26" t="str">
        <f>+SPm!AI1</f>
        <v>A3 m9</v>
      </c>
      <c r="AK1" s="26" t="str">
        <f>+SPm!AJ1</f>
        <v>A3 m10</v>
      </c>
      <c r="AL1" s="26" t="str">
        <f>+SPm!AK1</f>
        <v>A3 m11</v>
      </c>
      <c r="AM1" s="26" t="str">
        <f>+SPm!AL1</f>
        <v>A3 m12</v>
      </c>
      <c r="AN1" s="26" t="str">
        <f>+SPm!AM1</f>
        <v>A4 m1</v>
      </c>
      <c r="AO1" s="26" t="str">
        <f>+SPm!AN1</f>
        <v>A4 m2</v>
      </c>
      <c r="AP1" s="26" t="str">
        <f>+SPm!AO1</f>
        <v>A4 m3</v>
      </c>
      <c r="AQ1" s="26" t="str">
        <f>+SPm!AP1</f>
        <v>A4 m4</v>
      </c>
      <c r="AR1" s="26" t="str">
        <f>+SPm!AQ1</f>
        <v>A4 m5</v>
      </c>
      <c r="AS1" s="26" t="str">
        <f>+SPm!AR1</f>
        <v>A4 m6</v>
      </c>
      <c r="AT1" s="26" t="str">
        <f>+SPm!AS1</f>
        <v>A4 m7</v>
      </c>
      <c r="AU1" s="26" t="str">
        <f>+SPm!AT1</f>
        <v>A4 m8</v>
      </c>
      <c r="AV1" s="26" t="str">
        <f>+SPm!AU1</f>
        <v>A4 m9</v>
      </c>
      <c r="AW1" s="26" t="str">
        <f>+SPm!AV1</f>
        <v>A4 m10</v>
      </c>
      <c r="AX1" s="26" t="str">
        <f>+SPm!AW1</f>
        <v>A4 m11</v>
      </c>
      <c r="AY1" s="26" t="str">
        <f>+SPm!AX1</f>
        <v>A4 m12</v>
      </c>
      <c r="AZ1" s="26" t="str">
        <f>+SPm!AY1</f>
        <v>A5 m1</v>
      </c>
      <c r="BA1" s="26" t="str">
        <f>+SPm!AZ1</f>
        <v>A5 m2</v>
      </c>
      <c r="BB1" s="26" t="str">
        <f>+SPm!BA1</f>
        <v>A5 m3</v>
      </c>
      <c r="BC1" s="26" t="str">
        <f>+SPm!BB1</f>
        <v>A5 m4</v>
      </c>
      <c r="BD1" s="26" t="str">
        <f>+SPm!BC1</f>
        <v>A5 m5</v>
      </c>
      <c r="BE1" s="26" t="str">
        <f>+SPm!BD1</f>
        <v>A5 m6</v>
      </c>
      <c r="BF1" s="26" t="str">
        <f>+SPm!BE1</f>
        <v>A5 m7</v>
      </c>
      <c r="BG1" s="26" t="str">
        <f>+SPm!BF1</f>
        <v>A5 m8</v>
      </c>
      <c r="BH1" s="26" t="str">
        <f>+SPm!BG1</f>
        <v>A5 m9</v>
      </c>
      <c r="BI1" s="26" t="str">
        <f>+SPm!BH1</f>
        <v>A5 m10</v>
      </c>
      <c r="BJ1" s="26" t="str">
        <f>+SPm!BI1</f>
        <v>A5 m11</v>
      </c>
      <c r="BK1" s="26" t="str">
        <f>+SPm!BJ1</f>
        <v>A5 m12</v>
      </c>
    </row>
    <row r="3" spans="2:63" x14ac:dyDescent="0.25">
      <c r="B3" t="s">
        <v>238</v>
      </c>
      <c r="D3" s="31">
        <f>+M_Vendite!D204</f>
        <v>120710</v>
      </c>
      <c r="E3" s="31">
        <f>+M_Vendite!E204</f>
        <v>308215</v>
      </c>
      <c r="F3" s="31">
        <f>+M_Vendite!F204</f>
        <v>308215</v>
      </c>
      <c r="G3" s="31">
        <f>+M_Vendite!G204</f>
        <v>308215</v>
      </c>
      <c r="H3" s="31">
        <f>+M_Vendite!H204</f>
        <v>308215</v>
      </c>
      <c r="I3" s="31">
        <f>+M_Vendite!I204</f>
        <v>308215</v>
      </c>
      <c r="J3" s="31">
        <f>+M_Vendite!J204</f>
        <v>308215</v>
      </c>
      <c r="K3" s="31">
        <f>+M_Vendite!K204</f>
        <v>308215</v>
      </c>
      <c r="L3" s="31">
        <f>+M_Vendite!L204</f>
        <v>308215</v>
      </c>
      <c r="M3" s="31">
        <f>+M_Vendite!M204</f>
        <v>308215</v>
      </c>
      <c r="N3" s="31">
        <f>+M_Vendite!N204</f>
        <v>308215</v>
      </c>
      <c r="O3" s="31">
        <f>+M_Vendite!O204</f>
        <v>308215</v>
      </c>
      <c r="P3" s="31">
        <f>+M_Vendite!P204</f>
        <v>308215</v>
      </c>
      <c r="Q3" s="31">
        <f>+M_Vendite!Q204</f>
        <v>308215</v>
      </c>
      <c r="R3" s="31">
        <f>+M_Vendite!R204</f>
        <v>308215</v>
      </c>
      <c r="S3" s="31">
        <f>+M_Vendite!S204</f>
        <v>308215</v>
      </c>
      <c r="T3" s="31">
        <f>+M_Vendite!T204</f>
        <v>308215</v>
      </c>
      <c r="U3" s="31">
        <f>+M_Vendite!U204</f>
        <v>308215</v>
      </c>
      <c r="V3" s="31">
        <f>+M_Vendite!V204</f>
        <v>308215</v>
      </c>
      <c r="W3" s="31">
        <f>+M_Vendite!W204</f>
        <v>308215</v>
      </c>
      <c r="X3" s="31">
        <f>+M_Vendite!X204</f>
        <v>308215</v>
      </c>
      <c r="Y3" s="31">
        <f>+M_Vendite!Y204</f>
        <v>308215</v>
      </c>
      <c r="Z3" s="31">
        <f>+M_Vendite!Z204</f>
        <v>308215</v>
      </c>
      <c r="AA3" s="31">
        <f>+M_Vendite!AA204</f>
        <v>308215</v>
      </c>
      <c r="AB3" s="31">
        <f>+M_Vendite!AB204</f>
        <v>308215</v>
      </c>
      <c r="AC3" s="31">
        <f>+M_Vendite!AC204</f>
        <v>308215</v>
      </c>
      <c r="AD3" s="31">
        <f>+M_Vendite!AD204</f>
        <v>308215</v>
      </c>
      <c r="AE3" s="31">
        <f>+M_Vendite!AE204</f>
        <v>308215</v>
      </c>
      <c r="AF3" s="31">
        <f>+M_Vendite!AF204</f>
        <v>308215</v>
      </c>
      <c r="AG3" s="31">
        <f>+M_Vendite!AG204</f>
        <v>308215</v>
      </c>
      <c r="AH3" s="31">
        <f>+M_Vendite!AH204</f>
        <v>308215</v>
      </c>
      <c r="AI3" s="31">
        <f>+M_Vendite!AI204</f>
        <v>308215</v>
      </c>
      <c r="AJ3" s="31">
        <f>+M_Vendite!AJ204</f>
        <v>308215</v>
      </c>
      <c r="AK3" s="31">
        <f>+M_Vendite!AK204</f>
        <v>308215</v>
      </c>
      <c r="AL3" s="31">
        <f>+M_Vendite!AL204</f>
        <v>308215</v>
      </c>
      <c r="AM3" s="31">
        <f>+M_Vendite!AM204</f>
        <v>308215</v>
      </c>
      <c r="AN3" s="31">
        <f>+M_Vendite!AN204</f>
        <v>308215</v>
      </c>
      <c r="AO3" s="31">
        <f>+M_Vendite!AO204</f>
        <v>308215</v>
      </c>
      <c r="AP3" s="31">
        <f>+M_Vendite!AP204</f>
        <v>308215</v>
      </c>
      <c r="AQ3" s="31">
        <f>+M_Vendite!AQ204</f>
        <v>308215</v>
      </c>
      <c r="AR3" s="31">
        <f>+M_Vendite!AR204</f>
        <v>308215</v>
      </c>
      <c r="AS3" s="31">
        <f>+M_Vendite!AS204</f>
        <v>308215</v>
      </c>
      <c r="AT3" s="31">
        <f>+M_Vendite!AT204</f>
        <v>308215</v>
      </c>
      <c r="AU3" s="31">
        <f>+M_Vendite!AU204</f>
        <v>308215</v>
      </c>
      <c r="AV3" s="31">
        <f>+M_Vendite!AV204</f>
        <v>308215</v>
      </c>
      <c r="AW3" s="31">
        <f>+M_Vendite!AW204</f>
        <v>308215</v>
      </c>
      <c r="AX3" s="31">
        <f>+M_Vendite!AX204</f>
        <v>308215</v>
      </c>
      <c r="AY3" s="31">
        <f>+M_Vendite!AY204</f>
        <v>308215</v>
      </c>
      <c r="AZ3" s="31">
        <f>+M_Vendite!AZ204</f>
        <v>308215</v>
      </c>
      <c r="BA3" s="31">
        <f>+M_Vendite!BA204</f>
        <v>308215</v>
      </c>
      <c r="BB3" s="31">
        <f>+M_Vendite!BB204</f>
        <v>308215</v>
      </c>
      <c r="BC3" s="31">
        <f>+M_Vendite!BC204</f>
        <v>308215</v>
      </c>
      <c r="BD3" s="31">
        <f>+M_Vendite!BD204</f>
        <v>308215</v>
      </c>
      <c r="BE3" s="31">
        <f>+M_Vendite!BE204</f>
        <v>308215</v>
      </c>
      <c r="BF3" s="31">
        <f>+M_Vendite!BF204</f>
        <v>308215</v>
      </c>
      <c r="BG3" s="31">
        <f>+M_Vendite!BG204</f>
        <v>308215</v>
      </c>
      <c r="BH3" s="31">
        <f>+M_Vendite!BH204</f>
        <v>308215</v>
      </c>
      <c r="BI3" s="31">
        <f>+M_Vendite!BI204</f>
        <v>308215</v>
      </c>
      <c r="BJ3" s="31">
        <f>+M_Vendite!BJ204</f>
        <v>308215</v>
      </c>
      <c r="BK3" s="31">
        <f>+M_Vendite!BK204</f>
        <v>308215</v>
      </c>
    </row>
    <row r="4" spans="2:63" x14ac:dyDescent="0.25">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row>
    <row r="5" spans="2:63" x14ac:dyDescent="0.25">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row>
    <row r="6" spans="2:63" x14ac:dyDescent="0.25">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row>
    <row r="7" spans="2:63" x14ac:dyDescent="0.25">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row>
    <row r="8" spans="2:63" x14ac:dyDescent="0.25">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row>
    <row r="9" spans="2:63" x14ac:dyDescent="0.25">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row>
    <row r="10" spans="2:63" x14ac:dyDescent="0.25">
      <c r="B10" s="23" t="s">
        <v>106</v>
      </c>
      <c r="D10" s="22">
        <f>+SUM(D3:D9)</f>
        <v>120710</v>
      </c>
      <c r="E10" s="22">
        <f t="shared" ref="E10:AD10" si="0">+SUM(E3:E9)</f>
        <v>308215</v>
      </c>
      <c r="F10" s="22">
        <f t="shared" si="0"/>
        <v>308215</v>
      </c>
      <c r="G10" s="22">
        <f t="shared" si="0"/>
        <v>308215</v>
      </c>
      <c r="H10" s="22">
        <f t="shared" si="0"/>
        <v>308215</v>
      </c>
      <c r="I10" s="22">
        <f t="shared" si="0"/>
        <v>308215</v>
      </c>
      <c r="J10" s="22">
        <f t="shared" si="0"/>
        <v>308215</v>
      </c>
      <c r="K10" s="22">
        <f t="shared" si="0"/>
        <v>308215</v>
      </c>
      <c r="L10" s="22">
        <f t="shared" si="0"/>
        <v>308215</v>
      </c>
      <c r="M10" s="22">
        <f t="shared" si="0"/>
        <v>308215</v>
      </c>
      <c r="N10" s="22">
        <f t="shared" si="0"/>
        <v>308215</v>
      </c>
      <c r="O10" s="22">
        <f t="shared" si="0"/>
        <v>308215</v>
      </c>
      <c r="P10" s="22">
        <f t="shared" si="0"/>
        <v>308215</v>
      </c>
      <c r="Q10" s="22">
        <f t="shared" si="0"/>
        <v>308215</v>
      </c>
      <c r="R10" s="22">
        <f t="shared" si="0"/>
        <v>308215</v>
      </c>
      <c r="S10" s="22">
        <f t="shared" si="0"/>
        <v>308215</v>
      </c>
      <c r="T10" s="22">
        <f t="shared" si="0"/>
        <v>308215</v>
      </c>
      <c r="U10" s="22">
        <f t="shared" si="0"/>
        <v>308215</v>
      </c>
      <c r="V10" s="22">
        <f t="shared" si="0"/>
        <v>308215</v>
      </c>
      <c r="W10" s="22">
        <f t="shared" si="0"/>
        <v>308215</v>
      </c>
      <c r="X10" s="22">
        <f t="shared" si="0"/>
        <v>308215</v>
      </c>
      <c r="Y10" s="22">
        <f t="shared" si="0"/>
        <v>308215</v>
      </c>
      <c r="Z10" s="22">
        <f t="shared" si="0"/>
        <v>308215</v>
      </c>
      <c r="AA10" s="22">
        <f t="shared" si="0"/>
        <v>308215</v>
      </c>
      <c r="AB10" s="22">
        <f t="shared" si="0"/>
        <v>308215</v>
      </c>
      <c r="AC10" s="22">
        <f t="shared" si="0"/>
        <v>308215</v>
      </c>
      <c r="AD10" s="22">
        <f t="shared" si="0"/>
        <v>308215</v>
      </c>
      <c r="AE10" s="22">
        <f>+SUM(AE3:AE9)</f>
        <v>308215</v>
      </c>
      <c r="AF10" s="22">
        <f t="shared" ref="AF10" si="1">+SUM(AF3:AF9)</f>
        <v>308215</v>
      </c>
      <c r="AG10" s="22">
        <f t="shared" ref="AG10" si="2">+SUM(AG3:AG9)</f>
        <v>308215</v>
      </c>
      <c r="AH10" s="22">
        <f t="shared" ref="AH10" si="3">+SUM(AH3:AH9)</f>
        <v>308215</v>
      </c>
      <c r="AI10" s="22">
        <f t="shared" ref="AI10" si="4">+SUM(AI3:AI9)</f>
        <v>308215</v>
      </c>
      <c r="AJ10" s="22">
        <f t="shared" ref="AJ10" si="5">+SUM(AJ3:AJ9)</f>
        <v>308215</v>
      </c>
      <c r="AK10" s="22">
        <f t="shared" ref="AK10" si="6">+SUM(AK3:AK9)</f>
        <v>308215</v>
      </c>
      <c r="AL10" s="22">
        <f t="shared" ref="AL10" si="7">+SUM(AL3:AL9)</f>
        <v>308215</v>
      </c>
      <c r="AM10" s="22">
        <f>+SUM(AM3:AM9)</f>
        <v>308215</v>
      </c>
      <c r="AN10" s="22">
        <f t="shared" ref="AN10" si="8">+SUM(AN3:AN9)</f>
        <v>308215</v>
      </c>
      <c r="AO10" s="22">
        <f t="shared" ref="AO10" si="9">+SUM(AO3:AO9)</f>
        <v>308215</v>
      </c>
      <c r="AP10" s="22">
        <f t="shared" ref="AP10" si="10">+SUM(AP3:AP9)</f>
        <v>308215</v>
      </c>
      <c r="AQ10" s="22">
        <f t="shared" ref="AQ10" si="11">+SUM(AQ3:AQ9)</f>
        <v>308215</v>
      </c>
      <c r="AR10" s="22">
        <f t="shared" ref="AR10" si="12">+SUM(AR3:AR9)</f>
        <v>308215</v>
      </c>
      <c r="AS10" s="22">
        <f t="shared" ref="AS10" si="13">+SUM(AS3:AS9)</f>
        <v>308215</v>
      </c>
      <c r="AT10" s="22">
        <f t="shared" ref="AT10" si="14">+SUM(AT3:AT9)</f>
        <v>308215</v>
      </c>
      <c r="AU10" s="22">
        <f>+SUM(AU3:AU9)</f>
        <v>308215</v>
      </c>
      <c r="AV10" s="22">
        <f t="shared" ref="AV10" si="15">+SUM(AV3:AV9)</f>
        <v>308215</v>
      </c>
      <c r="AW10" s="22">
        <f t="shared" ref="AW10" si="16">+SUM(AW3:AW9)</f>
        <v>308215</v>
      </c>
      <c r="AX10" s="22">
        <f t="shared" ref="AX10" si="17">+SUM(AX3:AX9)</f>
        <v>308215</v>
      </c>
      <c r="AY10" s="22">
        <f t="shared" ref="AY10" si="18">+SUM(AY3:AY9)</f>
        <v>308215</v>
      </c>
      <c r="AZ10" s="22">
        <f t="shared" ref="AZ10" si="19">+SUM(AZ3:AZ9)</f>
        <v>308215</v>
      </c>
      <c r="BA10" s="22">
        <f t="shared" ref="BA10" si="20">+SUM(BA3:BA9)</f>
        <v>308215</v>
      </c>
      <c r="BB10" s="22">
        <f t="shared" ref="BB10" si="21">+SUM(BB3:BB9)</f>
        <v>308215</v>
      </c>
      <c r="BC10" s="22">
        <f t="shared" ref="BC10" si="22">+SUM(BC3:BC9)</f>
        <v>308215</v>
      </c>
      <c r="BD10" s="22">
        <f t="shared" ref="BD10" si="23">+SUM(BD3:BD9)</f>
        <v>308215</v>
      </c>
      <c r="BE10" s="22">
        <f t="shared" ref="BE10" si="24">+SUM(BE3:BE9)</f>
        <v>308215</v>
      </c>
      <c r="BF10" s="22">
        <f t="shared" ref="BF10" si="25">+SUM(BF3:BF9)</f>
        <v>308215</v>
      </c>
      <c r="BG10" s="22">
        <f t="shared" ref="BG10" si="26">+SUM(BG3:BG9)</f>
        <v>308215</v>
      </c>
      <c r="BH10" s="22">
        <f t="shared" ref="BH10" si="27">+SUM(BH3:BH9)</f>
        <v>308215</v>
      </c>
      <c r="BI10" s="22">
        <f t="shared" ref="BI10" si="28">+SUM(BI3:BI9)</f>
        <v>308215</v>
      </c>
      <c r="BJ10" s="22">
        <f t="shared" ref="BJ10" si="29">+SUM(BJ3:BJ9)</f>
        <v>308215</v>
      </c>
      <c r="BK10" s="22">
        <f t="shared" ref="BK10" si="30">+SUM(BK3:BK9)</f>
        <v>308215</v>
      </c>
    </row>
    <row r="12" spans="2:63" x14ac:dyDescent="0.25">
      <c r="B12" t="s">
        <v>194</v>
      </c>
      <c r="D12" s="31">
        <f>-L_Iva!C30</f>
        <v>0</v>
      </c>
      <c r="E12" s="22">
        <f>-L_Iva!D30</f>
        <v>0</v>
      </c>
      <c r="F12" s="22">
        <f>-L_Iva!E30</f>
        <v>0</v>
      </c>
      <c r="G12" s="22">
        <f>-L_Iva!F30</f>
        <v>0</v>
      </c>
      <c r="H12" s="22">
        <f>-L_Iva!G30</f>
        <v>15286</v>
      </c>
      <c r="I12" s="22">
        <f>-L_Iva!H30</f>
        <v>15286</v>
      </c>
      <c r="J12" s="22">
        <f>-L_Iva!I30</f>
        <v>15286</v>
      </c>
      <c r="K12" s="22">
        <f>-L_Iva!J30</f>
        <v>15286</v>
      </c>
      <c r="L12" s="22">
        <f>-L_Iva!K30</f>
        <v>15286</v>
      </c>
      <c r="M12" s="22">
        <f>-L_Iva!L30</f>
        <v>15286</v>
      </c>
      <c r="N12" s="22">
        <f>-L_Iva!M30</f>
        <v>15286</v>
      </c>
      <c r="O12" s="22">
        <f>-L_Iva!N30</f>
        <v>15286</v>
      </c>
      <c r="P12" s="22">
        <f>-L_Iva!O30</f>
        <v>15286</v>
      </c>
      <c r="Q12" s="22">
        <f>-L_Iva!P30</f>
        <v>15286</v>
      </c>
      <c r="R12" s="22">
        <f>-L_Iva!Q30</f>
        <v>15286</v>
      </c>
      <c r="S12" s="22">
        <f>-L_Iva!R30</f>
        <v>15286</v>
      </c>
      <c r="T12" s="22">
        <f>-L_Iva!S30</f>
        <v>15286</v>
      </c>
      <c r="U12" s="22">
        <f>-L_Iva!T30</f>
        <v>15286</v>
      </c>
      <c r="V12" s="22">
        <f>-L_Iva!U30</f>
        <v>15286</v>
      </c>
      <c r="W12" s="22">
        <f>-L_Iva!V30</f>
        <v>15286</v>
      </c>
      <c r="X12" s="22">
        <f>-L_Iva!W30</f>
        <v>15286</v>
      </c>
      <c r="Y12" s="22">
        <f>-L_Iva!X30</f>
        <v>15286</v>
      </c>
      <c r="Z12" s="22">
        <f>-L_Iva!Y30</f>
        <v>15286</v>
      </c>
      <c r="AA12" s="22">
        <f>-L_Iva!Z30</f>
        <v>28737.68</v>
      </c>
      <c r="AB12" s="22">
        <f>-L_Iva!AA30</f>
        <v>1834.320000000007</v>
      </c>
      <c r="AC12" s="22">
        <f>-L_Iva!AB30</f>
        <v>15286</v>
      </c>
      <c r="AD12" s="22">
        <f>-L_Iva!AC30</f>
        <v>15286</v>
      </c>
      <c r="AE12" s="22">
        <f>-L_Iva!AD30</f>
        <v>15286</v>
      </c>
      <c r="AF12" s="22">
        <f>-L_Iva!AE30</f>
        <v>15286</v>
      </c>
      <c r="AG12" s="22">
        <f>-L_Iva!AF30</f>
        <v>15286</v>
      </c>
      <c r="AH12" s="22">
        <f>-L_Iva!AG30</f>
        <v>15286</v>
      </c>
      <c r="AI12" s="22">
        <f>-L_Iva!AH30</f>
        <v>15286</v>
      </c>
      <c r="AJ12" s="22">
        <f>-L_Iva!AI30</f>
        <v>15286</v>
      </c>
      <c r="AK12" s="22">
        <f>-L_Iva!AJ30</f>
        <v>15286</v>
      </c>
      <c r="AL12" s="22">
        <f>-L_Iva!AK30</f>
        <v>15286</v>
      </c>
      <c r="AM12" s="22">
        <f>-L_Iva!AL30</f>
        <v>28737.68</v>
      </c>
      <c r="AN12" s="22">
        <f>-L_Iva!AM30</f>
        <v>1834.320000000007</v>
      </c>
      <c r="AO12" s="22">
        <f>-L_Iva!AN30</f>
        <v>15286</v>
      </c>
      <c r="AP12" s="22">
        <f>-L_Iva!AO30</f>
        <v>15286</v>
      </c>
      <c r="AQ12" s="22">
        <f>-L_Iva!AP30</f>
        <v>15286</v>
      </c>
      <c r="AR12" s="22">
        <f>-L_Iva!AQ30</f>
        <v>15286</v>
      </c>
      <c r="AS12" s="22">
        <f>-L_Iva!AR30</f>
        <v>15286</v>
      </c>
      <c r="AT12" s="22">
        <f>-L_Iva!AS30</f>
        <v>15286</v>
      </c>
      <c r="AU12" s="22">
        <f>-L_Iva!AT30</f>
        <v>15286</v>
      </c>
      <c r="AV12" s="22">
        <f>-L_Iva!AU30</f>
        <v>15286</v>
      </c>
      <c r="AW12" s="22">
        <f>-L_Iva!AV30</f>
        <v>15286</v>
      </c>
      <c r="AX12" s="22">
        <f>-L_Iva!AW30</f>
        <v>15286</v>
      </c>
      <c r="AY12" s="22">
        <f>-L_Iva!AX30</f>
        <v>28737.68</v>
      </c>
      <c r="AZ12" s="22">
        <f>-L_Iva!AY30</f>
        <v>1834.320000000007</v>
      </c>
      <c r="BA12" s="22">
        <f>-L_Iva!AZ30</f>
        <v>15286</v>
      </c>
      <c r="BB12" s="22">
        <f>-L_Iva!BA30</f>
        <v>15286</v>
      </c>
      <c r="BC12" s="22">
        <f>-L_Iva!BB30</f>
        <v>15286</v>
      </c>
      <c r="BD12" s="22">
        <f>-L_Iva!BC30</f>
        <v>15286</v>
      </c>
      <c r="BE12" s="22">
        <f>-L_Iva!BD30</f>
        <v>15286</v>
      </c>
      <c r="BF12" s="22">
        <f>-L_Iva!BE30</f>
        <v>15286</v>
      </c>
      <c r="BG12" s="22">
        <f>-L_Iva!BF30</f>
        <v>15286</v>
      </c>
      <c r="BH12" s="22">
        <f>-L_Iva!BG30</f>
        <v>15286</v>
      </c>
      <c r="BI12" s="22">
        <f>-L_Iva!BH30</f>
        <v>15286</v>
      </c>
      <c r="BJ12" s="22">
        <f>-L_Iva!BI30</f>
        <v>15286</v>
      </c>
      <c r="BK12" s="22">
        <f>-L_Iva!BJ30</f>
        <v>28737.68</v>
      </c>
    </row>
    <row r="13" spans="2:63" x14ac:dyDescent="0.25">
      <c r="B13" t="s">
        <v>245</v>
      </c>
      <c r="D13" s="31">
        <f>+M_Acquisti!D138</f>
        <v>144540</v>
      </c>
      <c r="E13" s="31">
        <f>+M_Acquisti!E138</f>
        <v>339753</v>
      </c>
      <c r="F13" s="31">
        <f>+M_Acquisti!F138</f>
        <v>231375</v>
      </c>
      <c r="G13" s="31">
        <f>+M_Acquisti!G138</f>
        <v>206709</v>
      </c>
      <c r="H13" s="31">
        <f>+M_Acquisti!H138</f>
        <v>184929</v>
      </c>
      <c r="I13" s="31">
        <f>+M_Acquisti!I138</f>
        <v>184929</v>
      </c>
      <c r="J13" s="31">
        <f>+M_Acquisti!J138</f>
        <v>184929</v>
      </c>
      <c r="K13" s="31">
        <f>+M_Acquisti!K138</f>
        <v>184929</v>
      </c>
      <c r="L13" s="31">
        <f>+M_Acquisti!L138</f>
        <v>184929</v>
      </c>
      <c r="M13" s="31">
        <f>+M_Acquisti!M138</f>
        <v>184929</v>
      </c>
      <c r="N13" s="31">
        <f>+M_Acquisti!N138</f>
        <v>184929</v>
      </c>
      <c r="O13" s="31">
        <f>+M_Acquisti!O138</f>
        <v>184929</v>
      </c>
      <c r="P13" s="31">
        <f>+M_Acquisti!P138</f>
        <v>184929</v>
      </c>
      <c r="Q13" s="31">
        <f>+M_Acquisti!Q138</f>
        <v>184929</v>
      </c>
      <c r="R13" s="31">
        <f>+M_Acquisti!R138</f>
        <v>184929</v>
      </c>
      <c r="S13" s="31">
        <f>+M_Acquisti!S138</f>
        <v>184929</v>
      </c>
      <c r="T13" s="31">
        <f>+M_Acquisti!T138</f>
        <v>184929</v>
      </c>
      <c r="U13" s="31">
        <f>+M_Acquisti!U138</f>
        <v>184929</v>
      </c>
      <c r="V13" s="31">
        <f>+M_Acquisti!V138</f>
        <v>184929</v>
      </c>
      <c r="W13" s="31">
        <f>+M_Acquisti!W138</f>
        <v>184929</v>
      </c>
      <c r="X13" s="31">
        <f>+M_Acquisti!X138</f>
        <v>184929</v>
      </c>
      <c r="Y13" s="31">
        <f>+M_Acquisti!Y138</f>
        <v>184929</v>
      </c>
      <c r="Z13" s="31">
        <f>+M_Acquisti!Z138</f>
        <v>184929</v>
      </c>
      <c r="AA13" s="31">
        <f>+M_Acquisti!AA138</f>
        <v>184929</v>
      </c>
      <c r="AB13" s="31">
        <f>+M_Acquisti!AB138</f>
        <v>184929</v>
      </c>
      <c r="AC13" s="31">
        <f>+M_Acquisti!AC138</f>
        <v>184929</v>
      </c>
      <c r="AD13" s="31">
        <f>+M_Acquisti!AD138</f>
        <v>184929</v>
      </c>
      <c r="AE13" s="31">
        <f>+M_Acquisti!AE138</f>
        <v>184929</v>
      </c>
      <c r="AF13" s="31">
        <f>+M_Acquisti!AF138</f>
        <v>184929</v>
      </c>
      <c r="AG13" s="31">
        <f>+M_Acquisti!AG138</f>
        <v>184929</v>
      </c>
      <c r="AH13" s="31">
        <f>+M_Acquisti!AH138</f>
        <v>184929</v>
      </c>
      <c r="AI13" s="31">
        <f>+M_Acquisti!AI138</f>
        <v>184929</v>
      </c>
      <c r="AJ13" s="31">
        <f>+M_Acquisti!AJ138</f>
        <v>184929</v>
      </c>
      <c r="AK13" s="31">
        <f>+M_Acquisti!AK138</f>
        <v>184929</v>
      </c>
      <c r="AL13" s="31">
        <f>+M_Acquisti!AL138</f>
        <v>184929</v>
      </c>
      <c r="AM13" s="31">
        <f>+M_Acquisti!AM138</f>
        <v>184929</v>
      </c>
      <c r="AN13" s="31">
        <f>+M_Acquisti!AN138</f>
        <v>184929</v>
      </c>
      <c r="AO13" s="31">
        <f>+M_Acquisti!AO138</f>
        <v>184929</v>
      </c>
      <c r="AP13" s="31">
        <f>+M_Acquisti!AP138</f>
        <v>184929</v>
      </c>
      <c r="AQ13" s="31">
        <f>+M_Acquisti!AQ138</f>
        <v>184929</v>
      </c>
      <c r="AR13" s="31">
        <f>+M_Acquisti!AR138</f>
        <v>184929</v>
      </c>
      <c r="AS13" s="31">
        <f>+M_Acquisti!AS138</f>
        <v>184929</v>
      </c>
      <c r="AT13" s="31">
        <f>+M_Acquisti!AT138</f>
        <v>184929</v>
      </c>
      <c r="AU13" s="31">
        <f>+M_Acquisti!AU138</f>
        <v>184929</v>
      </c>
      <c r="AV13" s="31">
        <f>+M_Acquisti!AV138</f>
        <v>184929</v>
      </c>
      <c r="AW13" s="31">
        <f>+M_Acquisti!AW138</f>
        <v>184929</v>
      </c>
      <c r="AX13" s="31">
        <f>+M_Acquisti!AX138</f>
        <v>184929</v>
      </c>
      <c r="AY13" s="31">
        <f>+M_Acquisti!AY138</f>
        <v>184929</v>
      </c>
      <c r="AZ13" s="31">
        <f>+M_Acquisti!AZ138</f>
        <v>184929</v>
      </c>
      <c r="BA13" s="31">
        <f>+M_Acquisti!BA138</f>
        <v>184929</v>
      </c>
      <c r="BB13" s="31">
        <f>+M_Acquisti!BB138</f>
        <v>184929</v>
      </c>
      <c r="BC13" s="31">
        <f>+M_Acquisti!BC138</f>
        <v>184929</v>
      </c>
      <c r="BD13" s="31">
        <f>+M_Acquisti!BD138</f>
        <v>184929</v>
      </c>
      <c r="BE13" s="31">
        <f>+M_Acquisti!BE138</f>
        <v>184929</v>
      </c>
      <c r="BF13" s="31">
        <f>+M_Acquisti!BF138</f>
        <v>184929</v>
      </c>
      <c r="BG13" s="31">
        <f>+M_Acquisti!BG138</f>
        <v>184929</v>
      </c>
      <c r="BH13" s="31">
        <f>+M_Acquisti!BH138</f>
        <v>184929</v>
      </c>
      <c r="BI13" s="31">
        <f>+M_Acquisti!BI138</f>
        <v>184929</v>
      </c>
      <c r="BJ13" s="31">
        <f>+M_Acquisti!BJ138</f>
        <v>184929</v>
      </c>
      <c r="BK13" s="31">
        <f>+M_Acquisti!BK138</f>
        <v>184929</v>
      </c>
    </row>
    <row r="22" spans="2:63" x14ac:dyDescent="0.25">
      <c r="B22" s="23" t="s">
        <v>107</v>
      </c>
      <c r="D22" s="22">
        <f>SUM(D12:D21)</f>
        <v>144540</v>
      </c>
      <c r="E22" s="22">
        <f t="shared" ref="E22:AD22" si="31">SUM(E12:E21)</f>
        <v>339753</v>
      </c>
      <c r="F22" s="22">
        <f t="shared" si="31"/>
        <v>231375</v>
      </c>
      <c r="G22" s="22">
        <f t="shared" si="31"/>
        <v>206709</v>
      </c>
      <c r="H22" s="22">
        <f t="shared" si="31"/>
        <v>200215</v>
      </c>
      <c r="I22" s="22">
        <f t="shared" si="31"/>
        <v>200215</v>
      </c>
      <c r="J22" s="22">
        <f t="shared" si="31"/>
        <v>200215</v>
      </c>
      <c r="K22" s="22">
        <f t="shared" si="31"/>
        <v>200215</v>
      </c>
      <c r="L22" s="22">
        <f t="shared" si="31"/>
        <v>200215</v>
      </c>
      <c r="M22" s="22">
        <f t="shared" si="31"/>
        <v>200215</v>
      </c>
      <c r="N22" s="22">
        <f t="shared" si="31"/>
        <v>200215</v>
      </c>
      <c r="O22" s="22">
        <f t="shared" si="31"/>
        <v>200215</v>
      </c>
      <c r="P22" s="22">
        <f t="shared" si="31"/>
        <v>200215</v>
      </c>
      <c r="Q22" s="22">
        <f t="shared" si="31"/>
        <v>200215</v>
      </c>
      <c r="R22" s="22">
        <f t="shared" si="31"/>
        <v>200215</v>
      </c>
      <c r="S22" s="22">
        <f t="shared" si="31"/>
        <v>200215</v>
      </c>
      <c r="T22" s="22">
        <f t="shared" si="31"/>
        <v>200215</v>
      </c>
      <c r="U22" s="22">
        <f t="shared" si="31"/>
        <v>200215</v>
      </c>
      <c r="V22" s="22">
        <f t="shared" si="31"/>
        <v>200215</v>
      </c>
      <c r="W22" s="22">
        <f t="shared" si="31"/>
        <v>200215</v>
      </c>
      <c r="X22" s="22">
        <f t="shared" si="31"/>
        <v>200215</v>
      </c>
      <c r="Y22" s="22">
        <f t="shared" si="31"/>
        <v>200215</v>
      </c>
      <c r="Z22" s="22">
        <f t="shared" si="31"/>
        <v>200215</v>
      </c>
      <c r="AA22" s="22">
        <f t="shared" si="31"/>
        <v>213666.68</v>
      </c>
      <c r="AB22" s="22">
        <f t="shared" si="31"/>
        <v>186763.32</v>
      </c>
      <c r="AC22" s="22">
        <f t="shared" si="31"/>
        <v>200215</v>
      </c>
      <c r="AD22" s="22">
        <f t="shared" si="31"/>
        <v>200215</v>
      </c>
      <c r="AE22" s="22">
        <f>SUM(AE12:AE21)</f>
        <v>200215</v>
      </c>
      <c r="AF22" s="22">
        <f t="shared" ref="AF22" si="32">SUM(AF12:AF21)</f>
        <v>200215</v>
      </c>
      <c r="AG22" s="22">
        <f t="shared" ref="AG22" si="33">SUM(AG12:AG21)</f>
        <v>200215</v>
      </c>
      <c r="AH22" s="22">
        <f t="shared" ref="AH22" si="34">SUM(AH12:AH21)</f>
        <v>200215</v>
      </c>
      <c r="AI22" s="22">
        <f t="shared" ref="AI22" si="35">SUM(AI12:AI21)</f>
        <v>200215</v>
      </c>
      <c r="AJ22" s="22">
        <f t="shared" ref="AJ22" si="36">SUM(AJ12:AJ21)</f>
        <v>200215</v>
      </c>
      <c r="AK22" s="22">
        <f t="shared" ref="AK22" si="37">SUM(AK12:AK21)</f>
        <v>200215</v>
      </c>
      <c r="AL22" s="22">
        <f t="shared" ref="AL22" si="38">SUM(AL12:AL21)</f>
        <v>200215</v>
      </c>
      <c r="AM22" s="22">
        <f>SUM(AM12:AM21)</f>
        <v>213666.68</v>
      </c>
      <c r="AN22" s="22">
        <f t="shared" ref="AN22" si="39">SUM(AN12:AN21)</f>
        <v>186763.32</v>
      </c>
      <c r="AO22" s="22">
        <f t="shared" ref="AO22" si="40">SUM(AO12:AO21)</f>
        <v>200215</v>
      </c>
      <c r="AP22" s="22">
        <f t="shared" ref="AP22" si="41">SUM(AP12:AP21)</f>
        <v>200215</v>
      </c>
      <c r="AQ22" s="22">
        <f t="shared" ref="AQ22" si="42">SUM(AQ12:AQ21)</f>
        <v>200215</v>
      </c>
      <c r="AR22" s="22">
        <f t="shared" ref="AR22" si="43">SUM(AR12:AR21)</f>
        <v>200215</v>
      </c>
      <c r="AS22" s="22">
        <f t="shared" ref="AS22" si="44">SUM(AS12:AS21)</f>
        <v>200215</v>
      </c>
      <c r="AT22" s="22">
        <f t="shared" ref="AT22" si="45">SUM(AT12:AT21)</f>
        <v>200215</v>
      </c>
      <c r="AU22" s="22">
        <f>SUM(AU12:AU21)</f>
        <v>200215</v>
      </c>
      <c r="AV22" s="22">
        <f t="shared" ref="AV22" si="46">SUM(AV12:AV21)</f>
        <v>200215</v>
      </c>
      <c r="AW22" s="22">
        <f t="shared" ref="AW22" si="47">SUM(AW12:AW21)</f>
        <v>200215</v>
      </c>
      <c r="AX22" s="22">
        <f t="shared" ref="AX22" si="48">SUM(AX12:AX21)</f>
        <v>200215</v>
      </c>
      <c r="AY22" s="22">
        <f t="shared" ref="AY22" si="49">SUM(AY12:AY21)</f>
        <v>213666.68</v>
      </c>
      <c r="AZ22" s="22">
        <f t="shared" ref="AZ22" si="50">SUM(AZ12:AZ21)</f>
        <v>186763.32</v>
      </c>
      <c r="BA22" s="22">
        <f t="shared" ref="BA22" si="51">SUM(BA12:BA21)</f>
        <v>200215</v>
      </c>
      <c r="BB22" s="22">
        <f t="shared" ref="BB22" si="52">SUM(BB12:BB21)</f>
        <v>200215</v>
      </c>
      <c r="BC22" s="22">
        <f t="shared" ref="BC22" si="53">SUM(BC12:BC21)</f>
        <v>200215</v>
      </c>
      <c r="BD22" s="22">
        <f t="shared" ref="BD22" si="54">SUM(BD12:BD21)</f>
        <v>200215</v>
      </c>
      <c r="BE22" s="22">
        <f t="shared" ref="BE22" si="55">SUM(BE12:BE21)</f>
        <v>200215</v>
      </c>
      <c r="BF22" s="22">
        <f t="shared" ref="BF22" si="56">SUM(BF12:BF21)</f>
        <v>200215</v>
      </c>
      <c r="BG22" s="22">
        <f t="shared" ref="BG22" si="57">SUM(BG12:BG21)</f>
        <v>200215</v>
      </c>
      <c r="BH22" s="22">
        <f t="shared" ref="BH22" si="58">SUM(BH12:BH21)</f>
        <v>200215</v>
      </c>
      <c r="BI22" s="22">
        <f t="shared" ref="BI22" si="59">SUM(BI12:BI21)</f>
        <v>200215</v>
      </c>
      <c r="BJ22" s="22">
        <f t="shared" ref="BJ22" si="60">SUM(BJ12:BJ21)</f>
        <v>200215</v>
      </c>
      <c r="BK22" s="22">
        <f t="shared" ref="BK22" si="61">SUM(BK12:BK21)</f>
        <v>213666.68</v>
      </c>
    </row>
    <row r="24" spans="2:63" x14ac:dyDescent="0.25">
      <c r="B24" s="24" t="s">
        <v>108</v>
      </c>
      <c r="C24" s="24"/>
      <c r="D24" s="25">
        <f>+D10-D22</f>
        <v>-23830</v>
      </c>
      <c r="E24" s="25">
        <f t="shared" ref="E24:AD24" si="62">+E10-E22</f>
        <v>-31538</v>
      </c>
      <c r="F24" s="25">
        <f t="shared" si="62"/>
        <v>76840</v>
      </c>
      <c r="G24" s="25">
        <f t="shared" si="62"/>
        <v>101506</v>
      </c>
      <c r="H24" s="25">
        <f t="shared" si="62"/>
        <v>108000</v>
      </c>
      <c r="I24" s="25">
        <f t="shared" si="62"/>
        <v>108000</v>
      </c>
      <c r="J24" s="25">
        <f t="shared" si="62"/>
        <v>108000</v>
      </c>
      <c r="K24" s="25">
        <f t="shared" si="62"/>
        <v>108000</v>
      </c>
      <c r="L24" s="25">
        <f t="shared" si="62"/>
        <v>108000</v>
      </c>
      <c r="M24" s="25">
        <f t="shared" si="62"/>
        <v>108000</v>
      </c>
      <c r="N24" s="25">
        <f t="shared" si="62"/>
        <v>108000</v>
      </c>
      <c r="O24" s="25">
        <f t="shared" si="62"/>
        <v>108000</v>
      </c>
      <c r="P24" s="25">
        <f t="shared" si="62"/>
        <v>108000</v>
      </c>
      <c r="Q24" s="25">
        <f t="shared" si="62"/>
        <v>108000</v>
      </c>
      <c r="R24" s="25">
        <f t="shared" si="62"/>
        <v>108000</v>
      </c>
      <c r="S24" s="25">
        <f t="shared" si="62"/>
        <v>108000</v>
      </c>
      <c r="T24" s="25">
        <f t="shared" si="62"/>
        <v>108000</v>
      </c>
      <c r="U24" s="25">
        <f t="shared" si="62"/>
        <v>108000</v>
      </c>
      <c r="V24" s="25">
        <f t="shared" si="62"/>
        <v>108000</v>
      </c>
      <c r="W24" s="25">
        <f t="shared" si="62"/>
        <v>108000</v>
      </c>
      <c r="X24" s="25">
        <f t="shared" si="62"/>
        <v>108000</v>
      </c>
      <c r="Y24" s="25">
        <f t="shared" si="62"/>
        <v>108000</v>
      </c>
      <c r="Z24" s="25">
        <f t="shared" si="62"/>
        <v>108000</v>
      </c>
      <c r="AA24" s="25">
        <f t="shared" si="62"/>
        <v>94548.32</v>
      </c>
      <c r="AB24" s="25">
        <f t="shared" si="62"/>
        <v>121451.68</v>
      </c>
      <c r="AC24" s="25">
        <f t="shared" si="62"/>
        <v>108000</v>
      </c>
      <c r="AD24" s="25">
        <f t="shared" si="62"/>
        <v>108000</v>
      </c>
      <c r="AE24" s="25">
        <f>+AE10-AE22</f>
        <v>108000</v>
      </c>
      <c r="AF24" s="25">
        <f t="shared" ref="AF24:AL24" si="63">+AF10-AF22</f>
        <v>108000</v>
      </c>
      <c r="AG24" s="25">
        <f t="shared" si="63"/>
        <v>108000</v>
      </c>
      <c r="AH24" s="25">
        <f t="shared" si="63"/>
        <v>108000</v>
      </c>
      <c r="AI24" s="25">
        <f t="shared" si="63"/>
        <v>108000</v>
      </c>
      <c r="AJ24" s="25">
        <f t="shared" si="63"/>
        <v>108000</v>
      </c>
      <c r="AK24" s="25">
        <f t="shared" si="63"/>
        <v>108000</v>
      </c>
      <c r="AL24" s="25">
        <f t="shared" si="63"/>
        <v>108000</v>
      </c>
      <c r="AM24" s="25">
        <f>+AM10-AM22</f>
        <v>94548.32</v>
      </c>
      <c r="AN24" s="25">
        <f t="shared" ref="AN24:AT24" si="64">+AN10-AN22</f>
        <v>121451.68</v>
      </c>
      <c r="AO24" s="25">
        <f t="shared" si="64"/>
        <v>108000</v>
      </c>
      <c r="AP24" s="25">
        <f t="shared" si="64"/>
        <v>108000</v>
      </c>
      <c r="AQ24" s="25">
        <f t="shared" si="64"/>
        <v>108000</v>
      </c>
      <c r="AR24" s="25">
        <f t="shared" si="64"/>
        <v>108000</v>
      </c>
      <c r="AS24" s="25">
        <f t="shared" si="64"/>
        <v>108000</v>
      </c>
      <c r="AT24" s="25">
        <f t="shared" si="64"/>
        <v>108000</v>
      </c>
      <c r="AU24" s="25">
        <f>+AU10-AU22</f>
        <v>108000</v>
      </c>
      <c r="AV24" s="25">
        <f t="shared" ref="AV24:BK24" si="65">+AV10-AV22</f>
        <v>108000</v>
      </c>
      <c r="AW24" s="25">
        <f t="shared" si="65"/>
        <v>108000</v>
      </c>
      <c r="AX24" s="25">
        <f t="shared" si="65"/>
        <v>108000</v>
      </c>
      <c r="AY24" s="25">
        <f t="shared" si="65"/>
        <v>94548.32</v>
      </c>
      <c r="AZ24" s="25">
        <f t="shared" si="65"/>
        <v>121451.68</v>
      </c>
      <c r="BA24" s="25">
        <f t="shared" si="65"/>
        <v>108000</v>
      </c>
      <c r="BB24" s="25">
        <f t="shared" si="65"/>
        <v>108000</v>
      </c>
      <c r="BC24" s="25">
        <f t="shared" si="65"/>
        <v>108000</v>
      </c>
      <c r="BD24" s="25">
        <f t="shared" si="65"/>
        <v>108000</v>
      </c>
      <c r="BE24" s="25">
        <f t="shared" si="65"/>
        <v>108000</v>
      </c>
      <c r="BF24" s="25">
        <f t="shared" si="65"/>
        <v>108000</v>
      </c>
      <c r="BG24" s="25">
        <f t="shared" si="65"/>
        <v>108000</v>
      </c>
      <c r="BH24" s="25">
        <f t="shared" si="65"/>
        <v>108000</v>
      </c>
      <c r="BI24" s="25">
        <f t="shared" si="65"/>
        <v>108000</v>
      </c>
      <c r="BJ24" s="25">
        <f t="shared" si="65"/>
        <v>108000</v>
      </c>
      <c r="BK24" s="25">
        <f t="shared" si="65"/>
        <v>94548.32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H7"/>
  <sheetViews>
    <sheetView showGridLines="0" workbookViewId="0">
      <selection activeCell="F5" sqref="F5"/>
    </sheetView>
  </sheetViews>
  <sheetFormatPr defaultRowHeight="15" x14ac:dyDescent="0.25"/>
  <cols>
    <col min="2" max="2" width="22.7109375" bestFit="1" customWidth="1"/>
    <col min="4" max="4" width="11.140625" bestFit="1" customWidth="1"/>
    <col min="6" max="6" width="9.7109375" bestFit="1" customWidth="1"/>
  </cols>
  <sheetData>
    <row r="2" spans="1:138" x14ac:dyDescent="0.25">
      <c r="B2" s="23" t="s">
        <v>109</v>
      </c>
      <c r="D2" t="str">
        <f>+'Flussi Cassa'!D1</f>
        <v>A1 m1</v>
      </c>
      <c r="E2" t="str">
        <f>+'Flussi Cassa'!E1</f>
        <v>A1 m2</v>
      </c>
      <c r="F2" t="str">
        <f>+'Flussi Cassa'!F1</f>
        <v>A1 m3</v>
      </c>
      <c r="G2" t="str">
        <f>+'Flussi Cassa'!G1</f>
        <v>A1 m4</v>
      </c>
      <c r="H2" t="str">
        <f>+'Flussi Cassa'!H1</f>
        <v>A1 m5</v>
      </c>
      <c r="I2" t="str">
        <f>+'Flussi Cassa'!I1</f>
        <v>A1 m6</v>
      </c>
      <c r="J2" t="str">
        <f>+'Flussi Cassa'!J1</f>
        <v>A1 m7</v>
      </c>
      <c r="K2" t="str">
        <f>+'Flussi Cassa'!K1</f>
        <v>A1 m8</v>
      </c>
      <c r="L2" t="str">
        <f>+'Flussi Cassa'!L1</f>
        <v>A1 m9</v>
      </c>
      <c r="M2" t="str">
        <f>+'Flussi Cassa'!M1</f>
        <v>A1 m10</v>
      </c>
      <c r="N2" t="str">
        <f>+'Flussi Cassa'!N1</f>
        <v>A1 m11</v>
      </c>
      <c r="O2" t="str">
        <f>+'Flussi Cassa'!O1</f>
        <v>A1 m12</v>
      </c>
      <c r="P2" t="str">
        <f>+'Flussi Cassa'!P1</f>
        <v>A2 m1</v>
      </c>
      <c r="Q2" t="str">
        <f>+'Flussi Cassa'!Q1</f>
        <v>A2 m2</v>
      </c>
      <c r="R2" t="str">
        <f>+'Flussi Cassa'!R1</f>
        <v>A2 m3</v>
      </c>
      <c r="S2" t="str">
        <f>+'Flussi Cassa'!S1</f>
        <v>A2 m4</v>
      </c>
      <c r="T2" t="str">
        <f>+'Flussi Cassa'!T1</f>
        <v>A2 m5</v>
      </c>
      <c r="U2" t="str">
        <f>+'Flussi Cassa'!U1</f>
        <v>A2 m6</v>
      </c>
      <c r="V2" t="str">
        <f>+'Flussi Cassa'!V1</f>
        <v>A2 m7</v>
      </c>
      <c r="W2" t="str">
        <f>+'Flussi Cassa'!W1</f>
        <v>A2 m8</v>
      </c>
      <c r="X2" t="str">
        <f>+'Flussi Cassa'!X1</f>
        <v>A2 m9</v>
      </c>
      <c r="Y2" t="str">
        <f>+'Flussi Cassa'!Y1</f>
        <v>A2 m10</v>
      </c>
      <c r="Z2" t="str">
        <f>+'Flussi Cassa'!Z1</f>
        <v>A2 m11</v>
      </c>
      <c r="AA2" t="str">
        <f>+'Flussi Cassa'!AA1</f>
        <v>A2 m12</v>
      </c>
      <c r="AB2" t="str">
        <f>+'Flussi Cassa'!AB1</f>
        <v>A3 m1</v>
      </c>
      <c r="AC2" t="str">
        <f>+'Flussi Cassa'!AC1</f>
        <v>A3 m2</v>
      </c>
      <c r="AD2" t="str">
        <f>+'Flussi Cassa'!AD1</f>
        <v>A3 m3</v>
      </c>
      <c r="AE2" t="str">
        <f>+'Flussi Cassa'!AE1</f>
        <v>A3 m4</v>
      </c>
      <c r="AF2" t="str">
        <f>+'Flussi Cassa'!AF1</f>
        <v>A3 m5</v>
      </c>
      <c r="AG2" t="str">
        <f>+'Flussi Cassa'!AG1</f>
        <v>A3 m6</v>
      </c>
      <c r="AH2" t="str">
        <f>+'Flussi Cassa'!AH1</f>
        <v>A3 m7</v>
      </c>
      <c r="AI2" t="str">
        <f>+'Flussi Cassa'!AI1</f>
        <v>A3 m8</v>
      </c>
      <c r="AJ2" t="str">
        <f>+'Flussi Cassa'!AJ1</f>
        <v>A3 m9</v>
      </c>
      <c r="AK2" t="str">
        <f>+'Flussi Cassa'!AK1</f>
        <v>A3 m10</v>
      </c>
      <c r="AL2" t="str">
        <f>+'Flussi Cassa'!AL1</f>
        <v>A3 m11</v>
      </c>
      <c r="AM2" t="str">
        <f>+'Flussi Cassa'!AM1</f>
        <v>A3 m12</v>
      </c>
      <c r="AN2" t="str">
        <f>+'Flussi Cassa'!AN1</f>
        <v>A4 m1</v>
      </c>
      <c r="AO2" t="str">
        <f>+'Flussi Cassa'!AO1</f>
        <v>A4 m2</v>
      </c>
      <c r="AP2" t="str">
        <f>+'Flussi Cassa'!AP1</f>
        <v>A4 m3</v>
      </c>
      <c r="AQ2" t="str">
        <f>+'Flussi Cassa'!AQ1</f>
        <v>A4 m4</v>
      </c>
      <c r="AR2" t="str">
        <f>+'Flussi Cassa'!AR1</f>
        <v>A4 m5</v>
      </c>
      <c r="AS2" t="str">
        <f>+'Flussi Cassa'!AS1</f>
        <v>A4 m6</v>
      </c>
      <c r="AT2" t="str">
        <f>+'Flussi Cassa'!AT1</f>
        <v>A4 m7</v>
      </c>
      <c r="AU2" t="str">
        <f>+'Flussi Cassa'!AU1</f>
        <v>A4 m8</v>
      </c>
      <c r="AV2" t="str">
        <f>+'Flussi Cassa'!AV1</f>
        <v>A4 m9</v>
      </c>
      <c r="AW2" t="str">
        <f>+'Flussi Cassa'!AW1</f>
        <v>A4 m10</v>
      </c>
      <c r="AX2" t="str">
        <f>+'Flussi Cassa'!AX1</f>
        <v>A4 m11</v>
      </c>
      <c r="AY2" t="str">
        <f>+'Flussi Cassa'!AY1</f>
        <v>A4 m12</v>
      </c>
      <c r="AZ2" t="str">
        <f>+'Flussi Cassa'!AZ1</f>
        <v>A5 m1</v>
      </c>
      <c r="BA2" t="str">
        <f>+'Flussi Cassa'!BA1</f>
        <v>A5 m2</v>
      </c>
      <c r="BB2" t="str">
        <f>+'Flussi Cassa'!BB1</f>
        <v>A5 m3</v>
      </c>
      <c r="BC2" t="str">
        <f>+'Flussi Cassa'!BC1</f>
        <v>A5 m4</v>
      </c>
      <c r="BD2" t="str">
        <f>+'Flussi Cassa'!BD1</f>
        <v>A5 m5</v>
      </c>
      <c r="BE2" t="str">
        <f>+'Flussi Cassa'!BE1</f>
        <v>A5 m6</v>
      </c>
      <c r="BF2" t="str">
        <f>+'Flussi Cassa'!BF1</f>
        <v>A5 m7</v>
      </c>
      <c r="BG2" t="str">
        <f>+'Flussi Cassa'!BG1</f>
        <v>A5 m8</v>
      </c>
      <c r="BH2" t="str">
        <f>+'Flussi Cassa'!BH1</f>
        <v>A5 m9</v>
      </c>
      <c r="BI2" t="str">
        <f>+'Flussi Cassa'!BI1</f>
        <v>A5 m10</v>
      </c>
      <c r="BJ2" t="str">
        <f>+'Flussi Cassa'!BJ1</f>
        <v>A5 m11</v>
      </c>
      <c r="BK2" t="str">
        <f>+'Flussi Cassa'!BK1</f>
        <v>A5 m12</v>
      </c>
    </row>
    <row r="4" spans="1:138" s="27" customFormat="1" x14ac:dyDescent="0.25">
      <c r="A4" s="23"/>
      <c r="B4" t="s">
        <v>197</v>
      </c>
      <c r="C4" s="31"/>
      <c r="D4" s="30">
        <f>+IF(L_Iva!C31&lt;0,-L_Iva!C31,0)</f>
        <v>0</v>
      </c>
      <c r="E4" s="30">
        <f>+IF(L_Iva!D31&lt;0,-L_Iva!D31,0)</f>
        <v>0</v>
      </c>
      <c r="F4" s="30">
        <f>+IF(L_Iva!E31&lt;0,-L_Iva!E31,0)</f>
        <v>0</v>
      </c>
      <c r="G4" s="30">
        <f>+IF(L_Iva!F31&lt;0,-L_Iva!F31,0)</f>
        <v>15286</v>
      </c>
      <c r="H4" s="30">
        <f>+IF(L_Iva!G31&lt;0,-L_Iva!G31,0)</f>
        <v>15286</v>
      </c>
      <c r="I4" s="30">
        <f>+IF(L_Iva!H31&lt;0,-L_Iva!H31,0)</f>
        <v>15286</v>
      </c>
      <c r="J4" s="30">
        <f>+IF(L_Iva!I31&lt;0,-L_Iva!I31,0)</f>
        <v>15286</v>
      </c>
      <c r="K4" s="30">
        <f>+IF(L_Iva!J31&lt;0,-L_Iva!J31,0)</f>
        <v>15286</v>
      </c>
      <c r="L4" s="30">
        <f>+IF(L_Iva!K31&lt;0,-L_Iva!K31,0)</f>
        <v>15286</v>
      </c>
      <c r="M4" s="30">
        <f>+IF(L_Iva!L31&lt;0,-L_Iva!L31,0)</f>
        <v>15286</v>
      </c>
      <c r="N4" s="30">
        <f>+IF(L_Iva!M31&lt;0,-L_Iva!M31,0)</f>
        <v>15286</v>
      </c>
      <c r="O4" s="30">
        <f>+IF(L_Iva!N31&lt;0,-L_Iva!N31,0)</f>
        <v>15286</v>
      </c>
      <c r="P4" s="30">
        <f>+IF(L_Iva!O31&lt;0,-L_Iva!O31,0)</f>
        <v>15286</v>
      </c>
      <c r="Q4" s="30">
        <f>+IF(L_Iva!P31&lt;0,-L_Iva!P31,0)</f>
        <v>15286</v>
      </c>
      <c r="R4" s="30">
        <f>+IF(L_Iva!Q31&lt;0,-L_Iva!Q31,0)</f>
        <v>15286</v>
      </c>
      <c r="S4" s="30">
        <f>+IF(L_Iva!R31&lt;0,-L_Iva!R31,0)</f>
        <v>15286</v>
      </c>
      <c r="T4" s="30">
        <f>+IF(L_Iva!S31&lt;0,-L_Iva!S31,0)</f>
        <v>15286</v>
      </c>
      <c r="U4" s="30">
        <f>+IF(L_Iva!T31&lt;0,-L_Iva!T31,0)</f>
        <v>15286</v>
      </c>
      <c r="V4" s="30">
        <f>+IF(L_Iva!U31&lt;0,-L_Iva!U31,0)</f>
        <v>15286</v>
      </c>
      <c r="W4" s="30">
        <f>+IF(L_Iva!V31&lt;0,-L_Iva!V31,0)</f>
        <v>15286</v>
      </c>
      <c r="X4" s="30">
        <f>+IF(L_Iva!W31&lt;0,-L_Iva!W31,0)</f>
        <v>15286</v>
      </c>
      <c r="Y4" s="30">
        <f>+IF(L_Iva!X31&lt;0,-L_Iva!X31,0)</f>
        <v>15286</v>
      </c>
      <c r="Z4" s="30">
        <f>+IF(L_Iva!Y31&lt;0,-L_Iva!Y31,0)</f>
        <v>15286</v>
      </c>
      <c r="AA4" s="30">
        <f>+IF(L_Iva!Z31&lt;0,-L_Iva!Z31,0)</f>
        <v>1834.320000000007</v>
      </c>
      <c r="AB4" s="30">
        <f>+IF(L_Iva!AA31&lt;0,-L_Iva!AA31,0)</f>
        <v>15286</v>
      </c>
      <c r="AC4" s="30">
        <f>+IF(L_Iva!AB31&lt;0,-L_Iva!AB31,0)</f>
        <v>15286</v>
      </c>
      <c r="AD4" s="30">
        <f>+IF(L_Iva!AC31&lt;0,-L_Iva!AC31,0)</f>
        <v>15286</v>
      </c>
      <c r="AE4" s="30">
        <f>+IF(L_Iva!AD31&lt;0,-L_Iva!AD31,0)</f>
        <v>15286</v>
      </c>
      <c r="AF4" s="30">
        <f>+IF(L_Iva!AE31&lt;0,-L_Iva!AE31,0)</f>
        <v>15286</v>
      </c>
      <c r="AG4" s="30">
        <f>+IF(L_Iva!AF31&lt;0,-L_Iva!AF31,0)</f>
        <v>15286</v>
      </c>
      <c r="AH4" s="30">
        <f>+IF(L_Iva!AG31&lt;0,-L_Iva!AG31,0)</f>
        <v>15286</v>
      </c>
      <c r="AI4" s="30">
        <f>+IF(L_Iva!AH31&lt;0,-L_Iva!AH31,0)</f>
        <v>15286</v>
      </c>
      <c r="AJ4" s="30">
        <f>+IF(L_Iva!AI31&lt;0,-L_Iva!AI31,0)</f>
        <v>15286</v>
      </c>
      <c r="AK4" s="30">
        <f>+IF(L_Iva!AJ31&lt;0,-L_Iva!AJ31,0)</f>
        <v>15286</v>
      </c>
      <c r="AL4" s="30">
        <f>+IF(L_Iva!AK31&lt;0,-L_Iva!AK31,0)</f>
        <v>15286</v>
      </c>
      <c r="AM4" s="30">
        <f>+IF(L_Iva!AL31&lt;0,-L_Iva!AL31,0)</f>
        <v>1834.320000000007</v>
      </c>
      <c r="AN4" s="30">
        <f>+IF(L_Iva!AM31&lt;0,-L_Iva!AM31,0)</f>
        <v>15286</v>
      </c>
      <c r="AO4" s="30">
        <f>+IF(L_Iva!AN31&lt;0,-L_Iva!AN31,0)</f>
        <v>15286</v>
      </c>
      <c r="AP4" s="30">
        <f>+IF(L_Iva!AO31&lt;0,-L_Iva!AO31,0)</f>
        <v>15286</v>
      </c>
      <c r="AQ4" s="30">
        <f>+IF(L_Iva!AP31&lt;0,-L_Iva!AP31,0)</f>
        <v>15286</v>
      </c>
      <c r="AR4" s="30">
        <f>+IF(L_Iva!AQ31&lt;0,-L_Iva!AQ31,0)</f>
        <v>15286</v>
      </c>
      <c r="AS4" s="30">
        <f>+IF(L_Iva!AR31&lt;0,-L_Iva!AR31,0)</f>
        <v>15286</v>
      </c>
      <c r="AT4" s="30">
        <f>+IF(L_Iva!AS31&lt;0,-L_Iva!AS31,0)</f>
        <v>15286</v>
      </c>
      <c r="AU4" s="30">
        <f>+IF(L_Iva!AT31&lt;0,-L_Iva!AT31,0)</f>
        <v>15286</v>
      </c>
      <c r="AV4" s="30">
        <f>+IF(L_Iva!AU31&lt;0,-L_Iva!AU31,0)</f>
        <v>15286</v>
      </c>
      <c r="AW4" s="30">
        <f>+IF(L_Iva!AV31&lt;0,-L_Iva!AV31,0)</f>
        <v>15286</v>
      </c>
      <c r="AX4" s="30">
        <f>+IF(L_Iva!AW31&lt;0,-L_Iva!AW31,0)</f>
        <v>15286</v>
      </c>
      <c r="AY4" s="30">
        <f>+IF(L_Iva!AX31&lt;0,-L_Iva!AX31,0)</f>
        <v>1834.3199999999488</v>
      </c>
      <c r="AZ4" s="30">
        <f>+IF(L_Iva!AY31&lt;0,-L_Iva!AY31,0)</f>
        <v>15286</v>
      </c>
      <c r="BA4" s="30">
        <f>+IF(L_Iva!AZ31&lt;0,-L_Iva!AZ31,0)</f>
        <v>15286</v>
      </c>
      <c r="BB4" s="30">
        <f>+IF(L_Iva!BA31&lt;0,-L_Iva!BA31,0)</f>
        <v>15286</v>
      </c>
      <c r="BC4" s="30">
        <f>+IF(L_Iva!BB31&lt;0,-L_Iva!BB31,0)</f>
        <v>15286</v>
      </c>
      <c r="BD4" s="30">
        <f>+IF(L_Iva!BC31&lt;0,-L_Iva!BC31,0)</f>
        <v>15286</v>
      </c>
      <c r="BE4" s="30">
        <f>+IF(L_Iva!BD31&lt;0,-L_Iva!BD31,0)</f>
        <v>15286</v>
      </c>
      <c r="BF4" s="30">
        <f>+IF(L_Iva!BE31&lt;0,-L_Iva!BE31,0)</f>
        <v>15286</v>
      </c>
      <c r="BG4" s="30">
        <f>+IF(L_Iva!BF31&lt;0,-L_Iva!BF31,0)</f>
        <v>15286</v>
      </c>
      <c r="BH4" s="30">
        <f>+IF(L_Iva!BG31&lt;0,-L_Iva!BG31,0)</f>
        <v>15286</v>
      </c>
      <c r="BI4" s="30">
        <f>+IF(L_Iva!BH31&lt;0,-L_Iva!BH31,0)</f>
        <v>15286</v>
      </c>
      <c r="BJ4" s="30">
        <f>+IF(L_Iva!BI31&lt;0,-L_Iva!BI31,0)</f>
        <v>15286</v>
      </c>
      <c r="BK4" s="30">
        <f>+IF(L_Iva!BJ31&lt;0,-L_Iva!BJ31,0)</f>
        <v>1834.3199999999488</v>
      </c>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row>
    <row r="5" spans="1:138" s="27" customFormat="1" x14ac:dyDescent="0.25">
      <c r="A5" s="23"/>
      <c r="B5" t="s">
        <v>198</v>
      </c>
      <c r="C5" s="31"/>
      <c r="D5" s="30">
        <f>+IF(L_Iva!C31&gt;0,L_Iva!C31,0)</f>
        <v>30572</v>
      </c>
      <c r="E5" s="30">
        <f>+IF(L_Iva!D31&gt;0,L_Iva!D31,0)</f>
        <v>15286</v>
      </c>
      <c r="F5" s="30">
        <f>+IF(L_Iva!E31&gt;0,L_Iva!E31,0)</f>
        <v>0</v>
      </c>
      <c r="G5" s="30">
        <f>+IF(L_Iva!F31&gt;0,L_Iva!F31,0)</f>
        <v>0</v>
      </c>
      <c r="H5" s="30">
        <f>+IF(L_Iva!G31&gt;0,L_Iva!G31,0)</f>
        <v>0</v>
      </c>
      <c r="I5" s="30">
        <f>+IF(L_Iva!H31&gt;0,L_Iva!H31,0)</f>
        <v>0</v>
      </c>
      <c r="J5" s="30">
        <f>+IF(L_Iva!I31&gt;0,L_Iva!I31,0)</f>
        <v>0</v>
      </c>
      <c r="K5" s="30">
        <f>+IF(L_Iva!J31&gt;0,L_Iva!J31,0)</f>
        <v>0</v>
      </c>
      <c r="L5" s="30">
        <f>+IF(L_Iva!K31&gt;0,L_Iva!K31,0)</f>
        <v>0</v>
      </c>
      <c r="M5" s="30">
        <f>+IF(L_Iva!L31&gt;0,L_Iva!L31,0)</f>
        <v>0</v>
      </c>
      <c r="N5" s="30">
        <f>+IF(L_Iva!M31&gt;0,L_Iva!M31,0)</f>
        <v>0</v>
      </c>
      <c r="O5" s="30">
        <f>+IF(L_Iva!N31&gt;0,L_Iva!N31,0)</f>
        <v>0</v>
      </c>
      <c r="P5" s="30">
        <f>+IF(L_Iva!O31&gt;0,L_Iva!O31,0)</f>
        <v>0</v>
      </c>
      <c r="Q5" s="30">
        <f>+IF(L_Iva!P31&gt;0,L_Iva!P31,0)</f>
        <v>0</v>
      </c>
      <c r="R5" s="30">
        <f>+IF(L_Iva!Q31&gt;0,L_Iva!Q31,0)</f>
        <v>0</v>
      </c>
      <c r="S5" s="30">
        <f>+IF(L_Iva!R31&gt;0,L_Iva!R31,0)</f>
        <v>0</v>
      </c>
      <c r="T5" s="30">
        <f>+IF(L_Iva!S31&gt;0,L_Iva!S31,0)</f>
        <v>0</v>
      </c>
      <c r="U5" s="30">
        <f>+IF(L_Iva!T31&gt;0,L_Iva!T31,0)</f>
        <v>0</v>
      </c>
      <c r="V5" s="30">
        <f>+IF(L_Iva!U31&gt;0,L_Iva!U31,0)</f>
        <v>0</v>
      </c>
      <c r="W5" s="30">
        <f>+IF(L_Iva!V31&gt;0,L_Iva!V31,0)</f>
        <v>0</v>
      </c>
      <c r="X5" s="30">
        <f>+IF(L_Iva!W31&gt;0,L_Iva!W31,0)</f>
        <v>0</v>
      </c>
      <c r="Y5" s="30">
        <f>+IF(L_Iva!X31&gt;0,L_Iva!X31,0)</f>
        <v>0</v>
      </c>
      <c r="Z5" s="30">
        <f>+IF(L_Iva!Y31&gt;0,L_Iva!Y31,0)</f>
        <v>0</v>
      </c>
      <c r="AA5" s="30">
        <f>+IF(L_Iva!Z31&gt;0,L_Iva!Z31,0)</f>
        <v>0</v>
      </c>
      <c r="AB5" s="30">
        <f>+IF(L_Iva!AA31&gt;0,L_Iva!AA31,0)</f>
        <v>0</v>
      </c>
      <c r="AC5" s="30">
        <f>+IF(L_Iva!AB31&gt;0,L_Iva!AB31,0)</f>
        <v>0</v>
      </c>
      <c r="AD5" s="30">
        <f>+IF(L_Iva!AC31&gt;0,L_Iva!AC31,0)</f>
        <v>0</v>
      </c>
      <c r="AE5" s="30">
        <f>+IF(L_Iva!AD31&gt;0,L_Iva!AD31,0)</f>
        <v>0</v>
      </c>
      <c r="AF5" s="30">
        <f>+IF(L_Iva!AE31&gt;0,L_Iva!AE31,0)</f>
        <v>0</v>
      </c>
      <c r="AG5" s="30">
        <f>+IF(L_Iva!AF31&gt;0,L_Iva!AF31,0)</f>
        <v>0</v>
      </c>
      <c r="AH5" s="30">
        <f>+IF(L_Iva!AG31&gt;0,L_Iva!AG31,0)</f>
        <v>0</v>
      </c>
      <c r="AI5" s="30">
        <f>+IF(L_Iva!AH31&gt;0,L_Iva!AH31,0)</f>
        <v>0</v>
      </c>
      <c r="AJ5" s="30">
        <f>+IF(L_Iva!AI31&gt;0,L_Iva!AI31,0)</f>
        <v>0</v>
      </c>
      <c r="AK5" s="30">
        <f>+IF(L_Iva!AJ31&gt;0,L_Iva!AJ31,0)</f>
        <v>0</v>
      </c>
      <c r="AL5" s="30">
        <f>+IF(L_Iva!AK31&gt;0,L_Iva!AK31,0)</f>
        <v>0</v>
      </c>
      <c r="AM5" s="30">
        <f>+IF(L_Iva!AL31&gt;0,L_Iva!AL31,0)</f>
        <v>0</v>
      </c>
      <c r="AN5" s="30">
        <f>+IF(L_Iva!AM31&gt;0,L_Iva!AM31,0)</f>
        <v>0</v>
      </c>
      <c r="AO5" s="30">
        <f>+IF(L_Iva!AN31&gt;0,L_Iva!AN31,0)</f>
        <v>0</v>
      </c>
      <c r="AP5" s="30">
        <f>+IF(L_Iva!AO31&gt;0,L_Iva!AO31,0)</f>
        <v>0</v>
      </c>
      <c r="AQ5" s="30">
        <f>+IF(L_Iva!AP31&gt;0,L_Iva!AP31,0)</f>
        <v>0</v>
      </c>
      <c r="AR5" s="30">
        <f>+IF(L_Iva!AQ31&gt;0,L_Iva!AQ31,0)</f>
        <v>0</v>
      </c>
      <c r="AS5" s="30">
        <f>+IF(L_Iva!AR31&gt;0,L_Iva!AR31,0)</f>
        <v>0</v>
      </c>
      <c r="AT5" s="30">
        <f>+IF(L_Iva!AS31&gt;0,L_Iva!AS31,0)</f>
        <v>0</v>
      </c>
      <c r="AU5" s="30">
        <f>+IF(L_Iva!AT31&gt;0,L_Iva!AT31,0)</f>
        <v>0</v>
      </c>
      <c r="AV5" s="30">
        <f>+IF(L_Iva!AU31&gt;0,L_Iva!AU31,0)</f>
        <v>0</v>
      </c>
      <c r="AW5" s="30">
        <f>+IF(L_Iva!AV31&gt;0,L_Iva!AV31,0)</f>
        <v>0</v>
      </c>
      <c r="AX5" s="30">
        <f>+IF(L_Iva!AW31&gt;0,L_Iva!AW31,0)</f>
        <v>0</v>
      </c>
      <c r="AY5" s="30">
        <f>+IF(L_Iva!AX31&gt;0,L_Iva!AX31,0)</f>
        <v>0</v>
      </c>
      <c r="AZ5" s="30">
        <f>+IF(L_Iva!AY31&gt;0,L_Iva!AY31,0)</f>
        <v>0</v>
      </c>
      <c r="BA5" s="30">
        <f>+IF(L_Iva!AZ31&gt;0,L_Iva!AZ31,0)</f>
        <v>0</v>
      </c>
      <c r="BB5" s="30">
        <f>+IF(L_Iva!BA31&gt;0,L_Iva!BA31,0)</f>
        <v>0</v>
      </c>
      <c r="BC5" s="30">
        <f>+IF(L_Iva!BB31&gt;0,L_Iva!BB31,0)</f>
        <v>0</v>
      </c>
      <c r="BD5" s="30">
        <f>+IF(L_Iva!BC31&gt;0,L_Iva!BC31,0)</f>
        <v>0</v>
      </c>
      <c r="BE5" s="30">
        <f>+IF(L_Iva!BD31&gt;0,L_Iva!BD31,0)</f>
        <v>0</v>
      </c>
      <c r="BF5" s="30">
        <f>+IF(L_Iva!BE31&gt;0,L_Iva!BE31,0)</f>
        <v>0</v>
      </c>
      <c r="BG5" s="30">
        <f>+IF(L_Iva!BF31&gt;0,L_Iva!BF31,0)</f>
        <v>0</v>
      </c>
      <c r="BH5" s="30">
        <f>+IF(L_Iva!BG31&gt;0,L_Iva!BG31,0)</f>
        <v>0</v>
      </c>
      <c r="BI5" s="30">
        <f>+IF(L_Iva!BH31&gt;0,L_Iva!BH31,0)</f>
        <v>0</v>
      </c>
      <c r="BJ5" s="30">
        <f>+IF(L_Iva!BI31&gt;0,L_Iva!BI31,0)</f>
        <v>0</v>
      </c>
      <c r="BK5" s="30">
        <f>+IF(L_Iva!BJ31&gt;0,L_Iva!BJ31,0)</f>
        <v>0</v>
      </c>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row>
    <row r="6" spans="1:138" s="27" customFormat="1" x14ac:dyDescent="0.25">
      <c r="A6" s="23"/>
      <c r="B6" t="s">
        <v>235</v>
      </c>
      <c r="C6" s="31"/>
      <c r="D6" s="30">
        <f>+M_Vendite!D181</f>
        <v>187505</v>
      </c>
      <c r="E6" s="30">
        <f>+M_Vendite!E181</f>
        <v>187505</v>
      </c>
      <c r="F6" s="30">
        <f>+M_Vendite!F181</f>
        <v>187505</v>
      </c>
      <c r="G6" s="30">
        <f>+M_Vendite!G181</f>
        <v>187505</v>
      </c>
      <c r="H6" s="30">
        <f>+M_Vendite!H181</f>
        <v>187505</v>
      </c>
      <c r="I6" s="30">
        <f>+M_Vendite!I181</f>
        <v>187505</v>
      </c>
      <c r="J6" s="30">
        <f>+M_Vendite!J181</f>
        <v>187505</v>
      </c>
      <c r="K6" s="30">
        <f>+M_Vendite!K181</f>
        <v>187505</v>
      </c>
      <c r="L6" s="30">
        <f>+M_Vendite!L181</f>
        <v>187505</v>
      </c>
      <c r="M6" s="30">
        <f>+M_Vendite!M181</f>
        <v>187505</v>
      </c>
      <c r="N6" s="30">
        <f>+M_Vendite!N181</f>
        <v>187505</v>
      </c>
      <c r="O6" s="30">
        <f>+M_Vendite!O181</f>
        <v>187505</v>
      </c>
      <c r="P6" s="30">
        <f>+M_Vendite!P181</f>
        <v>187505</v>
      </c>
      <c r="Q6" s="30">
        <f>+M_Vendite!Q181</f>
        <v>187505</v>
      </c>
      <c r="R6" s="30">
        <f>+M_Vendite!R181</f>
        <v>187505</v>
      </c>
      <c r="S6" s="30">
        <f>+M_Vendite!S181</f>
        <v>187505</v>
      </c>
      <c r="T6" s="30">
        <f>+M_Vendite!T181</f>
        <v>187505</v>
      </c>
      <c r="U6" s="30">
        <f>+M_Vendite!U181</f>
        <v>187505</v>
      </c>
      <c r="V6" s="30">
        <f>+M_Vendite!V181</f>
        <v>187505</v>
      </c>
      <c r="W6" s="30">
        <f>+M_Vendite!W181</f>
        <v>187505</v>
      </c>
      <c r="X6" s="30">
        <f>+M_Vendite!X181</f>
        <v>187505</v>
      </c>
      <c r="Y6" s="30">
        <f>+M_Vendite!Y181</f>
        <v>187505</v>
      </c>
      <c r="Z6" s="30">
        <f>+M_Vendite!Z181</f>
        <v>187505</v>
      </c>
      <c r="AA6" s="30">
        <f>+M_Vendite!AA181</f>
        <v>187505</v>
      </c>
      <c r="AB6" s="30">
        <f>+M_Vendite!AB181</f>
        <v>187505</v>
      </c>
      <c r="AC6" s="30">
        <f>+M_Vendite!AC181</f>
        <v>187505</v>
      </c>
      <c r="AD6" s="30">
        <f>+M_Vendite!AD181</f>
        <v>187505</v>
      </c>
      <c r="AE6" s="30">
        <f>+M_Vendite!AE181</f>
        <v>187505</v>
      </c>
      <c r="AF6" s="30">
        <f>+M_Vendite!AF181</f>
        <v>187505</v>
      </c>
      <c r="AG6" s="30">
        <f>+M_Vendite!AG181</f>
        <v>187505</v>
      </c>
      <c r="AH6" s="30">
        <f>+M_Vendite!AH181</f>
        <v>187505</v>
      </c>
      <c r="AI6" s="30">
        <f>+M_Vendite!AI181</f>
        <v>187505</v>
      </c>
      <c r="AJ6" s="30">
        <f>+M_Vendite!AJ181</f>
        <v>187505</v>
      </c>
      <c r="AK6" s="30">
        <f>+M_Vendite!AK181</f>
        <v>187505</v>
      </c>
      <c r="AL6" s="30">
        <f>+M_Vendite!AL181</f>
        <v>187505</v>
      </c>
      <c r="AM6" s="30">
        <f>+M_Vendite!AM181</f>
        <v>187505</v>
      </c>
      <c r="AN6" s="30">
        <f>+M_Vendite!AN181</f>
        <v>187505</v>
      </c>
      <c r="AO6" s="30">
        <f>+M_Vendite!AO181</f>
        <v>187505</v>
      </c>
      <c r="AP6" s="30">
        <f>+M_Vendite!AP181</f>
        <v>187505</v>
      </c>
      <c r="AQ6" s="30">
        <f>+M_Vendite!AQ181</f>
        <v>187505</v>
      </c>
      <c r="AR6" s="30">
        <f>+M_Vendite!AR181</f>
        <v>187505</v>
      </c>
      <c r="AS6" s="30">
        <f>+M_Vendite!AS181</f>
        <v>187505</v>
      </c>
      <c r="AT6" s="30">
        <f>+M_Vendite!AT181</f>
        <v>187505</v>
      </c>
      <c r="AU6" s="30">
        <f>+M_Vendite!AU181</f>
        <v>187505</v>
      </c>
      <c r="AV6" s="30">
        <f>+M_Vendite!AV181</f>
        <v>187505</v>
      </c>
      <c r="AW6" s="30">
        <f>+M_Vendite!AW181</f>
        <v>187505</v>
      </c>
      <c r="AX6" s="30">
        <f>+M_Vendite!AX181</f>
        <v>187505</v>
      </c>
      <c r="AY6" s="30">
        <f>+M_Vendite!AY181</f>
        <v>187505</v>
      </c>
      <c r="AZ6" s="30">
        <f>+M_Vendite!AZ181</f>
        <v>187505</v>
      </c>
      <c r="BA6" s="30">
        <f>+M_Vendite!BA181</f>
        <v>187505</v>
      </c>
      <c r="BB6" s="30">
        <f>+M_Vendite!BB181</f>
        <v>187505</v>
      </c>
      <c r="BC6" s="30">
        <f>+M_Vendite!BC181</f>
        <v>187505</v>
      </c>
      <c r="BD6" s="30">
        <f>+M_Vendite!BD181</f>
        <v>187505</v>
      </c>
      <c r="BE6" s="30">
        <f>+M_Vendite!BE181</f>
        <v>187505</v>
      </c>
      <c r="BF6" s="30">
        <f>+M_Vendite!BF181</f>
        <v>187505</v>
      </c>
      <c r="BG6" s="30">
        <f>+M_Vendite!BG181</f>
        <v>187505</v>
      </c>
      <c r="BH6" s="30">
        <f>+M_Vendite!BH181</f>
        <v>187505</v>
      </c>
      <c r="BI6" s="30">
        <f>+M_Vendite!BI181</f>
        <v>187505</v>
      </c>
      <c r="BJ6" s="30">
        <f>+M_Vendite!BJ181</f>
        <v>187505</v>
      </c>
      <c r="BK6" s="30">
        <f>+M_Vendite!BK181</f>
        <v>187505</v>
      </c>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row>
    <row r="7" spans="1:138" s="27" customFormat="1" x14ac:dyDescent="0.25">
      <c r="A7" s="23"/>
      <c r="B7" t="s">
        <v>241</v>
      </c>
      <c r="C7" s="31"/>
      <c r="D7" s="30">
        <f>+M_Acquisti!D115</f>
        <v>410247</v>
      </c>
      <c r="E7" s="30">
        <f>+M_Acquisti!E115</f>
        <v>255423</v>
      </c>
      <c r="F7" s="30">
        <f>+M_Acquisti!F115</f>
        <v>208977</v>
      </c>
      <c r="G7" s="30">
        <f>+M_Acquisti!G115</f>
        <v>187197</v>
      </c>
      <c r="H7" s="30">
        <f>+M_Acquisti!H115</f>
        <v>187197</v>
      </c>
      <c r="I7" s="30">
        <f>+M_Acquisti!I115</f>
        <v>187197</v>
      </c>
      <c r="J7" s="30">
        <f>+M_Acquisti!J115</f>
        <v>187197</v>
      </c>
      <c r="K7" s="30">
        <f>+M_Acquisti!K115</f>
        <v>187197</v>
      </c>
      <c r="L7" s="30">
        <f>+M_Acquisti!L115</f>
        <v>187197</v>
      </c>
      <c r="M7" s="30">
        <f>+M_Acquisti!M115</f>
        <v>187197</v>
      </c>
      <c r="N7" s="30">
        <f>+M_Acquisti!N115</f>
        <v>187197</v>
      </c>
      <c r="O7" s="30">
        <f>+M_Acquisti!O115</f>
        <v>187197</v>
      </c>
      <c r="P7" s="30">
        <f>+M_Acquisti!P115</f>
        <v>187197</v>
      </c>
      <c r="Q7" s="30">
        <f>+M_Acquisti!Q115</f>
        <v>187197</v>
      </c>
      <c r="R7" s="30">
        <f>+M_Acquisti!R115</f>
        <v>187197</v>
      </c>
      <c r="S7" s="30">
        <f>+M_Acquisti!S115</f>
        <v>187197</v>
      </c>
      <c r="T7" s="30">
        <f>+M_Acquisti!T115</f>
        <v>187197</v>
      </c>
      <c r="U7" s="30">
        <f>+M_Acquisti!U115</f>
        <v>187197</v>
      </c>
      <c r="V7" s="30">
        <f>+M_Acquisti!V115</f>
        <v>187197</v>
      </c>
      <c r="W7" s="30">
        <f>+M_Acquisti!W115</f>
        <v>187197</v>
      </c>
      <c r="X7" s="30">
        <f>+M_Acquisti!X115</f>
        <v>187197</v>
      </c>
      <c r="Y7" s="30">
        <f>+M_Acquisti!Y115</f>
        <v>187197</v>
      </c>
      <c r="Z7" s="30">
        <f>+M_Acquisti!Z115</f>
        <v>187197</v>
      </c>
      <c r="AA7" s="30">
        <f>+M_Acquisti!AA115</f>
        <v>187197</v>
      </c>
      <c r="AB7" s="30">
        <f>+M_Acquisti!AB115</f>
        <v>187197</v>
      </c>
      <c r="AC7" s="30">
        <f>+M_Acquisti!AC115</f>
        <v>187197</v>
      </c>
      <c r="AD7" s="30">
        <f>+M_Acquisti!AD115</f>
        <v>187197</v>
      </c>
      <c r="AE7" s="30">
        <f>+M_Acquisti!AE115</f>
        <v>187197</v>
      </c>
      <c r="AF7" s="30">
        <f>+M_Acquisti!AF115</f>
        <v>187197</v>
      </c>
      <c r="AG7" s="30">
        <f>+M_Acquisti!AG115</f>
        <v>187197</v>
      </c>
      <c r="AH7" s="30">
        <f>+M_Acquisti!AH115</f>
        <v>187197</v>
      </c>
      <c r="AI7" s="30">
        <f>+M_Acquisti!AI115</f>
        <v>187197</v>
      </c>
      <c r="AJ7" s="30">
        <f>+M_Acquisti!AJ115</f>
        <v>187197</v>
      </c>
      <c r="AK7" s="30">
        <f>+M_Acquisti!AK115</f>
        <v>187197</v>
      </c>
      <c r="AL7" s="30">
        <f>+M_Acquisti!AL115</f>
        <v>187197</v>
      </c>
      <c r="AM7" s="30">
        <f>+M_Acquisti!AM115</f>
        <v>187197</v>
      </c>
      <c r="AN7" s="30">
        <f>+M_Acquisti!AN115</f>
        <v>187197</v>
      </c>
      <c r="AO7" s="30">
        <f>+M_Acquisti!AO115</f>
        <v>187197</v>
      </c>
      <c r="AP7" s="30">
        <f>+M_Acquisti!AP115</f>
        <v>187197</v>
      </c>
      <c r="AQ7" s="30">
        <f>+M_Acquisti!AQ115</f>
        <v>187197</v>
      </c>
      <c r="AR7" s="30">
        <f>+M_Acquisti!AR115</f>
        <v>187197</v>
      </c>
      <c r="AS7" s="30">
        <f>+M_Acquisti!AS115</f>
        <v>187197</v>
      </c>
      <c r="AT7" s="30">
        <f>+M_Acquisti!AT115</f>
        <v>187197</v>
      </c>
      <c r="AU7" s="30">
        <f>+M_Acquisti!AU115</f>
        <v>187197</v>
      </c>
      <c r="AV7" s="30">
        <f>+M_Acquisti!AV115</f>
        <v>187197</v>
      </c>
      <c r="AW7" s="30">
        <f>+M_Acquisti!AW115</f>
        <v>187197</v>
      </c>
      <c r="AX7" s="30">
        <f>+M_Acquisti!AX115</f>
        <v>187197</v>
      </c>
      <c r="AY7" s="30">
        <f>+M_Acquisti!AY115</f>
        <v>187197</v>
      </c>
      <c r="AZ7" s="30">
        <f>+M_Acquisti!AZ115</f>
        <v>187197</v>
      </c>
      <c r="BA7" s="30">
        <f>+M_Acquisti!BA115</f>
        <v>187197</v>
      </c>
      <c r="BB7" s="30">
        <f>+M_Acquisti!BB115</f>
        <v>187197</v>
      </c>
      <c r="BC7" s="30">
        <f>+M_Acquisti!BC115</f>
        <v>187197</v>
      </c>
      <c r="BD7" s="30">
        <f>+M_Acquisti!BD115</f>
        <v>187197</v>
      </c>
      <c r="BE7" s="30">
        <f>+M_Acquisti!BE115</f>
        <v>187197</v>
      </c>
      <c r="BF7" s="30">
        <f>+M_Acquisti!BF115</f>
        <v>187197</v>
      </c>
      <c r="BG7" s="30">
        <f>+M_Acquisti!BG115</f>
        <v>187197</v>
      </c>
      <c r="BH7" s="30">
        <f>+M_Acquisti!BH115</f>
        <v>187197</v>
      </c>
      <c r="BI7" s="30">
        <f>+M_Acquisti!BI115</f>
        <v>187197</v>
      </c>
      <c r="BJ7" s="30">
        <f>+M_Acquisti!BJ115</f>
        <v>187197</v>
      </c>
      <c r="BK7" s="30">
        <f>+M_Acquisti!BK115</f>
        <v>187197</v>
      </c>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app</vt:lpstr>
      <vt:lpstr>M_Acquisti</vt:lpstr>
      <vt:lpstr>M_Vendite</vt:lpstr>
      <vt:lpstr>L_Iva</vt:lpstr>
      <vt:lpstr>SPm</vt:lpstr>
      <vt:lpstr>CEm</vt:lpstr>
      <vt:lpstr>Flussi Cassa</vt:lpstr>
      <vt:lpstr>Variazioni Patrimoniali</vt:lpstr>
    </vt:vector>
  </TitlesOfParts>
  <Company>Accenture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Imperiale, Gianluca</dc:creator>
  <cp:lastModifiedBy>Imperiale, Gianluca</cp:lastModifiedBy>
  <dcterms:created xsi:type="dcterms:W3CDTF">2013-02-21T19:38:56Z</dcterms:created>
  <dcterms:modified xsi:type="dcterms:W3CDTF">2013-11-05T17:23:56Z</dcterms:modified>
</cp:coreProperties>
</file>