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20" yWindow="570" windowWidth="12015" windowHeight="3525" tabRatio="940" activeTab="1"/>
  </bookViews>
  <sheets>
    <sheet name="SPm" sheetId="11" r:id="rId1"/>
    <sheet name="CEm" sheetId="12" r:id="rId2"/>
    <sheet name="Cash Flow" sheetId="13" r:id="rId3"/>
  </sheets>
  <calcPr calcId="145621"/>
</workbook>
</file>

<file path=xl/calcChain.xml><?xml version="1.0" encoding="utf-8"?>
<calcChain xmlns="http://schemas.openxmlformats.org/spreadsheetml/2006/main">
  <c r="C1" i="13" l="1"/>
  <c r="D1" i="13"/>
  <c r="E1" i="13"/>
  <c r="F1" i="13"/>
  <c r="G1" i="13"/>
  <c r="H1" i="13"/>
  <c r="I1" i="13"/>
  <c r="J1" i="13"/>
  <c r="K1" i="13"/>
  <c r="L1" i="13"/>
  <c r="M1" i="13"/>
  <c r="N1" i="13"/>
  <c r="O1" i="13"/>
  <c r="P1" i="13"/>
  <c r="Q1" i="13"/>
  <c r="R1" i="13"/>
  <c r="S1" i="13"/>
  <c r="T1" i="13"/>
  <c r="U1" i="13"/>
  <c r="V1" i="13"/>
  <c r="W1" i="13"/>
  <c r="X1" i="13"/>
  <c r="Y1" i="13"/>
  <c r="Z1" i="13"/>
  <c r="AA1" i="13"/>
  <c r="AB1" i="13"/>
  <c r="AC1" i="13"/>
  <c r="AD1" i="13"/>
  <c r="AE1" i="13"/>
  <c r="AF1" i="13"/>
  <c r="AG1" i="13"/>
  <c r="AH1" i="13"/>
  <c r="AI1" i="13"/>
  <c r="AJ1" i="13"/>
  <c r="AK1" i="13"/>
  <c r="B1" i="13"/>
  <c r="C1" i="12"/>
  <c r="D1" i="12"/>
  <c r="E1" i="12"/>
  <c r="F1" i="12"/>
  <c r="G1" i="12"/>
  <c r="H1" i="12"/>
  <c r="I1" i="12"/>
  <c r="J1" i="12"/>
  <c r="K1" i="12"/>
  <c r="L1" i="12"/>
  <c r="M1" i="12"/>
  <c r="N1" i="12"/>
  <c r="O1" i="12"/>
  <c r="P1" i="12"/>
  <c r="Q1" i="12"/>
  <c r="R1" i="12"/>
  <c r="S1" i="12"/>
  <c r="T1" i="12"/>
  <c r="U1" i="12"/>
  <c r="V1" i="12"/>
  <c r="W1" i="12"/>
  <c r="X1" i="12"/>
  <c r="Y1" i="12"/>
  <c r="Z1" i="12"/>
  <c r="AA1" i="12"/>
  <c r="AB1" i="12"/>
  <c r="AC1" i="12"/>
  <c r="AD1" i="12"/>
  <c r="AE1" i="12"/>
  <c r="AF1" i="12"/>
  <c r="AG1" i="12"/>
  <c r="AH1" i="12"/>
  <c r="AI1" i="12"/>
  <c r="AJ1" i="12"/>
  <c r="AK1" i="12"/>
  <c r="B1" i="12"/>
  <c r="C54" i="11"/>
  <c r="D54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Z54" i="11"/>
  <c r="AA54" i="11"/>
  <c r="AB54" i="11"/>
  <c r="AC54" i="11"/>
  <c r="AD54" i="11"/>
  <c r="AE54" i="11"/>
  <c r="AF54" i="11"/>
  <c r="AG54" i="11"/>
  <c r="AH54" i="11"/>
  <c r="AI54" i="11"/>
  <c r="AJ54" i="11"/>
  <c r="AK54" i="11"/>
  <c r="B54" i="11"/>
  <c r="D30" i="13" l="1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C30" i="13"/>
  <c r="B30" i="13"/>
  <c r="O42" i="13" l="1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D42" i="13"/>
  <c r="E42" i="13"/>
  <c r="F42" i="13"/>
  <c r="G42" i="13"/>
  <c r="H42" i="13"/>
  <c r="I42" i="13"/>
  <c r="J42" i="13"/>
  <c r="K42" i="13"/>
  <c r="L42" i="13"/>
  <c r="M42" i="13"/>
  <c r="N42" i="13"/>
  <c r="C42" i="13"/>
  <c r="B42" i="13"/>
  <c r="B41" i="13" l="1"/>
  <c r="C41" i="13"/>
  <c r="D41" i="13" l="1"/>
  <c r="E41" i="13" l="1"/>
  <c r="F41" i="13" l="1"/>
  <c r="G41" i="13" l="1"/>
  <c r="D48" i="11"/>
  <c r="H41" i="13" l="1"/>
  <c r="I34" i="13"/>
  <c r="E48" i="11"/>
  <c r="C48" i="11"/>
  <c r="B48" i="11"/>
  <c r="G48" i="11"/>
  <c r="F48" i="11"/>
  <c r="I41" i="13" l="1"/>
  <c r="H48" i="11"/>
  <c r="J41" i="13" l="1"/>
  <c r="I48" i="11"/>
  <c r="H34" i="13"/>
  <c r="F34" i="13"/>
  <c r="E34" i="13"/>
  <c r="C34" i="13"/>
  <c r="B34" i="13"/>
  <c r="C36" i="13"/>
  <c r="D36" i="13"/>
  <c r="E36" i="13"/>
  <c r="F36" i="13"/>
  <c r="G36" i="13"/>
  <c r="H36" i="13"/>
  <c r="I36" i="13"/>
  <c r="J36" i="13"/>
  <c r="K36" i="13"/>
  <c r="L36" i="13"/>
  <c r="N36" i="13"/>
  <c r="O36" i="13"/>
  <c r="P36" i="13"/>
  <c r="Q36" i="13"/>
  <c r="R36" i="13"/>
  <c r="S36" i="13"/>
  <c r="T36" i="13"/>
  <c r="U36" i="13"/>
  <c r="V36" i="13"/>
  <c r="W36" i="13"/>
  <c r="X36" i="13"/>
  <c r="Z36" i="13"/>
  <c r="AA36" i="13"/>
  <c r="AB36" i="13"/>
  <c r="AC36" i="13"/>
  <c r="AD36" i="13"/>
  <c r="AE36" i="13"/>
  <c r="AF36" i="13"/>
  <c r="AG36" i="13"/>
  <c r="AH36" i="13"/>
  <c r="AI36" i="13"/>
  <c r="AJ36" i="13"/>
  <c r="B36" i="13"/>
  <c r="K41" i="13" l="1"/>
  <c r="J48" i="11"/>
  <c r="J38" i="13"/>
  <c r="L38" i="13" l="1"/>
  <c r="D38" i="13"/>
  <c r="G38" i="13"/>
  <c r="I38" i="13"/>
  <c r="H38" i="13"/>
  <c r="B38" i="13"/>
  <c r="K38" i="13"/>
  <c r="C38" i="13"/>
  <c r="F38" i="13"/>
  <c r="E38" i="13"/>
  <c r="L41" i="13"/>
  <c r="K48" i="11"/>
  <c r="M41" i="13" l="1"/>
  <c r="L48" i="11"/>
  <c r="N41" i="13" l="1"/>
  <c r="O41" i="13" l="1"/>
  <c r="M48" i="11"/>
  <c r="N48" i="11"/>
  <c r="P41" i="13" l="1"/>
  <c r="O48" i="11"/>
  <c r="Q41" i="13" l="1"/>
  <c r="P4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AD29" i="11"/>
  <c r="AE29" i="11"/>
  <c r="AF29" i="11"/>
  <c r="AG29" i="11"/>
  <c r="AH29" i="11"/>
  <c r="AI29" i="11"/>
  <c r="AJ29" i="11"/>
  <c r="AK29" i="11"/>
  <c r="R41" i="13" l="1"/>
  <c r="N27" i="11"/>
  <c r="Q48" i="11"/>
  <c r="B29" i="11"/>
  <c r="E14" i="13" l="1"/>
  <c r="S41" i="13"/>
  <c r="D14" i="13"/>
  <c r="AE14" i="13"/>
  <c r="AA14" i="13"/>
  <c r="W14" i="13"/>
  <c r="K14" i="13"/>
  <c r="AH14" i="13"/>
  <c r="N39" i="11"/>
  <c r="L14" i="13"/>
  <c r="B14" i="13"/>
  <c r="R14" i="13"/>
  <c r="F14" i="13"/>
  <c r="AF14" i="13"/>
  <c r="AB14" i="13"/>
  <c r="X14" i="13"/>
  <c r="T14" i="13"/>
  <c r="H14" i="13"/>
  <c r="I14" i="13"/>
  <c r="S14" i="13"/>
  <c r="J14" i="13"/>
  <c r="G14" i="13"/>
  <c r="R48" i="11"/>
  <c r="AI14" i="13"/>
  <c r="V14" i="13" l="1"/>
  <c r="C14" i="13"/>
  <c r="Z14" i="13"/>
  <c r="T41" i="13"/>
  <c r="N14" i="13"/>
  <c r="M14" i="13"/>
  <c r="AC14" i="13"/>
  <c r="AK14" i="13"/>
  <c r="AD14" i="13"/>
  <c r="AJ14" i="13"/>
  <c r="Q14" i="13"/>
  <c r="U14" i="13"/>
  <c r="Y14" i="13"/>
  <c r="AG14" i="13"/>
  <c r="S48" i="11"/>
  <c r="O14" i="13"/>
  <c r="P14" i="13"/>
  <c r="C15" i="13"/>
  <c r="B15" i="13"/>
  <c r="U41" i="13" l="1"/>
  <c r="T48" i="11"/>
  <c r="D15" i="13"/>
  <c r="V41" i="13" l="1"/>
  <c r="U48" i="11"/>
  <c r="E15" i="13"/>
  <c r="W41" i="13" l="1"/>
  <c r="V48" i="11"/>
  <c r="F15" i="13"/>
  <c r="X41" i="13" l="1"/>
  <c r="W48" i="11"/>
  <c r="G15" i="13"/>
  <c r="Y41" i="13" l="1"/>
  <c r="X48" i="11"/>
  <c r="H15" i="13"/>
  <c r="Z41" i="13" l="1"/>
  <c r="I15" i="13"/>
  <c r="AA41" i="13" l="1"/>
  <c r="Y48" i="11"/>
  <c r="Z48" i="11"/>
  <c r="AB41" i="13" l="1"/>
  <c r="AA48" i="11"/>
  <c r="AC41" i="13" l="1"/>
  <c r="AB48" i="11"/>
  <c r="AD41" i="13" l="1"/>
  <c r="AC48" i="11"/>
  <c r="N43" i="11"/>
  <c r="N38" i="11" s="1"/>
  <c r="AE41" i="13" l="1"/>
  <c r="AD48" i="11"/>
  <c r="N34" i="11"/>
  <c r="AF41" i="13" l="1"/>
  <c r="AE48" i="11"/>
  <c r="AG41" i="13" l="1"/>
  <c r="AF48" i="11"/>
  <c r="AH41" i="13" l="1"/>
  <c r="AG48" i="11"/>
  <c r="AI41" i="13" l="1"/>
  <c r="AH48" i="11"/>
  <c r="AJ41" i="13" l="1"/>
  <c r="AI48" i="11"/>
  <c r="AK41" i="13" l="1"/>
  <c r="AJ48" i="11"/>
  <c r="AK48" i="11" l="1"/>
  <c r="AB16" i="12" l="1"/>
  <c r="AA43" i="11"/>
  <c r="Z34" i="11"/>
  <c r="C3" i="13"/>
  <c r="C31" i="13" s="1"/>
  <c r="C29" i="13" s="1"/>
  <c r="D3" i="13"/>
  <c r="D31" i="13" s="1"/>
  <c r="D29" i="13" s="1"/>
  <c r="E3" i="13"/>
  <c r="E31" i="13" s="1"/>
  <c r="E29" i="13" s="1"/>
  <c r="F3" i="13"/>
  <c r="F31" i="13" s="1"/>
  <c r="F29" i="13" s="1"/>
  <c r="G3" i="13"/>
  <c r="G31" i="13" s="1"/>
  <c r="G29" i="13" s="1"/>
  <c r="H3" i="13"/>
  <c r="H31" i="13" s="1"/>
  <c r="H29" i="13" s="1"/>
  <c r="I3" i="13"/>
  <c r="I31" i="13" s="1"/>
  <c r="I29" i="13" s="1"/>
  <c r="C59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C63" i="12"/>
  <c r="E63" i="12"/>
  <c r="F63" i="12"/>
  <c r="H63" i="12"/>
  <c r="I63" i="12"/>
  <c r="C41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B3" i="13"/>
  <c r="B31" i="13" s="1"/>
  <c r="B29" i="13" s="1"/>
  <c r="B63" i="12"/>
  <c r="B59" i="12"/>
  <c r="B41" i="12"/>
  <c r="B16" i="12"/>
  <c r="B14" i="12"/>
  <c r="C10" i="11"/>
  <c r="D10" i="11"/>
  <c r="E10" i="11"/>
  <c r="F10" i="11"/>
  <c r="G10" i="11"/>
  <c r="H10" i="11"/>
  <c r="I10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C27" i="11"/>
  <c r="D27" i="11"/>
  <c r="E27" i="11"/>
  <c r="F27" i="11"/>
  <c r="G27" i="11"/>
  <c r="H27" i="11"/>
  <c r="I27" i="11"/>
  <c r="J27" i="11"/>
  <c r="K27" i="11"/>
  <c r="L27" i="11"/>
  <c r="M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AE27" i="11"/>
  <c r="AF27" i="11"/>
  <c r="AG27" i="11"/>
  <c r="AH27" i="11"/>
  <c r="AI27" i="11"/>
  <c r="AJ27" i="11"/>
  <c r="AK27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N26" i="11" s="1"/>
  <c r="O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AB31" i="11"/>
  <c r="AC31" i="11"/>
  <c r="AD31" i="11"/>
  <c r="AE31" i="11"/>
  <c r="AF31" i="11"/>
  <c r="AG31" i="11"/>
  <c r="AH31" i="11"/>
  <c r="AI31" i="11"/>
  <c r="AJ31" i="11"/>
  <c r="AK31" i="11"/>
  <c r="C34" i="11"/>
  <c r="D34" i="11"/>
  <c r="E34" i="11"/>
  <c r="F34" i="11"/>
  <c r="G34" i="11"/>
  <c r="H34" i="11"/>
  <c r="I34" i="11"/>
  <c r="J34" i="11"/>
  <c r="K34" i="11"/>
  <c r="L34" i="11"/>
  <c r="M34" i="11"/>
  <c r="O34" i="11"/>
  <c r="P34" i="11"/>
  <c r="Q34" i="11"/>
  <c r="R34" i="11"/>
  <c r="S34" i="11"/>
  <c r="T34" i="11"/>
  <c r="U34" i="11"/>
  <c r="V34" i="11"/>
  <c r="W34" i="11"/>
  <c r="X34" i="11"/>
  <c r="Y34" i="11"/>
  <c r="C39" i="11"/>
  <c r="D39" i="11"/>
  <c r="E39" i="11"/>
  <c r="F39" i="11"/>
  <c r="G39" i="11"/>
  <c r="H39" i="11"/>
  <c r="I39" i="11"/>
  <c r="J39" i="11"/>
  <c r="K39" i="11"/>
  <c r="L39" i="11"/>
  <c r="M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B39" i="11"/>
  <c r="AC39" i="11"/>
  <c r="AD39" i="11"/>
  <c r="AE39" i="11"/>
  <c r="AF39" i="11"/>
  <c r="AG39" i="11"/>
  <c r="AH39" i="11"/>
  <c r="AI39" i="11"/>
  <c r="AJ39" i="11"/>
  <c r="AK39" i="11"/>
  <c r="C43" i="11"/>
  <c r="D43" i="11"/>
  <c r="E43" i="11"/>
  <c r="F43" i="11"/>
  <c r="G43" i="11"/>
  <c r="H43" i="11"/>
  <c r="I43" i="11"/>
  <c r="J43" i="11"/>
  <c r="K43" i="11"/>
  <c r="L43" i="11"/>
  <c r="M43" i="11"/>
  <c r="O43" i="11"/>
  <c r="P43" i="11"/>
  <c r="Q43" i="11"/>
  <c r="R43" i="11"/>
  <c r="S43" i="11"/>
  <c r="T43" i="11"/>
  <c r="U43" i="11"/>
  <c r="V43" i="11"/>
  <c r="W43" i="11"/>
  <c r="X43" i="11"/>
  <c r="Y43" i="11"/>
  <c r="Z43" i="11"/>
  <c r="C69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Z69" i="11"/>
  <c r="AA69" i="11"/>
  <c r="AB69" i="11"/>
  <c r="AC69" i="11"/>
  <c r="AD69" i="11"/>
  <c r="AE69" i="11"/>
  <c r="AF69" i="11"/>
  <c r="AG69" i="11"/>
  <c r="AH69" i="11"/>
  <c r="AI69" i="11"/>
  <c r="AJ69" i="11"/>
  <c r="AK69" i="11"/>
  <c r="C76" i="11"/>
  <c r="C74" i="11" s="1"/>
  <c r="D76" i="11"/>
  <c r="D74" i="11" s="1"/>
  <c r="E76" i="11"/>
  <c r="E74" i="11" s="1"/>
  <c r="F76" i="11"/>
  <c r="F74" i="11" s="1"/>
  <c r="G76" i="11"/>
  <c r="G74" i="11" s="1"/>
  <c r="H76" i="11"/>
  <c r="H74" i="11" s="1"/>
  <c r="I76" i="11"/>
  <c r="I74" i="11" s="1"/>
  <c r="C83" i="11"/>
  <c r="D83" i="11"/>
  <c r="E83" i="11"/>
  <c r="F83" i="11"/>
  <c r="G83" i="11"/>
  <c r="H83" i="11"/>
  <c r="I83" i="11"/>
  <c r="J83" i="11"/>
  <c r="K83" i="11"/>
  <c r="L83" i="11"/>
  <c r="M83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Z83" i="11"/>
  <c r="AA83" i="11"/>
  <c r="AB83" i="11"/>
  <c r="AC83" i="11"/>
  <c r="AD83" i="11"/>
  <c r="AE83" i="11"/>
  <c r="AF83" i="11"/>
  <c r="AG83" i="11"/>
  <c r="AH83" i="11"/>
  <c r="AI83" i="11"/>
  <c r="AJ83" i="11"/>
  <c r="AK83" i="11"/>
  <c r="AI43" i="13" l="1"/>
  <c r="AE43" i="13"/>
  <c r="AA43" i="13"/>
  <c r="W43" i="13"/>
  <c r="S43" i="13"/>
  <c r="O43" i="13"/>
  <c r="K43" i="13"/>
  <c r="G43" i="13"/>
  <c r="AH43" i="13"/>
  <c r="AD43" i="13"/>
  <c r="Z43" i="13"/>
  <c r="V43" i="13"/>
  <c r="R43" i="13"/>
  <c r="N43" i="13"/>
  <c r="J43" i="13"/>
  <c r="F43" i="13"/>
  <c r="AJ43" i="13"/>
  <c r="AF43" i="13"/>
  <c r="AB43" i="13"/>
  <c r="X43" i="13"/>
  <c r="T43" i="13"/>
  <c r="P43" i="13"/>
  <c r="L43" i="13"/>
  <c r="H43" i="13"/>
  <c r="D43" i="13"/>
  <c r="AK43" i="13"/>
  <c r="AG43" i="13"/>
  <c r="AC43" i="13"/>
  <c r="Y43" i="13"/>
  <c r="U43" i="13"/>
  <c r="Q43" i="13"/>
  <c r="M43" i="13"/>
  <c r="I43" i="13"/>
  <c r="E43" i="13"/>
  <c r="AD35" i="13"/>
  <c r="R35" i="13"/>
  <c r="B35" i="13"/>
  <c r="AI35" i="13"/>
  <c r="AE35" i="13"/>
  <c r="AA35" i="13"/>
  <c r="W35" i="13"/>
  <c r="S35" i="13"/>
  <c r="O35" i="13"/>
  <c r="K35" i="13"/>
  <c r="G35" i="13"/>
  <c r="C35" i="13"/>
  <c r="AH35" i="13"/>
  <c r="Z35" i="13"/>
  <c r="V35" i="13"/>
  <c r="N35" i="13"/>
  <c r="J35" i="13"/>
  <c r="F35" i="13"/>
  <c r="AK35" i="13"/>
  <c r="AG35" i="13"/>
  <c r="AC35" i="13"/>
  <c r="Y35" i="13"/>
  <c r="U35" i="13"/>
  <c r="Q35" i="13"/>
  <c r="M35" i="13"/>
  <c r="I35" i="13"/>
  <c r="E35" i="13"/>
  <c r="AJ35" i="13"/>
  <c r="AF35" i="13"/>
  <c r="AB35" i="13"/>
  <c r="X35" i="13"/>
  <c r="T35" i="13"/>
  <c r="P35" i="13"/>
  <c r="L35" i="13"/>
  <c r="H35" i="13"/>
  <c r="D35" i="13"/>
  <c r="O4" i="13"/>
  <c r="AB41" i="12"/>
  <c r="H16" i="13"/>
  <c r="F16" i="13"/>
  <c r="AC16" i="12"/>
  <c r="AC14" i="12"/>
  <c r="D16" i="13"/>
  <c r="I16" i="13"/>
  <c r="G16" i="13"/>
  <c r="E16" i="13"/>
  <c r="AB43" i="11"/>
  <c r="AA34" i="11"/>
  <c r="AA26" i="11" s="1"/>
  <c r="Y13" i="12"/>
  <c r="U13" i="12"/>
  <c r="Q13" i="12"/>
  <c r="M13" i="12"/>
  <c r="I13" i="12"/>
  <c r="E13" i="12"/>
  <c r="AA13" i="12"/>
  <c r="W13" i="12"/>
  <c r="S13" i="12"/>
  <c r="O13" i="12"/>
  <c r="K13" i="12"/>
  <c r="G13" i="12"/>
  <c r="C13" i="12"/>
  <c r="AB13" i="12"/>
  <c r="X13" i="12"/>
  <c r="T13" i="12"/>
  <c r="P13" i="12"/>
  <c r="L13" i="12"/>
  <c r="H13" i="12"/>
  <c r="D13" i="12"/>
  <c r="AJ24" i="13"/>
  <c r="AJ23" i="13" s="1"/>
  <c r="AJ22" i="13" s="1"/>
  <c r="AF24" i="13"/>
  <c r="AF23" i="13" s="1"/>
  <c r="AF22" i="13" s="1"/>
  <c r="AB24" i="13"/>
  <c r="AB23" i="13" s="1"/>
  <c r="AB22" i="13" s="1"/>
  <c r="X24" i="13"/>
  <c r="X23" i="13" s="1"/>
  <c r="X22" i="13" s="1"/>
  <c r="T24" i="13"/>
  <c r="T23" i="13" s="1"/>
  <c r="T22" i="13" s="1"/>
  <c r="P24" i="13"/>
  <c r="P23" i="13" s="1"/>
  <c r="P22" i="13" s="1"/>
  <c r="O24" i="13"/>
  <c r="O23" i="13" s="1"/>
  <c r="O22" i="13" s="1"/>
  <c r="K24" i="13"/>
  <c r="K23" i="13" s="1"/>
  <c r="K22" i="13" s="1"/>
  <c r="G24" i="13"/>
  <c r="G23" i="13" s="1"/>
  <c r="G22" i="13" s="1"/>
  <c r="AH24" i="13"/>
  <c r="AH23" i="13" s="1"/>
  <c r="AH22" i="13" s="1"/>
  <c r="AD24" i="13"/>
  <c r="AD23" i="13" s="1"/>
  <c r="AD22" i="13" s="1"/>
  <c r="Z24" i="13"/>
  <c r="V24" i="13"/>
  <c r="V23" i="13" s="1"/>
  <c r="V22" i="13" s="1"/>
  <c r="R24" i="13"/>
  <c r="R23" i="13" s="1"/>
  <c r="R22" i="13" s="1"/>
  <c r="M24" i="13"/>
  <c r="M23" i="13" s="1"/>
  <c r="M22" i="13" s="1"/>
  <c r="I24" i="13"/>
  <c r="I23" i="13" s="1"/>
  <c r="I22" i="13" s="1"/>
  <c r="E24" i="13"/>
  <c r="E23" i="13" s="1"/>
  <c r="E22" i="13" s="1"/>
  <c r="AK24" i="13"/>
  <c r="AK23" i="13" s="1"/>
  <c r="AK22" i="13" s="1"/>
  <c r="AG24" i="13"/>
  <c r="AG23" i="13" s="1"/>
  <c r="AG22" i="13" s="1"/>
  <c r="AC24" i="13"/>
  <c r="AC23" i="13" s="1"/>
  <c r="AC22" i="13" s="1"/>
  <c r="Y24" i="13"/>
  <c r="Y23" i="13" s="1"/>
  <c r="Y22" i="13" s="1"/>
  <c r="U24" i="13"/>
  <c r="U23" i="13" s="1"/>
  <c r="U22" i="13" s="1"/>
  <c r="Q24" i="13"/>
  <c r="Q23" i="13" s="1"/>
  <c r="Q22" i="13" s="1"/>
  <c r="L24" i="13"/>
  <c r="L23" i="13" s="1"/>
  <c r="L22" i="13" s="1"/>
  <c r="H24" i="13"/>
  <c r="H23" i="13" s="1"/>
  <c r="H22" i="13" s="1"/>
  <c r="D24" i="13"/>
  <c r="D23" i="13" s="1"/>
  <c r="D22" i="13" s="1"/>
  <c r="AI24" i="13"/>
  <c r="AI23" i="13" s="1"/>
  <c r="AI22" i="13" s="1"/>
  <c r="AE24" i="13"/>
  <c r="AE23" i="13" s="1"/>
  <c r="AE22" i="13" s="1"/>
  <c r="AA24" i="13"/>
  <c r="AA23" i="13" s="1"/>
  <c r="AA22" i="13" s="1"/>
  <c r="W24" i="13"/>
  <c r="W23" i="13" s="1"/>
  <c r="W22" i="13" s="1"/>
  <c r="S24" i="13"/>
  <c r="S23" i="13" s="1"/>
  <c r="S22" i="13" s="1"/>
  <c r="N24" i="13"/>
  <c r="J24" i="13"/>
  <c r="J23" i="13" s="1"/>
  <c r="J22" i="13" s="1"/>
  <c r="F24" i="13"/>
  <c r="F23" i="13" s="1"/>
  <c r="F22" i="13" s="1"/>
  <c r="E38" i="11"/>
  <c r="Q38" i="11"/>
  <c r="X38" i="11"/>
  <c r="H38" i="11"/>
  <c r="T38" i="11"/>
  <c r="P38" i="11"/>
  <c r="L38" i="11"/>
  <c r="D38" i="11"/>
  <c r="Z38" i="11"/>
  <c r="V38" i="11"/>
  <c r="R38" i="11"/>
  <c r="J38" i="11"/>
  <c r="F38" i="11"/>
  <c r="Y38" i="11"/>
  <c r="U38" i="11"/>
  <c r="M38" i="11"/>
  <c r="I38" i="11"/>
  <c r="AA38" i="11"/>
  <c r="W38" i="11"/>
  <c r="S38" i="11"/>
  <c r="O38" i="11"/>
  <c r="K38" i="11"/>
  <c r="G38" i="11"/>
  <c r="C38" i="11"/>
  <c r="U26" i="11"/>
  <c r="E26" i="11"/>
  <c r="T26" i="11"/>
  <c r="P26" i="11"/>
  <c r="D26" i="11"/>
  <c r="W26" i="11"/>
  <c r="S26" i="11"/>
  <c r="O26" i="11"/>
  <c r="K26" i="11"/>
  <c r="G26" i="11"/>
  <c r="C26" i="11"/>
  <c r="Z26" i="11"/>
  <c r="V26" i="11"/>
  <c r="R26" i="11"/>
  <c r="J26" i="11"/>
  <c r="F26" i="11"/>
  <c r="Z13" i="12"/>
  <c r="V13" i="12"/>
  <c r="R13" i="12"/>
  <c r="N13" i="12"/>
  <c r="J13" i="12"/>
  <c r="F13" i="12"/>
  <c r="B13" i="12"/>
  <c r="X26" i="11"/>
  <c r="L26" i="11"/>
  <c r="H26" i="11"/>
  <c r="Y26" i="11"/>
  <c r="Q26" i="11"/>
  <c r="M26" i="11"/>
  <c r="I26" i="11"/>
  <c r="B83" i="11"/>
  <c r="B43" i="13" s="1"/>
  <c r="B76" i="11"/>
  <c r="B74" i="11" s="1"/>
  <c r="B69" i="11"/>
  <c r="B34" i="11"/>
  <c r="B31" i="11"/>
  <c r="B27" i="11"/>
  <c r="B16" i="11"/>
  <c r="B10" i="11"/>
  <c r="B40" i="13" l="1"/>
  <c r="C43" i="13"/>
  <c r="I4" i="13"/>
  <c r="T4" i="13"/>
  <c r="R4" i="13"/>
  <c r="K4" i="13"/>
  <c r="V4" i="13"/>
  <c r="P4" i="13"/>
  <c r="X4" i="13"/>
  <c r="AC13" i="12"/>
  <c r="H4" i="13"/>
  <c r="Q4" i="13"/>
  <c r="Y4" i="13"/>
  <c r="F4" i="13"/>
  <c r="S4" i="13"/>
  <c r="Z23" i="13"/>
  <c r="Z22" i="13" s="1"/>
  <c r="N4" i="13"/>
  <c r="G4" i="13"/>
  <c r="N23" i="13"/>
  <c r="N22" i="13" s="1"/>
  <c r="D4" i="13"/>
  <c r="L4" i="13"/>
  <c r="U4" i="13"/>
  <c r="J4" i="13"/>
  <c r="W4" i="13"/>
  <c r="M4" i="13"/>
  <c r="E4" i="13"/>
  <c r="Z4" i="13"/>
  <c r="H49" i="12"/>
  <c r="H40" i="12" s="1"/>
  <c r="G49" i="12"/>
  <c r="G40" i="12" s="1"/>
  <c r="I49" i="12"/>
  <c r="I40" i="12" s="1"/>
  <c r="F49" i="12"/>
  <c r="F40" i="12" s="1"/>
  <c r="D49" i="12"/>
  <c r="D40" i="12" s="1"/>
  <c r="E49" i="12"/>
  <c r="E40" i="12" s="1"/>
  <c r="AB38" i="11"/>
  <c r="AC41" i="12"/>
  <c r="AD16" i="12"/>
  <c r="AD14" i="12"/>
  <c r="C16" i="13"/>
  <c r="B16" i="13"/>
  <c r="AC43" i="11"/>
  <c r="AB34" i="11"/>
  <c r="B26" i="11"/>
  <c r="B43" i="11"/>
  <c r="B39" i="11"/>
  <c r="B24" i="13" s="1"/>
  <c r="B23" i="13" l="1"/>
  <c r="B22" i="13" s="1"/>
  <c r="AA4" i="13"/>
  <c r="D63" i="12"/>
  <c r="D34" i="13"/>
  <c r="G63" i="12"/>
  <c r="G34" i="13"/>
  <c r="AD41" i="12"/>
  <c r="AD13" i="12"/>
  <c r="AE16" i="12"/>
  <c r="AE14" i="12"/>
  <c r="AC38" i="11"/>
  <c r="AD43" i="11"/>
  <c r="AB26" i="11"/>
  <c r="AC34" i="11"/>
  <c r="C24" i="13"/>
  <c r="C23" i="13" s="1"/>
  <c r="C22" i="13" s="1"/>
  <c r="C4" i="13"/>
  <c r="B38" i="11"/>
  <c r="B4" i="13" l="1"/>
  <c r="AB4" i="13"/>
  <c r="C49" i="12"/>
  <c r="C40" i="12" s="1"/>
  <c r="AE41" i="12"/>
  <c r="AE13" i="12"/>
  <c r="AF16" i="12"/>
  <c r="AF14" i="12"/>
  <c r="AD38" i="11"/>
  <c r="AE43" i="11"/>
  <c r="AC26" i="11"/>
  <c r="AD34" i="11"/>
  <c r="B49" i="12"/>
  <c r="AC4" i="13" l="1"/>
  <c r="AF41" i="12"/>
  <c r="AF13" i="12"/>
  <c r="AG16" i="12"/>
  <c r="AG14" i="12"/>
  <c r="AE38" i="11"/>
  <c r="AF43" i="11"/>
  <c r="AE34" i="11"/>
  <c r="AD26" i="11"/>
  <c r="B40" i="12"/>
  <c r="AD4" i="13" l="1"/>
  <c r="AG41" i="12"/>
  <c r="AG13" i="12"/>
  <c r="AH16" i="12"/>
  <c r="AH14" i="12"/>
  <c r="AF38" i="11"/>
  <c r="AG43" i="11"/>
  <c r="AE26" i="11"/>
  <c r="AF34" i="11"/>
  <c r="AE4" i="13" l="1"/>
  <c r="AH41" i="12"/>
  <c r="AI16" i="12"/>
  <c r="AH13" i="12"/>
  <c r="AI14" i="12"/>
  <c r="AG38" i="11"/>
  <c r="AH43" i="11"/>
  <c r="AG34" i="11"/>
  <c r="AF26" i="11"/>
  <c r="AF4" i="13" l="1"/>
  <c r="B17" i="13"/>
  <c r="B24" i="12"/>
  <c r="AI41" i="12"/>
  <c r="AI13" i="12"/>
  <c r="AJ16" i="12"/>
  <c r="AJ14" i="12"/>
  <c r="AH38" i="11"/>
  <c r="AI43" i="11"/>
  <c r="AG26" i="11"/>
  <c r="AH34" i="11"/>
  <c r="AG4" i="13" l="1"/>
  <c r="AJ41" i="12"/>
  <c r="AJ13" i="12"/>
  <c r="AI38" i="11"/>
  <c r="AJ43" i="11"/>
  <c r="AH26" i="11"/>
  <c r="AI34" i="11"/>
  <c r="AK14" i="12" l="1"/>
  <c r="AK16" i="12"/>
  <c r="AH4" i="13"/>
  <c r="AK43" i="11"/>
  <c r="AK41" i="12"/>
  <c r="AJ38" i="11"/>
  <c r="AI26" i="11"/>
  <c r="AJ34" i="11"/>
  <c r="AK13" i="12" l="1"/>
  <c r="AK38" i="11"/>
  <c r="AI4" i="13"/>
  <c r="AJ26" i="11"/>
  <c r="AK34" i="11" l="1"/>
  <c r="AK26" i="11" s="1"/>
  <c r="AJ4" i="13"/>
  <c r="AK4" i="13" l="1"/>
  <c r="B5" i="12" l="1"/>
  <c r="B23" i="11"/>
  <c r="B21" i="11" s="1"/>
  <c r="B13" i="13"/>
  <c r="B60" i="11"/>
  <c r="B12" i="13" l="1"/>
  <c r="C5" i="12" l="1"/>
  <c r="C60" i="11"/>
  <c r="C13" i="13"/>
  <c r="C23" i="11"/>
  <c r="C21" i="11" s="1"/>
  <c r="C12" i="13" l="1"/>
  <c r="D13" i="13"/>
  <c r="D5" i="12" l="1"/>
  <c r="D60" i="11"/>
  <c r="D23" i="11"/>
  <c r="D21" i="11" s="1"/>
  <c r="D12" i="13" l="1"/>
  <c r="E5" i="12" l="1"/>
  <c r="E23" i="11"/>
  <c r="E21" i="11" s="1"/>
  <c r="E12" i="13" l="1"/>
  <c r="E60" i="11"/>
  <c r="E13" i="13"/>
  <c r="F5" i="12" l="1"/>
  <c r="F13" i="13"/>
  <c r="F60" i="11"/>
  <c r="F23" i="11"/>
  <c r="F21" i="11" s="1"/>
  <c r="F12" i="13" l="1"/>
  <c r="G5" i="12"/>
  <c r="G23" i="11" l="1"/>
  <c r="G21" i="11" s="1"/>
  <c r="G60" i="11"/>
  <c r="G13" i="13"/>
  <c r="G12" i="13" l="1"/>
  <c r="H5" i="12"/>
  <c r="H23" i="11" l="1"/>
  <c r="H21" i="11" s="1"/>
  <c r="H60" i="11"/>
  <c r="H13" i="13"/>
  <c r="H12" i="13" l="1"/>
  <c r="I60" i="11"/>
  <c r="I5" i="12"/>
  <c r="I13" i="13" l="1"/>
  <c r="I23" i="11"/>
  <c r="I21" i="11" s="1"/>
  <c r="I12" i="13" l="1"/>
  <c r="B23" i="12" l="1"/>
  <c r="B2" i="12" l="1"/>
  <c r="B10" i="12" s="1"/>
  <c r="B21" i="12" l="1"/>
  <c r="B57" i="12" s="1"/>
  <c r="B2" i="13" l="1"/>
  <c r="B5" i="13" s="1"/>
  <c r="B68" i="12"/>
  <c r="B72" i="12" s="1"/>
  <c r="B88" i="11" s="1"/>
  <c r="C2" i="12"/>
  <c r="C10" i="12" s="1"/>
  <c r="C21" i="12" s="1"/>
  <c r="B8" i="13"/>
  <c r="C8" i="13"/>
  <c r="C17" i="13" l="1"/>
  <c r="B80" i="11"/>
  <c r="D8" i="13"/>
  <c r="C24" i="12"/>
  <c r="C23" i="12" s="1"/>
  <c r="D2" i="12"/>
  <c r="D10" i="12" s="1"/>
  <c r="D21" i="12" s="1"/>
  <c r="B56" i="11"/>
  <c r="B13" i="11"/>
  <c r="B7" i="11" s="1"/>
  <c r="B52" i="11" s="1"/>
  <c r="D17" i="13" l="1"/>
  <c r="E2" i="12"/>
  <c r="E10" i="12" s="1"/>
  <c r="E21" i="12" s="1"/>
  <c r="B65" i="11"/>
  <c r="B59" i="11" s="1"/>
  <c r="B90" i="11" s="1"/>
  <c r="B9" i="13"/>
  <c r="B7" i="13" s="1"/>
  <c r="B20" i="13" s="1"/>
  <c r="B27" i="13" s="1"/>
  <c r="B46" i="13" s="1"/>
  <c r="B48" i="13"/>
  <c r="D24" i="12"/>
  <c r="D23" i="12" s="1"/>
  <c r="C44" i="13"/>
  <c r="C40" i="13" s="1"/>
  <c r="C57" i="12"/>
  <c r="E17" i="13" l="1"/>
  <c r="B94" i="11"/>
  <c r="C56" i="11"/>
  <c r="C65" i="11"/>
  <c r="C59" i="11" s="1"/>
  <c r="C13" i="11"/>
  <c r="F2" i="12"/>
  <c r="F10" i="12" s="1"/>
  <c r="F21" i="12" s="1"/>
  <c r="E8" i="13"/>
  <c r="C2" i="13"/>
  <c r="C5" i="13" s="1"/>
  <c r="C68" i="12"/>
  <c r="F8" i="13"/>
  <c r="B50" i="13"/>
  <c r="E24" i="12"/>
  <c r="E23" i="12" s="1"/>
  <c r="D57" i="12"/>
  <c r="C48" i="13" l="1"/>
  <c r="C72" i="12"/>
  <c r="C88" i="11" s="1"/>
  <c r="F17" i="13"/>
  <c r="E57" i="12"/>
  <c r="D2" i="13"/>
  <c r="D5" i="13" s="1"/>
  <c r="D68" i="12"/>
  <c r="F24" i="12"/>
  <c r="F23" i="12" s="1"/>
  <c r="G2" i="12"/>
  <c r="G10" i="12" s="1"/>
  <c r="G21" i="12" s="1"/>
  <c r="C9" i="13"/>
  <c r="C7" i="13" s="1"/>
  <c r="C20" i="13" s="1"/>
  <c r="C27" i="13" s="1"/>
  <c r="C46" i="13" s="1"/>
  <c r="C7" i="11"/>
  <c r="C52" i="11" s="1"/>
  <c r="D56" i="11" l="1"/>
  <c r="D13" i="11"/>
  <c r="D7" i="11" s="1"/>
  <c r="D52" i="11" s="1"/>
  <c r="G17" i="13"/>
  <c r="C50" i="13"/>
  <c r="G24" i="12"/>
  <c r="G23" i="12" s="1"/>
  <c r="F57" i="12"/>
  <c r="D72" i="12"/>
  <c r="D88" i="11" s="1"/>
  <c r="G8" i="13"/>
  <c r="H2" i="12"/>
  <c r="H10" i="12" s="1"/>
  <c r="H21" i="12" s="1"/>
  <c r="E2" i="13"/>
  <c r="E5" i="13" s="1"/>
  <c r="E68" i="12"/>
  <c r="C80" i="11"/>
  <c r="C90" i="11" s="1"/>
  <c r="G57" i="12" l="1"/>
  <c r="G68" i="12" s="1"/>
  <c r="D65" i="11"/>
  <c r="D59" i="11" s="1"/>
  <c r="C94" i="11"/>
  <c r="I2" i="12"/>
  <c r="I10" i="12" s="1"/>
  <c r="I21" i="12" s="1"/>
  <c r="E72" i="12"/>
  <c r="E88" i="11" s="1"/>
  <c r="H8" i="13"/>
  <c r="F2" i="13"/>
  <c r="F5" i="13" s="1"/>
  <c r="F68" i="12"/>
  <c r="H24" i="12"/>
  <c r="H23" i="12" s="1"/>
  <c r="D44" i="13"/>
  <c r="D40" i="13" s="1"/>
  <c r="D80" i="11"/>
  <c r="D90" i="11" s="1"/>
  <c r="I8" i="13"/>
  <c r="D48" i="13"/>
  <c r="H17" i="13"/>
  <c r="G2" i="13" l="1"/>
  <c r="G5" i="13" s="1"/>
  <c r="D9" i="13"/>
  <c r="D7" i="13" s="1"/>
  <c r="D20" i="13" s="1"/>
  <c r="D27" i="13" s="1"/>
  <c r="D46" i="13" s="1"/>
  <c r="D50" i="13" s="1"/>
  <c r="D94" i="11"/>
  <c r="F72" i="12"/>
  <c r="F88" i="11" s="1"/>
  <c r="I17" i="13"/>
  <c r="G72" i="12"/>
  <c r="G88" i="11" s="1"/>
  <c r="E44" i="13"/>
  <c r="E40" i="13" s="1"/>
  <c r="E80" i="11"/>
  <c r="E13" i="11"/>
  <c r="E7" i="11" s="1"/>
  <c r="E52" i="11" s="1"/>
  <c r="H57" i="12"/>
  <c r="I24" i="12"/>
  <c r="I23" i="12" s="1"/>
  <c r="H2" i="13" l="1"/>
  <c r="H5" i="13" s="1"/>
  <c r="H68" i="12"/>
  <c r="F44" i="13"/>
  <c r="F40" i="13" s="1"/>
  <c r="F80" i="11"/>
  <c r="I57" i="12"/>
  <c r="E65" i="11"/>
  <c r="E59" i="11" s="1"/>
  <c r="E9" i="13"/>
  <c r="E7" i="13" s="1"/>
  <c r="E20" i="13" s="1"/>
  <c r="E27" i="13" s="1"/>
  <c r="E46" i="13" s="1"/>
  <c r="E56" i="11"/>
  <c r="E90" i="11" s="1"/>
  <c r="F56" i="11" l="1"/>
  <c r="H72" i="12"/>
  <c r="H88" i="11" s="1"/>
  <c r="E48" i="13"/>
  <c r="E50" i="13" s="1"/>
  <c r="I2" i="13"/>
  <c r="I5" i="13" s="1"/>
  <c r="I68" i="12"/>
  <c r="F13" i="11"/>
  <c r="F7" i="11" s="1"/>
  <c r="F52" i="11" s="1"/>
  <c r="G44" i="13"/>
  <c r="G40" i="13" s="1"/>
  <c r="G80" i="11"/>
  <c r="E94" i="11" l="1"/>
  <c r="I72" i="12"/>
  <c r="I88" i="11" s="1"/>
  <c r="H44" i="13"/>
  <c r="H40" i="13" s="1"/>
  <c r="H80" i="11"/>
  <c r="F65" i="11"/>
  <c r="F59" i="11" s="1"/>
  <c r="F90" i="11" s="1"/>
  <c r="F9" i="13"/>
  <c r="F7" i="13" s="1"/>
  <c r="F20" i="13" s="1"/>
  <c r="F27" i="13" s="1"/>
  <c r="F46" i="13" s="1"/>
  <c r="F48" i="13"/>
  <c r="F94" i="11" l="1"/>
  <c r="I44" i="13"/>
  <c r="I40" i="13" s="1"/>
  <c r="I80" i="11"/>
  <c r="J44" i="13"/>
  <c r="J40" i="13" s="1"/>
  <c r="G56" i="11"/>
  <c r="F50" i="13"/>
  <c r="G65" i="11"/>
  <c r="G59" i="11" s="1"/>
  <c r="G90" i="11" s="1"/>
  <c r="G13" i="11"/>
  <c r="G9" i="13" l="1"/>
  <c r="G7" i="13" s="1"/>
  <c r="G20" i="13" s="1"/>
  <c r="G27" i="13" s="1"/>
  <c r="G46" i="13" s="1"/>
  <c r="G7" i="11"/>
  <c r="G52" i="11" s="1"/>
  <c r="H13" i="11"/>
  <c r="H7" i="11" s="1"/>
  <c r="H52" i="11" s="1"/>
  <c r="H56" i="11"/>
  <c r="H48" i="13" l="1"/>
  <c r="H65" i="11"/>
  <c r="H59" i="11" s="1"/>
  <c r="H90" i="11" s="1"/>
  <c r="H9" i="13"/>
  <c r="H7" i="13" s="1"/>
  <c r="H20" i="13" s="1"/>
  <c r="H27" i="13" s="1"/>
  <c r="H46" i="13" s="1"/>
  <c r="G94" i="11"/>
  <c r="G48" i="13"/>
  <c r="G50" i="13" s="1"/>
  <c r="H94" i="11" l="1"/>
  <c r="H50" i="13"/>
  <c r="I13" i="11"/>
  <c r="I7" i="11" s="1"/>
  <c r="I52" i="11" s="1"/>
  <c r="I56" i="11"/>
  <c r="I48" i="13" l="1"/>
  <c r="I65" i="11"/>
  <c r="I59" i="11" s="1"/>
  <c r="I90" i="11" s="1"/>
  <c r="I9" i="13"/>
  <c r="I7" i="13" s="1"/>
  <c r="I20" i="13" s="1"/>
  <c r="I27" i="13" s="1"/>
  <c r="I46" i="13" s="1"/>
  <c r="I94" i="11" l="1"/>
  <c r="I50" i="13"/>
  <c r="J8" i="13" l="1"/>
  <c r="J17" i="13" l="1"/>
  <c r="J2" i="12"/>
  <c r="J24" i="12" l="1"/>
  <c r="K8" i="13"/>
  <c r="J23" i="11" l="1"/>
  <c r="J21" i="11" s="1"/>
  <c r="K17" i="13"/>
  <c r="K2" i="12"/>
  <c r="J60" i="11" l="1"/>
  <c r="J5" i="12"/>
  <c r="J10" i="12" s="1"/>
  <c r="J21" i="12" s="1"/>
  <c r="L8" i="13"/>
  <c r="L17" i="13"/>
  <c r="L24" i="12"/>
  <c r="J12" i="13"/>
  <c r="L2" i="12"/>
  <c r="K24" i="12"/>
  <c r="J13" i="13" l="1"/>
  <c r="K5" i="12"/>
  <c r="K10" i="12" s="1"/>
  <c r="K21" i="12" s="1"/>
  <c r="K23" i="11"/>
  <c r="K21" i="11" s="1"/>
  <c r="M2" i="12"/>
  <c r="K13" i="13" l="1"/>
  <c r="K60" i="11"/>
  <c r="L23" i="11"/>
  <c r="L21" i="11" s="1"/>
  <c r="O8" i="13"/>
  <c r="J13" i="11"/>
  <c r="K12" i="13"/>
  <c r="M24" i="12"/>
  <c r="M17" i="13"/>
  <c r="N17" i="13"/>
  <c r="N8" i="13"/>
  <c r="M8" i="13"/>
  <c r="L5" i="12"/>
  <c r="L10" i="12" s="1"/>
  <c r="L21" i="12" s="1"/>
  <c r="N2" i="12"/>
  <c r="L12" i="13" l="1"/>
  <c r="O2" i="12"/>
  <c r="N24" i="12"/>
  <c r="O17" i="13"/>
  <c r="O24" i="12"/>
  <c r="J65" i="11"/>
  <c r="J9" i="13"/>
  <c r="M23" i="11" l="1"/>
  <c r="N23" i="11"/>
  <c r="N21" i="11" s="1"/>
  <c r="P17" i="13"/>
  <c r="P24" i="12"/>
  <c r="Q2" i="12"/>
  <c r="M5" i="12"/>
  <c r="M10" i="12" s="1"/>
  <c r="M21" i="12" s="1"/>
  <c r="Q8" i="13"/>
  <c r="P8" i="13"/>
  <c r="L13" i="13"/>
  <c r="L60" i="11"/>
  <c r="K13" i="11"/>
  <c r="P2" i="12"/>
  <c r="Q17" i="13"/>
  <c r="Q24" i="12"/>
  <c r="R17" i="13" l="1"/>
  <c r="R24" i="12"/>
  <c r="S8" i="13"/>
  <c r="O23" i="11"/>
  <c r="O21" i="11" s="1"/>
  <c r="R2" i="12"/>
  <c r="K9" i="13"/>
  <c r="K65" i="11"/>
  <c r="R8" i="13"/>
  <c r="M21" i="11"/>
  <c r="N5" i="12"/>
  <c r="N10" i="12" s="1"/>
  <c r="N21" i="12" s="1"/>
  <c r="O12" i="13" l="1"/>
  <c r="L13" i="11"/>
  <c r="T8" i="13"/>
  <c r="N12" i="13"/>
  <c r="M12" i="13"/>
  <c r="S2" i="12"/>
  <c r="N13" i="13"/>
  <c r="N60" i="11"/>
  <c r="P23" i="11"/>
  <c r="P21" i="11" s="1"/>
  <c r="M13" i="13"/>
  <c r="M60" i="11"/>
  <c r="O5" i="12"/>
  <c r="O10" i="12" s="1"/>
  <c r="O21" i="12" s="1"/>
  <c r="S17" i="13"/>
  <c r="L65" i="11" l="1"/>
  <c r="P13" i="13"/>
  <c r="P60" i="11"/>
  <c r="O13" i="13"/>
  <c r="O60" i="11"/>
  <c r="R23" i="11"/>
  <c r="R21" i="11" s="1"/>
  <c r="T17" i="13"/>
  <c r="T24" i="12"/>
  <c r="V24" i="12"/>
  <c r="P12" i="13"/>
  <c r="S24" i="12"/>
  <c r="Q23" i="11"/>
  <c r="Q21" i="11" s="1"/>
  <c r="P5" i="12"/>
  <c r="P10" i="12" s="1"/>
  <c r="P21" i="12" s="1"/>
  <c r="T2" i="12"/>
  <c r="W8" i="13"/>
  <c r="V2" i="12"/>
  <c r="Q5" i="12"/>
  <c r="Q10" i="12" s="1"/>
  <c r="Q21" i="12" s="1"/>
  <c r="L9" i="13" l="1"/>
  <c r="M13" i="11"/>
  <c r="Q13" i="13"/>
  <c r="Q60" i="11"/>
  <c r="W17" i="13"/>
  <c r="W24" i="12"/>
  <c r="R12" i="13"/>
  <c r="S5" i="12"/>
  <c r="S10" i="12" s="1"/>
  <c r="S21" i="12" s="1"/>
  <c r="Q12" i="13"/>
  <c r="U17" i="13"/>
  <c r="X2" i="12"/>
  <c r="R5" i="12"/>
  <c r="R10" i="12" s="1"/>
  <c r="R21" i="12" s="1"/>
  <c r="S23" i="11"/>
  <c r="S21" i="11" s="1"/>
  <c r="W2" i="12"/>
  <c r="U2" i="12"/>
  <c r="X24" i="12"/>
  <c r="S12" i="13" l="1"/>
  <c r="M65" i="11"/>
  <c r="M9" i="13"/>
  <c r="V17" i="13"/>
  <c r="X17" i="13"/>
  <c r="Y24" i="12"/>
  <c r="S13" i="13"/>
  <c r="S60" i="11"/>
  <c r="Y8" i="13"/>
  <c r="X8" i="13"/>
  <c r="Z8" i="13"/>
  <c r="Y2" i="12"/>
  <c r="R13" i="13"/>
  <c r="R60" i="11"/>
  <c r="V8" i="13"/>
  <c r="U8" i="13"/>
  <c r="U24" i="12"/>
  <c r="T23" i="11"/>
  <c r="T21" i="11" s="1"/>
  <c r="T12" i="13" l="1"/>
  <c r="Z17" i="13"/>
  <c r="AA8" i="13"/>
  <c r="Y17" i="13"/>
  <c r="T5" i="12"/>
  <c r="T10" i="12" s="1"/>
  <c r="T21" i="12" s="1"/>
  <c r="Z2" i="12"/>
  <c r="T13" i="13"/>
  <c r="T60" i="11"/>
  <c r="AA17" i="13" l="1"/>
  <c r="AA24" i="12"/>
  <c r="Z24" i="12"/>
  <c r="N13" i="11"/>
  <c r="AA2" i="12"/>
  <c r="O13" i="11"/>
  <c r="U23" i="11"/>
  <c r="U21" i="11" s="1"/>
  <c r="U5" i="12"/>
  <c r="U10" i="12" s="1"/>
  <c r="U21" i="12" s="1"/>
  <c r="V23" i="11" l="1"/>
  <c r="V21" i="11" s="1"/>
  <c r="V5" i="12"/>
  <c r="V10" i="12" s="1"/>
  <c r="V21" i="12" s="1"/>
  <c r="AC8" i="13"/>
  <c r="AB8" i="13"/>
  <c r="O65" i="11"/>
  <c r="O9" i="13"/>
  <c r="AB17" i="13"/>
  <c r="X13" i="13"/>
  <c r="X60" i="11"/>
  <c r="U12" i="13"/>
  <c r="N65" i="11"/>
  <c r="N9" i="13"/>
  <c r="AB2" i="12"/>
  <c r="P13" i="11"/>
  <c r="V12" i="13" l="1"/>
  <c r="W23" i="11"/>
  <c r="W21" i="11" s="1"/>
  <c r="W12" i="13" s="1"/>
  <c r="W5" i="12"/>
  <c r="W10" i="12" s="1"/>
  <c r="W21" i="12" s="1"/>
  <c r="Z60" i="11"/>
  <c r="AC17" i="13"/>
  <c r="AC24" i="12"/>
  <c r="AB24" i="12"/>
  <c r="U13" i="13"/>
  <c r="U60" i="11"/>
  <c r="P9" i="13"/>
  <c r="P65" i="11"/>
  <c r="V13" i="13"/>
  <c r="V60" i="11"/>
  <c r="AC2" i="12"/>
  <c r="Q13" i="11"/>
  <c r="W13" i="13"/>
  <c r="W60" i="11"/>
  <c r="AA13" i="13" l="1"/>
  <c r="AA60" i="11"/>
  <c r="X23" i="11"/>
  <c r="X21" i="11" s="1"/>
  <c r="X5" i="12"/>
  <c r="X10" i="12" s="1"/>
  <c r="X21" i="12" s="1"/>
  <c r="AD17" i="13"/>
  <c r="Y13" i="13"/>
  <c r="Y60" i="11"/>
  <c r="Z13" i="13"/>
  <c r="X12" i="13"/>
  <c r="Q9" i="13"/>
  <c r="Q65" i="11"/>
  <c r="AD2" i="12"/>
  <c r="R13" i="11"/>
  <c r="AD8" i="13"/>
  <c r="AE17" i="13" l="1"/>
  <c r="AE24" i="12"/>
  <c r="R9" i="13"/>
  <c r="R65" i="11"/>
  <c r="AE2" i="12"/>
  <c r="AD24" i="12"/>
  <c r="Z23" i="11" l="1"/>
  <c r="Z21" i="11" s="1"/>
  <c r="AH8" i="13"/>
  <c r="AH24" i="12"/>
  <c r="AI8" i="13"/>
  <c r="AF2" i="12"/>
  <c r="S13" i="11"/>
  <c r="AE8" i="13"/>
  <c r="AB13" i="13"/>
  <c r="AB60" i="11"/>
  <c r="AH2" i="12"/>
  <c r="AC13" i="13"/>
  <c r="AC60" i="11"/>
  <c r="AF17" i="13"/>
  <c r="Y23" i="11"/>
  <c r="Y5" i="12"/>
  <c r="Y10" i="12" s="1"/>
  <c r="Y21" i="12" s="1"/>
  <c r="AI17" i="13" l="1"/>
  <c r="AI24" i="12"/>
  <c r="AF24" i="12"/>
  <c r="AG2" i="12"/>
  <c r="AI2" i="12"/>
  <c r="Y21" i="11"/>
  <c r="AG8" i="13"/>
  <c r="AG17" i="13"/>
  <c r="AG24" i="12"/>
  <c r="AF8" i="13"/>
  <c r="S9" i="13"/>
  <c r="S65" i="11"/>
  <c r="AA23" i="11"/>
  <c r="AA21" i="11" s="1"/>
  <c r="AA5" i="12"/>
  <c r="AA10" i="12" s="1"/>
  <c r="AA21" i="12" s="1"/>
  <c r="Z5" i="12"/>
  <c r="Z10" i="12" s="1"/>
  <c r="Z21" i="12" s="1"/>
  <c r="AA12" i="13" l="1"/>
  <c r="Z12" i="13"/>
  <c r="Y12" i="13"/>
  <c r="AB23" i="11"/>
  <c r="AB21" i="11" s="1"/>
  <c r="AB5" i="12"/>
  <c r="AB10" i="12" s="1"/>
  <c r="AB21" i="12" s="1"/>
  <c r="T13" i="11"/>
  <c r="AJ17" i="13"/>
  <c r="AJ24" i="12"/>
  <c r="AH17" i="13"/>
  <c r="AJ2" i="12"/>
  <c r="AD13" i="13"/>
  <c r="AD60" i="11"/>
  <c r="AB12" i="13" l="1"/>
  <c r="AC23" i="11"/>
  <c r="AC21" i="11" s="1"/>
  <c r="AC5" i="12"/>
  <c r="AC10" i="12" s="1"/>
  <c r="AC21" i="12" s="1"/>
  <c r="AJ8" i="13"/>
  <c r="AE13" i="13"/>
  <c r="AE60" i="11"/>
  <c r="AK2" i="12"/>
  <c r="T65" i="11"/>
  <c r="T9" i="13"/>
  <c r="AC12" i="13"/>
  <c r="U13" i="11"/>
  <c r="AI60" i="11" l="1"/>
  <c r="U9" i="13"/>
  <c r="U65" i="11"/>
  <c r="AD23" i="11"/>
  <c r="AD21" i="11" s="1"/>
  <c r="AD5" i="12"/>
  <c r="AD10" i="12" s="1"/>
  <c r="AD21" i="12" s="1"/>
  <c r="AK24" i="12"/>
  <c r="AK8" i="13"/>
  <c r="AK17" i="13"/>
  <c r="AF13" i="13"/>
  <c r="AF60" i="11"/>
  <c r="AD12" i="13" l="1"/>
  <c r="AE23" i="11"/>
  <c r="AE21" i="11" s="1"/>
  <c r="AE5" i="12"/>
  <c r="AE10" i="12" s="1"/>
  <c r="AE21" i="12" s="1"/>
  <c r="AJ13" i="13"/>
  <c r="AJ60" i="11"/>
  <c r="AG13" i="13"/>
  <c r="AG60" i="11"/>
  <c r="V13" i="11"/>
  <c r="AE12" i="13" l="1"/>
  <c r="W13" i="11"/>
  <c r="AH13" i="13"/>
  <c r="AH60" i="11"/>
  <c r="AI13" i="13"/>
  <c r="V65" i="11"/>
  <c r="V9" i="13"/>
  <c r="AF23" i="11"/>
  <c r="AF21" i="11" s="1"/>
  <c r="AF5" i="12"/>
  <c r="AF10" i="12" s="1"/>
  <c r="AF21" i="12" s="1"/>
  <c r="X13" i="11" l="1"/>
  <c r="W65" i="11"/>
  <c r="W9" i="13"/>
  <c r="AF12" i="13"/>
  <c r="AG23" i="11"/>
  <c r="AG21" i="11" s="1"/>
  <c r="AG5" i="12"/>
  <c r="AG10" i="12" s="1"/>
  <c r="AG21" i="12" s="1"/>
  <c r="X65" i="11" l="1"/>
  <c r="X9" i="13"/>
  <c r="AH23" i="11"/>
  <c r="AH21" i="11" s="1"/>
  <c r="AH5" i="12"/>
  <c r="AH10" i="12" s="1"/>
  <c r="AH21" i="12" s="1"/>
  <c r="AK13" i="13"/>
  <c r="AK60" i="11"/>
  <c r="AG12" i="13"/>
  <c r="AH12" i="13" l="1"/>
  <c r="AI23" i="11"/>
  <c r="AI21" i="11" s="1"/>
  <c r="AI5" i="12"/>
  <c r="AI10" i="12" s="1"/>
  <c r="AI21" i="12" s="1"/>
  <c r="AI12" i="13" l="1"/>
  <c r="AJ23" i="11"/>
  <c r="AJ21" i="11" s="1"/>
  <c r="AJ5" i="12"/>
  <c r="AJ10" i="12" s="1"/>
  <c r="AJ21" i="12" s="1"/>
  <c r="Y65" i="11"/>
  <c r="Y13" i="11"/>
  <c r="AJ12" i="13" l="1"/>
  <c r="Y9" i="13"/>
  <c r="AK23" i="11" l="1"/>
  <c r="AK5" i="12"/>
  <c r="AK10" i="12" s="1"/>
  <c r="AK21" i="12" s="1"/>
  <c r="Z13" i="11"/>
  <c r="AA13" i="11" l="1"/>
  <c r="AK21" i="11"/>
  <c r="Z9" i="13"/>
  <c r="Z65" i="11"/>
  <c r="AB13" i="11" l="1"/>
  <c r="AK12" i="13"/>
  <c r="AA65" i="11"/>
  <c r="AA9" i="13"/>
  <c r="AB9" i="13" l="1"/>
  <c r="AB65" i="11"/>
  <c r="AC13" i="11" l="1"/>
  <c r="AC65" i="11" l="1"/>
  <c r="AC9" i="13"/>
  <c r="AD13" i="11" l="1"/>
  <c r="AD65" i="11" l="1"/>
  <c r="AD9" i="13"/>
  <c r="AE13" i="11" l="1"/>
  <c r="AE65" i="11" l="1"/>
  <c r="AE9" i="13"/>
  <c r="AF13" i="11"/>
  <c r="AF9" i="13" l="1"/>
  <c r="AF65" i="11"/>
  <c r="AG13" i="11"/>
  <c r="AH13" i="11" l="1"/>
  <c r="AG9" i="13"/>
  <c r="AG65" i="11"/>
  <c r="AH65" i="11" l="1"/>
  <c r="AH9" i="13"/>
  <c r="AI13" i="11" l="1"/>
  <c r="AI65" i="11" l="1"/>
  <c r="AI9" i="13"/>
  <c r="AJ13" i="11" l="1"/>
  <c r="AJ9" i="13" l="1"/>
  <c r="AJ65" i="11"/>
  <c r="AK65" i="11" l="1"/>
  <c r="AK13" i="11"/>
  <c r="AK9" i="13" l="1"/>
  <c r="K3" i="13" l="1"/>
  <c r="K49" i="12"/>
  <c r="K23" i="12" l="1"/>
  <c r="K40" i="12"/>
  <c r="J49" i="12" l="1"/>
  <c r="K15" i="13"/>
  <c r="L3" i="13"/>
  <c r="J15" i="13"/>
  <c r="J3" i="13"/>
  <c r="K57" i="12"/>
  <c r="L15" i="13" l="1"/>
  <c r="K2" i="13"/>
  <c r="K5" i="13" s="1"/>
  <c r="J10" i="11"/>
  <c r="J59" i="11"/>
  <c r="J76" i="11"/>
  <c r="J31" i="13"/>
  <c r="J29" i="13" s="1"/>
  <c r="J40" i="12"/>
  <c r="J23" i="12"/>
  <c r="L49" i="12" l="1"/>
  <c r="K10" i="11"/>
  <c r="K7" i="11" s="1"/>
  <c r="K52" i="11" s="1"/>
  <c r="K59" i="11"/>
  <c r="J7" i="11"/>
  <c r="J52" i="11" s="1"/>
  <c r="J16" i="13"/>
  <c r="J57" i="12"/>
  <c r="K31" i="13"/>
  <c r="K29" i="13" s="1"/>
  <c r="K76" i="11"/>
  <c r="K74" i="11" s="1"/>
  <c r="M15" i="13" l="1"/>
  <c r="O3" i="13"/>
  <c r="J2" i="13"/>
  <c r="K16" i="13"/>
  <c r="K7" i="13" s="1"/>
  <c r="K20" i="13" s="1"/>
  <c r="K27" i="13" s="1"/>
  <c r="L10" i="11"/>
  <c r="L59" i="11"/>
  <c r="J7" i="13"/>
  <c r="L76" i="11"/>
  <c r="L31" i="13"/>
  <c r="L29" i="13" s="1"/>
  <c r="L23" i="12"/>
  <c r="L40" i="12"/>
  <c r="M3" i="13"/>
  <c r="L57" i="12" l="1"/>
  <c r="M49" i="12"/>
  <c r="M31" i="13"/>
  <c r="M29" i="13" s="1"/>
  <c r="M76" i="11"/>
  <c r="L16" i="13"/>
  <c r="L7" i="11"/>
  <c r="L52" i="11" s="1"/>
  <c r="N3" i="13"/>
  <c r="O15" i="13"/>
  <c r="O49" i="12"/>
  <c r="N15" i="13"/>
  <c r="N49" i="12"/>
  <c r="J5" i="13"/>
  <c r="J20" i="13" s="1"/>
  <c r="J27" i="13" s="1"/>
  <c r="Q3" i="13" l="1"/>
  <c r="N40" i="12"/>
  <c r="N23" i="12"/>
  <c r="N10" i="11"/>
  <c r="O23" i="12"/>
  <c r="O40" i="12"/>
  <c r="L7" i="13"/>
  <c r="M10" i="11"/>
  <c r="N31" i="13"/>
  <c r="N29" i="13" s="1"/>
  <c r="N76" i="11"/>
  <c r="Q49" i="12"/>
  <c r="M23" i="12"/>
  <c r="M40" i="12"/>
  <c r="L2" i="13"/>
  <c r="P15" i="13" l="1"/>
  <c r="N16" i="13"/>
  <c r="M16" i="13"/>
  <c r="O31" i="13"/>
  <c r="O29" i="13" s="1"/>
  <c r="O76" i="11"/>
  <c r="O10" i="11"/>
  <c r="O16" i="13" s="1"/>
  <c r="O7" i="13" s="1"/>
  <c r="M57" i="12"/>
  <c r="L5" i="13"/>
  <c r="L20" i="13" s="1"/>
  <c r="L27" i="13" s="1"/>
  <c r="Q40" i="12"/>
  <c r="Q23" i="12"/>
  <c r="O57" i="12"/>
  <c r="P3" i="13"/>
  <c r="N57" i="12"/>
  <c r="R3" i="13" l="1"/>
  <c r="N2" i="13"/>
  <c r="O2" i="13"/>
  <c r="O5" i="13" s="1"/>
  <c r="O20" i="13" s="1"/>
  <c r="O27" i="13" s="1"/>
  <c r="P49" i="12"/>
  <c r="Q57" i="12"/>
  <c r="M2" i="13"/>
  <c r="M7" i="13"/>
  <c r="N7" i="13"/>
  <c r="Q15" i="13"/>
  <c r="R15" i="13" l="1"/>
  <c r="R49" i="12"/>
  <c r="T3" i="13"/>
  <c r="S3" i="13"/>
  <c r="P40" i="12"/>
  <c r="P23" i="12"/>
  <c r="N5" i="13"/>
  <c r="N20" i="13" s="1"/>
  <c r="N27" i="13" s="1"/>
  <c r="P76" i="11"/>
  <c r="P31" i="13"/>
  <c r="P29" i="13" s="1"/>
  <c r="U3" i="13"/>
  <c r="V3" i="13"/>
  <c r="S15" i="13"/>
  <c r="P10" i="11"/>
  <c r="T15" i="13"/>
  <c r="M5" i="13"/>
  <c r="M20" i="13" s="1"/>
  <c r="M27" i="13" s="1"/>
  <c r="Q2" i="13"/>
  <c r="Q5" i="13" s="1"/>
  <c r="R23" i="12" l="1"/>
  <c r="R40" i="12"/>
  <c r="W3" i="13"/>
  <c r="S49" i="12"/>
  <c r="Q10" i="11"/>
  <c r="V49" i="12"/>
  <c r="Q76" i="11"/>
  <c r="Q31" i="13"/>
  <c r="Q29" i="13" s="1"/>
  <c r="P16" i="13"/>
  <c r="T49" i="12"/>
  <c r="P57" i="12"/>
  <c r="X3" i="13"/>
  <c r="Q16" i="13" l="1"/>
  <c r="Q7" i="13" s="1"/>
  <c r="Q20" i="13" s="1"/>
  <c r="Q27" i="13" s="1"/>
  <c r="R57" i="12"/>
  <c r="V15" i="13"/>
  <c r="P7" i="13"/>
  <c r="V40" i="12"/>
  <c r="V23" i="12"/>
  <c r="R10" i="11"/>
  <c r="S23" i="12"/>
  <c r="S40" i="12"/>
  <c r="R31" i="13"/>
  <c r="R29" i="13" s="1"/>
  <c r="R76" i="11"/>
  <c r="P2" i="13"/>
  <c r="T40" i="12"/>
  <c r="T23" i="12"/>
  <c r="U15" i="13"/>
  <c r="W49" i="12"/>
  <c r="U49" i="12"/>
  <c r="R16" i="13" l="1"/>
  <c r="R7" i="13" s="1"/>
  <c r="R2" i="13"/>
  <c r="R5" i="13" s="1"/>
  <c r="U40" i="12"/>
  <c r="U23" i="12"/>
  <c r="P5" i="13"/>
  <c r="P20" i="13" s="1"/>
  <c r="P27" i="13" s="1"/>
  <c r="S57" i="12"/>
  <c r="S10" i="11"/>
  <c r="S76" i="11"/>
  <c r="S31" i="13"/>
  <c r="S29" i="13" s="1"/>
  <c r="W23" i="12"/>
  <c r="W40" i="12"/>
  <c r="T57" i="12"/>
  <c r="V57" i="12"/>
  <c r="S16" i="13" l="1"/>
  <c r="S7" i="13" s="1"/>
  <c r="W15" i="13"/>
  <c r="R20" i="13"/>
  <c r="R27" i="13" s="1"/>
  <c r="V2" i="13"/>
  <c r="V5" i="13" s="1"/>
  <c r="T2" i="13"/>
  <c r="T5" i="13" s="1"/>
  <c r="W57" i="12"/>
  <c r="Y49" i="12"/>
  <c r="T10" i="11"/>
  <c r="T16" i="13" s="1"/>
  <c r="T7" i="13" s="1"/>
  <c r="S2" i="13"/>
  <c r="X49" i="12"/>
  <c r="U57" i="12"/>
  <c r="T76" i="11"/>
  <c r="T31" i="13"/>
  <c r="T29" i="13" s="1"/>
  <c r="Y3" i="13"/>
  <c r="T20" i="13" l="1"/>
  <c r="T27" i="13" s="1"/>
  <c r="AA49" i="12"/>
  <c r="AA40" i="12" s="1"/>
  <c r="AA3" i="13"/>
  <c r="Y15" i="13"/>
  <c r="Z15" i="13"/>
  <c r="U2" i="13"/>
  <c r="U5" i="13" s="1"/>
  <c r="S5" i="13"/>
  <c r="S20" i="13" s="1"/>
  <c r="S27" i="13" s="1"/>
  <c r="U10" i="11"/>
  <c r="X15" i="13"/>
  <c r="Y23" i="12"/>
  <c r="Y40" i="12"/>
  <c r="W2" i="13"/>
  <c r="W5" i="13" s="1"/>
  <c r="U31" i="13"/>
  <c r="U29" i="13" s="1"/>
  <c r="U76" i="11"/>
  <c r="Z3" i="13"/>
  <c r="X23" i="12"/>
  <c r="X40" i="12"/>
  <c r="AA23" i="12" l="1"/>
  <c r="AA57" i="12" s="1"/>
  <c r="U16" i="13"/>
  <c r="U7" i="13" s="1"/>
  <c r="U20" i="13" s="1"/>
  <c r="U27" i="13" s="1"/>
  <c r="X57" i="12"/>
  <c r="Y57" i="12"/>
  <c r="V10" i="11"/>
  <c r="AB3" i="13" l="1"/>
  <c r="AB49" i="12"/>
  <c r="Z49" i="12"/>
  <c r="AB15" i="13"/>
  <c r="W10" i="11"/>
  <c r="AA2" i="13"/>
  <c r="AA5" i="13" s="1"/>
  <c r="X2" i="13"/>
  <c r="AA15" i="13"/>
  <c r="V16" i="13"/>
  <c r="V7" i="13" s="1"/>
  <c r="V20" i="13" s="1"/>
  <c r="V27" i="13" s="1"/>
  <c r="Y2" i="13"/>
  <c r="Y5" i="13" s="1"/>
  <c r="V76" i="11"/>
  <c r="V31" i="13"/>
  <c r="V29" i="13" s="1"/>
  <c r="AB40" i="12" l="1"/>
  <c r="AB23" i="12"/>
  <c r="AD3" i="13"/>
  <c r="AD49" i="12"/>
  <c r="W31" i="13"/>
  <c r="W29" i="13" s="1"/>
  <c r="W76" i="11"/>
  <c r="X5" i="13"/>
  <c r="X10" i="11"/>
  <c r="W16" i="13"/>
  <c r="W7" i="13" s="1"/>
  <c r="W20" i="13" s="1"/>
  <c r="W27" i="13" s="1"/>
  <c r="Z40" i="12"/>
  <c r="Z23" i="12"/>
  <c r="AB57" i="12" l="1"/>
  <c r="AE3" i="13"/>
  <c r="AD15" i="13"/>
  <c r="AC15" i="13"/>
  <c r="AC3" i="13"/>
  <c r="Z57" i="12"/>
  <c r="AD40" i="12"/>
  <c r="AD23" i="12"/>
  <c r="X16" i="13"/>
  <c r="X7" i="13" s="1"/>
  <c r="X20" i="13" s="1"/>
  <c r="X27" i="13" s="1"/>
  <c r="X76" i="11"/>
  <c r="X31" i="13"/>
  <c r="X29" i="13" s="1"/>
  <c r="AC49" i="12"/>
  <c r="AB2" i="13" l="1"/>
  <c r="AB5" i="13" s="1"/>
  <c r="AE49" i="12"/>
  <c r="AE23" i="12" s="1"/>
  <c r="Y10" i="11"/>
  <c r="Z2" i="13"/>
  <c r="AH3" i="13"/>
  <c r="AC23" i="12"/>
  <c r="AC40" i="12"/>
  <c r="AD57" i="12"/>
  <c r="Z10" i="11"/>
  <c r="Y76" i="11"/>
  <c r="Y31" i="13"/>
  <c r="Y29" i="13" s="1"/>
  <c r="AE15" i="13"/>
  <c r="AE40" i="12" l="1"/>
  <c r="AA10" i="11"/>
  <c r="AC57" i="12"/>
  <c r="AF3" i="13"/>
  <c r="AI3" i="13"/>
  <c r="AE57" i="12"/>
  <c r="AD2" i="13"/>
  <c r="AD5" i="13" s="1"/>
  <c r="Z76" i="11"/>
  <c r="Z31" i="13"/>
  <c r="Z29" i="13" s="1"/>
  <c r="Z5" i="13"/>
  <c r="Z16" i="13"/>
  <c r="Y16" i="13"/>
  <c r="AH49" i="12"/>
  <c r="AG3" i="13" l="1"/>
  <c r="AH40" i="12"/>
  <c r="AH23" i="12"/>
  <c r="AF15" i="13"/>
  <c r="AI49" i="12"/>
  <c r="AJ3" i="13"/>
  <c r="AA76" i="11"/>
  <c r="AA31" i="13"/>
  <c r="AA29" i="13" s="1"/>
  <c r="AB10" i="11"/>
  <c r="AA16" i="13"/>
  <c r="AA7" i="13" s="1"/>
  <c r="AA20" i="13" s="1"/>
  <c r="AA27" i="13" s="1"/>
  <c r="Y7" i="13"/>
  <c r="Y20" i="13" s="1"/>
  <c r="Y27" i="13" s="1"/>
  <c r="Z7" i="13"/>
  <c r="Z20" i="13" s="1"/>
  <c r="Z27" i="13" s="1"/>
  <c r="AE2" i="13"/>
  <c r="AE5" i="13" s="1"/>
  <c r="AC2" i="13"/>
  <c r="AG15" i="13" l="1"/>
  <c r="AB76" i="11"/>
  <c r="AB31" i="13"/>
  <c r="AB29" i="13" s="1"/>
  <c r="AC10" i="11"/>
  <c r="AJ49" i="12"/>
  <c r="AH57" i="12"/>
  <c r="AC5" i="13"/>
  <c r="AF49" i="12"/>
  <c r="AG49" i="12"/>
  <c r="AB16" i="13"/>
  <c r="AI40" i="12"/>
  <c r="AI23" i="12"/>
  <c r="AC16" i="13" l="1"/>
  <c r="AC7" i="13" s="1"/>
  <c r="AC20" i="13" s="1"/>
  <c r="AC27" i="13" s="1"/>
  <c r="AB7" i="13"/>
  <c r="AB20" i="13" s="1"/>
  <c r="AB27" i="13" s="1"/>
  <c r="AG23" i="12"/>
  <c r="AG40" i="12"/>
  <c r="AC76" i="11"/>
  <c r="AC31" i="13"/>
  <c r="AC29" i="13" s="1"/>
  <c r="AH2" i="13"/>
  <c r="AH5" i="13" s="1"/>
  <c r="AJ40" i="12"/>
  <c r="AJ23" i="12"/>
  <c r="AH15" i="13"/>
  <c r="AI57" i="12"/>
  <c r="AF40" i="12"/>
  <c r="AF23" i="12"/>
  <c r="AK3" i="13"/>
  <c r="AD10" i="11"/>
  <c r="AI15" i="13" l="1"/>
  <c r="AE10" i="11"/>
  <c r="AE16" i="13" s="1"/>
  <c r="AE7" i="13" s="1"/>
  <c r="AE20" i="13" s="1"/>
  <c r="AE27" i="13" s="1"/>
  <c r="AD31" i="13"/>
  <c r="AD29" i="13" s="1"/>
  <c r="AD76" i="11"/>
  <c r="AF57" i="12"/>
  <c r="AI2" i="13"/>
  <c r="AI5" i="13" s="1"/>
  <c r="AJ57" i="12"/>
  <c r="AD16" i="13"/>
  <c r="AG57" i="12"/>
  <c r="AJ15" i="13" l="1"/>
  <c r="AD7" i="13"/>
  <c r="AD20" i="13" s="1"/>
  <c r="AD27" i="13" s="1"/>
  <c r="AE31" i="13"/>
  <c r="AE29" i="13" s="1"/>
  <c r="AE76" i="11"/>
  <c r="AJ2" i="13"/>
  <c r="AJ5" i="13" s="1"/>
  <c r="AF10" i="11"/>
  <c r="AG2" i="13"/>
  <c r="AG5" i="13" s="1"/>
  <c r="AK49" i="12"/>
  <c r="AF2" i="13"/>
  <c r="AF16" i="13" l="1"/>
  <c r="AF7" i="13" s="1"/>
  <c r="AG10" i="11"/>
  <c r="AG16" i="13" s="1"/>
  <c r="AG7" i="13" s="1"/>
  <c r="AG20" i="13" s="1"/>
  <c r="AG27" i="13" s="1"/>
  <c r="AK15" i="13"/>
  <c r="AF5" i="13"/>
  <c r="AK40" i="12"/>
  <c r="AK23" i="12"/>
  <c r="AF76" i="11"/>
  <c r="AF31" i="13"/>
  <c r="AF29" i="13" s="1"/>
  <c r="AF20" i="13" l="1"/>
  <c r="AF27" i="13" s="1"/>
  <c r="AK57" i="12"/>
  <c r="AH10" i="11"/>
  <c r="AG76" i="11"/>
  <c r="AG31" i="13"/>
  <c r="AG29" i="13" s="1"/>
  <c r="AH16" i="13" l="1"/>
  <c r="AH7" i="13" s="1"/>
  <c r="AH20" i="13" s="1"/>
  <c r="AH27" i="13" s="1"/>
  <c r="AK2" i="13"/>
  <c r="AI10" i="11"/>
  <c r="AI16" i="13" l="1"/>
  <c r="AI7" i="13" s="1"/>
  <c r="AI20" i="13" s="1"/>
  <c r="AI27" i="13" s="1"/>
  <c r="AJ10" i="11"/>
  <c r="AK5" i="13"/>
  <c r="AH31" i="13"/>
  <c r="AH29" i="13" s="1"/>
  <c r="AH76" i="11"/>
  <c r="AJ16" i="13" l="1"/>
  <c r="AJ7" i="13" s="1"/>
  <c r="AJ20" i="13" s="1"/>
  <c r="AJ27" i="13" s="1"/>
  <c r="AI76" i="11"/>
  <c r="AI31" i="13"/>
  <c r="AI29" i="13" s="1"/>
  <c r="AK31" i="13" l="1"/>
  <c r="AK29" i="13" s="1"/>
  <c r="AK76" i="11"/>
  <c r="AK74" i="11" s="1"/>
  <c r="AJ31" i="13"/>
  <c r="AJ29" i="13" s="1"/>
  <c r="AJ76" i="11"/>
  <c r="AK10" i="11"/>
  <c r="AK16" i="13" l="1"/>
  <c r="AK7" i="13" l="1"/>
  <c r="AK20" i="13" s="1"/>
  <c r="AK27" i="13" s="1"/>
  <c r="J34" i="13" l="1"/>
  <c r="J63" i="12"/>
  <c r="J68" i="12" s="1"/>
  <c r="L34" i="13"/>
  <c r="L63" i="12"/>
  <c r="L68" i="12" s="1"/>
  <c r="J72" i="12" l="1"/>
  <c r="J88" i="11" s="1"/>
  <c r="L72" i="12"/>
  <c r="L88" i="11" s="1"/>
  <c r="J80" i="11" l="1"/>
  <c r="K44" i="13" l="1"/>
  <c r="K40" i="13" l="1"/>
  <c r="K63" i="12"/>
  <c r="K68" i="12" s="1"/>
  <c r="K34" i="13"/>
  <c r="J74" i="11"/>
  <c r="K46" i="13" l="1"/>
  <c r="K72" i="12"/>
  <c r="K88" i="11" s="1"/>
  <c r="J46" i="13"/>
  <c r="J56" i="11" l="1"/>
  <c r="J90" i="11" s="1"/>
  <c r="K80" i="11"/>
  <c r="L44" i="13" l="1"/>
  <c r="L80" i="11"/>
  <c r="K56" i="11"/>
  <c r="K90" i="11" s="1"/>
  <c r="J48" i="13"/>
  <c r="J50" i="13" s="1"/>
  <c r="J94" i="11"/>
  <c r="M44" i="13" l="1"/>
  <c r="M40" i="13" s="1"/>
  <c r="L40" i="13"/>
  <c r="K48" i="13" l="1"/>
  <c r="K50" i="13" s="1"/>
  <c r="K94" i="11"/>
  <c r="M63" i="12" l="1"/>
  <c r="M68" i="12" s="1"/>
  <c r="M34" i="13"/>
  <c r="L74" i="11"/>
  <c r="L46" i="13" l="1"/>
  <c r="L56" i="11" l="1"/>
  <c r="L90" i="11" s="1"/>
  <c r="L48" i="13" l="1"/>
  <c r="L50" i="13" s="1"/>
  <c r="L94" i="11"/>
  <c r="N7" i="11"/>
  <c r="N52" i="11" s="1"/>
  <c r="R7" i="11"/>
  <c r="R52" i="11" s="1"/>
  <c r="P7" i="11"/>
  <c r="P52" i="11" s="1"/>
  <c r="O7" i="11"/>
  <c r="O52" i="11" s="1"/>
  <c r="Q7" i="11"/>
  <c r="Q52" i="11" s="1"/>
  <c r="P59" i="11" l="1"/>
  <c r="P38" i="13"/>
  <c r="R38" i="13"/>
  <c r="R59" i="11"/>
  <c r="M7" i="11"/>
  <c r="M52" i="11" s="1"/>
  <c r="N34" i="13"/>
  <c r="N63" i="12"/>
  <c r="N68" i="12" s="1"/>
  <c r="Q38" i="13"/>
  <c r="Q59" i="11"/>
  <c r="W7" i="11"/>
  <c r="W52" i="11" s="1"/>
  <c r="N59" i="11"/>
  <c r="N38" i="13"/>
  <c r="S7" i="11"/>
  <c r="S52" i="11" s="1"/>
  <c r="M59" i="11"/>
  <c r="M38" i="13"/>
  <c r="M36" i="13"/>
  <c r="M72" i="12"/>
  <c r="M88" i="11" s="1"/>
  <c r="V7" i="11"/>
  <c r="V52" i="11" s="1"/>
  <c r="M74" i="11"/>
  <c r="X7" i="11"/>
  <c r="X52" i="11" s="1"/>
  <c r="O38" i="13"/>
  <c r="O59" i="11"/>
  <c r="U7" i="11"/>
  <c r="U52" i="11" s="1"/>
  <c r="X38" i="13" l="1"/>
  <c r="T7" i="11"/>
  <c r="T52" i="11" s="1"/>
  <c r="V38" i="13"/>
  <c r="X59" i="11"/>
  <c r="M80" i="11"/>
  <c r="T59" i="11"/>
  <c r="M46" i="13"/>
  <c r="U59" i="11"/>
  <c r="U38" i="13"/>
  <c r="N72" i="12"/>
  <c r="N88" i="11" s="1"/>
  <c r="S59" i="11"/>
  <c r="S38" i="13"/>
  <c r="V59" i="11" l="1"/>
  <c r="W59" i="11"/>
  <c r="W38" i="13"/>
  <c r="T38" i="13"/>
  <c r="N44" i="13"/>
  <c r="N80" i="11"/>
  <c r="M48" i="13" l="1"/>
  <c r="M50" i="13" s="1"/>
  <c r="N40" i="13"/>
  <c r="O44" i="13"/>
  <c r="O40" i="13" s="1"/>
  <c r="M56" i="11"/>
  <c r="M90" i="11" s="1"/>
  <c r="M94" i="11" l="1"/>
  <c r="O34" i="13"/>
  <c r="O63" i="12"/>
  <c r="O68" i="12" s="1"/>
  <c r="N74" i="11"/>
  <c r="O72" i="12" l="1"/>
  <c r="O88" i="11" s="1"/>
  <c r="N46" i="13"/>
  <c r="O80" i="11" l="1"/>
  <c r="N56" i="11"/>
  <c r="N90" i="11" s="1"/>
  <c r="P44" i="13" l="1"/>
  <c r="N48" i="13"/>
  <c r="N50" i="13" s="1"/>
  <c r="N94" i="11"/>
  <c r="P40" i="13" l="1"/>
  <c r="P34" i="13" l="1"/>
  <c r="P63" i="12"/>
  <c r="P68" i="12" s="1"/>
  <c r="O74" i="11"/>
  <c r="P72" i="12" l="1"/>
  <c r="P88" i="11" s="1"/>
  <c r="O46" i="13"/>
  <c r="O56" i="11" l="1"/>
  <c r="O90" i="11" s="1"/>
  <c r="P80" i="11"/>
  <c r="Q44" i="13" l="1"/>
  <c r="O48" i="13"/>
  <c r="O50" i="13" s="1"/>
  <c r="O94" i="11"/>
  <c r="Q40" i="13" l="1"/>
  <c r="P74" i="11" l="1"/>
  <c r="Q63" i="12"/>
  <c r="Q68" i="12" s="1"/>
  <c r="Q34" i="13"/>
  <c r="Q72" i="12" l="1"/>
  <c r="Q88" i="11" s="1"/>
  <c r="P46" i="13"/>
  <c r="Q80" i="11" l="1"/>
  <c r="P56" i="11"/>
  <c r="P90" i="11" s="1"/>
  <c r="R44" i="13" l="1"/>
  <c r="P48" i="13"/>
  <c r="P50" i="13" s="1"/>
  <c r="P94" i="11"/>
  <c r="R40" i="13" l="1"/>
  <c r="R34" i="13" l="1"/>
  <c r="R63" i="12"/>
  <c r="R68" i="12" s="1"/>
  <c r="Q74" i="11"/>
  <c r="Q46" i="13" l="1"/>
  <c r="R72" i="12"/>
  <c r="R88" i="11" s="1"/>
  <c r="R80" i="11" l="1"/>
  <c r="Q56" i="11"/>
  <c r="Q90" i="11" s="1"/>
  <c r="S44" i="13" l="1"/>
  <c r="S40" i="13" s="1"/>
  <c r="Q48" i="13"/>
  <c r="Q50" i="13" s="1"/>
  <c r="Q94" i="11"/>
  <c r="S34" i="13" l="1"/>
  <c r="S63" i="12"/>
  <c r="S68" i="12" s="1"/>
  <c r="R74" i="11"/>
  <c r="R46" i="13" l="1"/>
  <c r="S72" i="12"/>
  <c r="S88" i="11" s="1"/>
  <c r="S80" i="11" l="1"/>
  <c r="R56" i="11"/>
  <c r="R90" i="11" s="1"/>
  <c r="T44" i="13" l="1"/>
  <c r="T40" i="13" s="1"/>
  <c r="R48" i="13"/>
  <c r="R50" i="13" s="1"/>
  <c r="R94" i="11"/>
  <c r="T34" i="13" l="1"/>
  <c r="T63" i="12"/>
  <c r="T68" i="12" s="1"/>
  <c r="S74" i="11"/>
  <c r="S46" i="13"/>
  <c r="T72" i="12" l="1"/>
  <c r="T88" i="11" s="1"/>
  <c r="S56" i="11" l="1"/>
  <c r="S90" i="11" s="1"/>
  <c r="T80" i="11"/>
  <c r="S48" i="13" l="1"/>
  <c r="S50" i="13" s="1"/>
  <c r="S94" i="11"/>
  <c r="U44" i="13"/>
  <c r="U40" i="13" s="1"/>
  <c r="U34" i="13" l="1"/>
  <c r="U63" i="12"/>
  <c r="U68" i="12" s="1"/>
  <c r="T74" i="11"/>
  <c r="T46" i="13"/>
  <c r="U72" i="12" l="1"/>
  <c r="U88" i="11" s="1"/>
  <c r="U80" i="11" l="1"/>
  <c r="T56" i="11"/>
  <c r="T90" i="11" s="1"/>
  <c r="V44" i="13" l="1"/>
  <c r="V40" i="13" s="1"/>
  <c r="T48" i="13"/>
  <c r="T50" i="13" s="1"/>
  <c r="T94" i="11"/>
  <c r="U74" i="11" l="1"/>
  <c r="U46" i="13"/>
  <c r="V34" i="13"/>
  <c r="V63" i="12"/>
  <c r="V68" i="12" s="1"/>
  <c r="V72" i="12" l="1"/>
  <c r="V88" i="11" s="1"/>
  <c r="V80" i="11" l="1"/>
  <c r="U56" i="11"/>
  <c r="U90" i="11" s="1"/>
  <c r="U48" i="13" l="1"/>
  <c r="U50" i="13" s="1"/>
  <c r="U94" i="11"/>
  <c r="W44" i="13"/>
  <c r="W40" i="13" s="1"/>
  <c r="V74" i="11" l="1"/>
  <c r="V46" i="13"/>
  <c r="W34" i="13"/>
  <c r="W63" i="12"/>
  <c r="W68" i="12" s="1"/>
  <c r="W72" i="12" l="1"/>
  <c r="W88" i="11" s="1"/>
  <c r="V56" i="11" l="1"/>
  <c r="V90" i="11" s="1"/>
  <c r="W80" i="11"/>
  <c r="X44" i="13" l="1"/>
  <c r="X40" i="13" s="1"/>
  <c r="V48" i="13"/>
  <c r="V50" i="13" s="1"/>
  <c r="V94" i="11"/>
  <c r="W74" i="11" l="1"/>
  <c r="W46" i="13"/>
  <c r="X34" i="13"/>
  <c r="X63" i="12"/>
  <c r="X68" i="12" s="1"/>
  <c r="X72" i="12" l="1"/>
  <c r="X88" i="11" s="1"/>
  <c r="W56" i="11" l="1"/>
  <c r="W90" i="11" s="1"/>
  <c r="X80" i="11"/>
  <c r="Y44" i="13" l="1"/>
  <c r="W48" i="13"/>
  <c r="W50" i="13" s="1"/>
  <c r="W94" i="11"/>
  <c r="Y40" i="13" l="1"/>
  <c r="Y34" i="13" l="1"/>
  <c r="Y63" i="12"/>
  <c r="Y68" i="12" s="1"/>
  <c r="X74" i="11"/>
  <c r="X46" i="13"/>
  <c r="X56" i="11" l="1"/>
  <c r="X90" i="11" s="1"/>
  <c r="AA7" i="11" l="1"/>
  <c r="AA52" i="11" s="1"/>
  <c r="AB7" i="11"/>
  <c r="AB52" i="11" s="1"/>
  <c r="AC7" i="11"/>
  <c r="AC52" i="11" s="1"/>
  <c r="Z7" i="11"/>
  <c r="Z52" i="11" s="1"/>
  <c r="AD7" i="11"/>
  <c r="AD52" i="11" s="1"/>
  <c r="X48" i="13"/>
  <c r="X50" i="13" s="1"/>
  <c r="X94" i="11"/>
  <c r="AJ7" i="11" l="1"/>
  <c r="AJ52" i="11" s="1"/>
  <c r="AC59" i="11"/>
  <c r="AC38" i="13"/>
  <c r="Y59" i="11"/>
  <c r="Y38" i="13"/>
  <c r="Y7" i="11"/>
  <c r="Y52" i="11" s="1"/>
  <c r="Z59" i="11"/>
  <c r="Z38" i="13"/>
  <c r="AI7" i="11"/>
  <c r="AI52" i="11" s="1"/>
  <c r="AA59" i="11"/>
  <c r="AA38" i="13"/>
  <c r="AD38" i="13"/>
  <c r="AD59" i="11"/>
  <c r="AB59" i="11"/>
  <c r="AB38" i="13"/>
  <c r="Y36" i="13"/>
  <c r="Y72" i="12"/>
  <c r="Y88" i="11" s="1"/>
  <c r="AH7" i="11" l="1"/>
  <c r="AH52" i="11" s="1"/>
  <c r="AE7" i="11"/>
  <c r="AE52" i="11" s="1"/>
  <c r="AJ59" i="11"/>
  <c r="AG7" i="11"/>
  <c r="AG52" i="11" s="1"/>
  <c r="AF7" i="11"/>
  <c r="AF52" i="11" s="1"/>
  <c r="AF59" i="11"/>
  <c r="AE38" i="13"/>
  <c r="AE59" i="11"/>
  <c r="Z34" i="13"/>
  <c r="Z63" i="12"/>
  <c r="Z68" i="12" s="1"/>
  <c r="AH59" i="11"/>
  <c r="Y80" i="11"/>
  <c r="Y74" i="11"/>
  <c r="AI38" i="13"/>
  <c r="AI59" i="11"/>
  <c r="AJ38" i="13"/>
  <c r="AH38" i="13" l="1"/>
  <c r="AG59" i="11"/>
  <c r="AG38" i="13"/>
  <c r="AF38" i="13"/>
  <c r="Y46" i="13"/>
  <c r="Z72" i="12"/>
  <c r="Z88" i="11" s="1"/>
  <c r="Z80" i="11" s="1"/>
  <c r="Z44" i="13"/>
  <c r="Z40" i="13" l="1"/>
  <c r="Y48" i="13" l="1"/>
  <c r="Y50" i="13" s="1"/>
  <c r="AA44" i="13"/>
  <c r="Y56" i="11"/>
  <c r="Y90" i="11" s="1"/>
  <c r="AA40" i="13" l="1"/>
  <c r="Y94" i="11"/>
  <c r="Z74" i="11" l="1"/>
  <c r="AA34" i="13"/>
  <c r="AA63" i="12"/>
  <c r="AA68" i="12" s="1"/>
  <c r="AA72" i="12" l="1"/>
  <c r="AA88" i="11" s="1"/>
  <c r="Z46" i="13"/>
  <c r="Z56" i="11" l="1"/>
  <c r="Z90" i="11" s="1"/>
  <c r="AA80" i="11"/>
  <c r="AB44" i="13" l="1"/>
  <c r="Z48" i="13"/>
  <c r="Z50" i="13" s="1"/>
  <c r="Z94" i="11"/>
  <c r="AB40" i="13" l="1"/>
  <c r="AB34" i="13"/>
  <c r="AB63" i="12"/>
  <c r="AB68" i="12" s="1"/>
  <c r="AA74" i="11"/>
  <c r="AB72" i="12" l="1"/>
  <c r="AB88" i="11" s="1"/>
  <c r="AA46" i="13"/>
  <c r="AA56" i="11" l="1"/>
  <c r="AA90" i="11" s="1"/>
  <c r="AB80" i="11"/>
  <c r="AC44" i="13" l="1"/>
  <c r="AA48" i="13"/>
  <c r="AA50" i="13" s="1"/>
  <c r="AA94" i="11"/>
  <c r="AC40" i="13" l="1"/>
  <c r="AB74" i="11" l="1"/>
  <c r="AC34" i="13"/>
  <c r="AC63" i="12"/>
  <c r="AC68" i="12" s="1"/>
  <c r="AC72" i="12" l="1"/>
  <c r="AC88" i="11" s="1"/>
  <c r="AB46" i="13"/>
  <c r="AB56" i="11" l="1"/>
  <c r="AB90" i="11" s="1"/>
  <c r="AC80" i="11"/>
  <c r="AB48" i="13" l="1"/>
  <c r="AB50" i="13" s="1"/>
  <c r="AB94" i="11"/>
  <c r="AD44" i="13"/>
  <c r="AD40" i="13" l="1"/>
  <c r="AD63" i="12" l="1"/>
  <c r="AD68" i="12" s="1"/>
  <c r="AD34" i="13"/>
  <c r="AC74" i="11"/>
  <c r="AC46" i="13" l="1"/>
  <c r="AD72" i="12"/>
  <c r="AD88" i="11" s="1"/>
  <c r="AC56" i="11" l="1"/>
  <c r="AC90" i="11" s="1"/>
  <c r="AD80" i="11"/>
  <c r="AE44" i="13" l="1"/>
  <c r="AE40" i="13" s="1"/>
  <c r="AC48" i="13"/>
  <c r="AC50" i="13" s="1"/>
  <c r="AC94" i="11"/>
  <c r="AD74" i="11" l="1"/>
  <c r="AE34" i="13"/>
  <c r="AE63" i="12"/>
  <c r="AE68" i="12" s="1"/>
  <c r="AE72" i="12" l="1"/>
  <c r="AE88" i="11" s="1"/>
  <c r="AD46" i="13"/>
  <c r="AE80" i="11" l="1"/>
  <c r="AD56" i="11"/>
  <c r="AD90" i="11" s="1"/>
  <c r="AD48" i="13" l="1"/>
  <c r="AD50" i="13" s="1"/>
  <c r="AD94" i="11"/>
  <c r="AF44" i="13"/>
  <c r="AF40" i="13" s="1"/>
  <c r="AF63" i="12" l="1"/>
  <c r="AF68" i="12" s="1"/>
  <c r="AF34" i="13"/>
  <c r="AE74" i="11"/>
  <c r="AE46" i="13"/>
  <c r="AF72" i="12" l="1"/>
  <c r="AF88" i="11" s="1"/>
  <c r="AF80" i="11" l="1"/>
  <c r="AE56" i="11"/>
  <c r="AE90" i="11" s="1"/>
  <c r="AE48" i="13" l="1"/>
  <c r="AE50" i="13" s="1"/>
  <c r="AE94" i="11"/>
  <c r="AG44" i="13"/>
  <c r="AG40" i="13" s="1"/>
  <c r="AF46" i="13" l="1"/>
  <c r="AF74" i="11"/>
  <c r="AG34" i="13"/>
  <c r="AG63" i="12"/>
  <c r="AG68" i="12" s="1"/>
  <c r="AG72" i="12" l="1"/>
  <c r="AG88" i="11" s="1"/>
  <c r="AG80" i="11" l="1"/>
  <c r="AF56" i="11"/>
  <c r="AF90" i="11" s="1"/>
  <c r="AF48" i="13" l="1"/>
  <c r="AF50" i="13" s="1"/>
  <c r="AF94" i="11"/>
  <c r="AH44" i="13"/>
  <c r="AH40" i="13" s="1"/>
  <c r="AG74" i="11" l="1"/>
  <c r="AG46" i="13"/>
  <c r="AH34" i="13"/>
  <c r="AH63" i="12"/>
  <c r="AH68" i="12" s="1"/>
  <c r="AH72" i="12" l="1"/>
  <c r="AH88" i="11" s="1"/>
  <c r="AG56" i="11" l="1"/>
  <c r="AG90" i="11" s="1"/>
  <c r="AH80" i="11"/>
  <c r="AI44" i="13" l="1"/>
  <c r="AI40" i="13" s="1"/>
  <c r="AG48" i="13"/>
  <c r="AG50" i="13" s="1"/>
  <c r="AG94" i="11"/>
  <c r="AI34" i="13" l="1"/>
  <c r="AI63" i="12"/>
  <c r="AI68" i="12" s="1"/>
  <c r="AH74" i="11"/>
  <c r="AH46" i="13"/>
  <c r="AI72" i="12" l="1"/>
  <c r="AI88" i="11" s="1"/>
  <c r="AH56" i="11" l="1"/>
  <c r="AH90" i="11" s="1"/>
  <c r="AI80" i="11"/>
  <c r="AJ44" i="13" l="1"/>
  <c r="AJ40" i="13" s="1"/>
  <c r="AH48" i="13"/>
  <c r="AH50" i="13" s="1"/>
  <c r="AH94" i="11"/>
  <c r="AI46" i="13" l="1"/>
  <c r="AI74" i="11"/>
  <c r="AJ34" i="13"/>
  <c r="AJ63" i="12"/>
  <c r="AJ68" i="12" s="1"/>
  <c r="AJ72" i="12" l="1"/>
  <c r="AJ88" i="11" s="1"/>
  <c r="AJ80" i="11" l="1"/>
  <c r="AI56" i="11"/>
  <c r="AI90" i="11" s="1"/>
  <c r="AK44" i="13" l="1"/>
  <c r="AI48" i="13"/>
  <c r="AI50" i="13" s="1"/>
  <c r="AI94" i="11"/>
  <c r="AK40" i="13" l="1"/>
  <c r="AJ74" i="11" l="1"/>
  <c r="AJ46" i="13"/>
  <c r="AK34" i="13"/>
  <c r="AK63" i="12"/>
  <c r="AK68" i="12" s="1"/>
  <c r="AJ90" i="11" l="1"/>
  <c r="AJ56" i="11"/>
  <c r="AK56" i="11"/>
  <c r="AJ48" i="13" l="1"/>
  <c r="AJ50" i="13" s="1"/>
  <c r="AJ94" i="11"/>
  <c r="AK48" i="13"/>
  <c r="AK59" i="11" l="1"/>
  <c r="AK38" i="13"/>
  <c r="AK7" i="11"/>
  <c r="AK52" i="11" s="1"/>
  <c r="AK36" i="13"/>
  <c r="AK72" i="12"/>
  <c r="AK88" i="11" s="1"/>
  <c r="AK80" i="11" s="1"/>
  <c r="AK90" i="11" s="1"/>
  <c r="AK94" i="11" l="1"/>
  <c r="AK46" i="13"/>
  <c r="AK50" i="13" s="1"/>
</calcChain>
</file>

<file path=xl/sharedStrings.xml><?xml version="1.0" encoding="utf-8"?>
<sst xmlns="http://schemas.openxmlformats.org/spreadsheetml/2006/main" count="208" uniqueCount="208">
  <si>
    <t>Attivo</t>
  </si>
  <si>
    <t>Cassa e Banca</t>
  </si>
  <si>
    <t>Crediti esegibili nell'esercizio</t>
  </si>
  <si>
    <t xml:space="preserve">       - Crediti v/clienti</t>
  </si>
  <si>
    <t xml:space="preserve">      - Impiegati c/stipendi</t>
  </si>
  <si>
    <t xml:space="preserve">      -  Enti Previd. ed Assistenziali</t>
  </si>
  <si>
    <t xml:space="preserve">               1) Credito v/INPS e INAIL</t>
  </si>
  <si>
    <t xml:space="preserve">      - Erario c/acc. Imposte e Ritenute</t>
  </si>
  <si>
    <t xml:space="preserve">      - Erario Iva</t>
  </si>
  <si>
    <t xml:space="preserve">              1) Riporto Iva a Credito</t>
  </si>
  <si>
    <t xml:space="preserve">              2) IVA a credito acquisti</t>
  </si>
  <si>
    <t xml:space="preserve">      - Ratei e Risconti Attivi</t>
  </si>
  <si>
    <t xml:space="preserve">              1) Ratei attivi</t>
  </si>
  <si>
    <t xml:space="preserve">              2) Risconti attivi</t>
  </si>
  <si>
    <t xml:space="preserve">      - Altri Crediti, fatture da emettere,crediti v. banca, ecc</t>
  </si>
  <si>
    <t>Rim. Merci, Mat. Prime, Suss., Semilav.</t>
  </si>
  <si>
    <t xml:space="preserve">     - Rimanenze prodotti in corso di lavorazione, semilavorati e finiti</t>
  </si>
  <si>
    <t xml:space="preserve">     - Rimanenze materie prime, sussidiare di consumo e merci</t>
  </si>
  <si>
    <t>Immobilizzazioni Materiali</t>
  </si>
  <si>
    <t xml:space="preserve">    - Immobili</t>
  </si>
  <si>
    <t xml:space="preserve">           1) Fabbricati </t>
  </si>
  <si>
    <t xml:space="preserve">    - F.di Amm. Immobili</t>
  </si>
  <si>
    <t xml:space="preserve">           1) F.do amm.to fabbricati industriali</t>
  </si>
  <si>
    <t xml:space="preserve">    - Impianti  Macchinari e Attrezzature</t>
  </si>
  <si>
    <t xml:space="preserve">           1) Impianti e macchinari</t>
  </si>
  <si>
    <t xml:space="preserve">           2) Attrezzature industriali e commerciali</t>
  </si>
  <si>
    <t xml:space="preserve">    - F.di Amm. Impianti Macch. Attrezzature</t>
  </si>
  <si>
    <t xml:space="preserve">           1)  F.do amm.to Impianti e macchinari</t>
  </si>
  <si>
    <t xml:space="preserve">           2) F.do amm.to Attrezzature ind.li e com.li</t>
  </si>
  <si>
    <t>Immobilizzazioni immateriali</t>
  </si>
  <si>
    <t xml:space="preserve">   - Altri Costi Pluriennali</t>
  </si>
  <si>
    <t xml:space="preserve">           1) Costi d'impianto e ampliamento</t>
  </si>
  <si>
    <t xml:space="preserve">           2) Ricerca&amp; Sviluppo</t>
  </si>
  <si>
    <t xml:space="preserve">           3) Altre immobilizzazioni immateriali</t>
  </si>
  <si>
    <t xml:space="preserve">  - F.di Amm. Imm.ni immateriali</t>
  </si>
  <si>
    <t xml:space="preserve">           1) F.do amm.to Costi d'impianto e ampliamento</t>
  </si>
  <si>
    <t xml:space="preserve">           2) F.do amm.to Ricerca&amp; Sviluppo</t>
  </si>
  <si>
    <t xml:space="preserve">           3) F.do amm.to   Altre immobilizzazioni immateriali</t>
  </si>
  <si>
    <t>TOTALE ATTIVO</t>
  </si>
  <si>
    <t>Passivo</t>
  </si>
  <si>
    <t>Banche a breve termine</t>
  </si>
  <si>
    <t xml:space="preserve">    - Banche e Depositi postali</t>
  </si>
  <si>
    <t>Debiti Correnti</t>
  </si>
  <si>
    <t xml:space="preserve">    - Fornitori</t>
  </si>
  <si>
    <t xml:space="preserve">          1)  Commerciali</t>
  </si>
  <si>
    <t xml:space="preserve">          2)  Immobilizzazioni</t>
  </si>
  <si>
    <t xml:space="preserve">    - Impiegati c/stipendi</t>
  </si>
  <si>
    <t xml:space="preserve">    - Enti Previd., Assistenziali, Ritenute personale</t>
  </si>
  <si>
    <t xml:space="preserve">    - Erario Iva</t>
  </si>
  <si>
    <t xml:space="preserve">          1)  IVA a debito vendite</t>
  </si>
  <si>
    <t xml:space="preserve">    - Debiti tributari</t>
  </si>
  <si>
    <t xml:space="preserve">    - Altri debiti</t>
  </si>
  <si>
    <t xml:space="preserve">    - Ratei e Risconti Passivi</t>
  </si>
  <si>
    <t xml:space="preserve">         1)  Ratei passivi</t>
  </si>
  <si>
    <t xml:space="preserve">         2) Risconti passivi</t>
  </si>
  <si>
    <t>Debito a m/lungo termine</t>
  </si>
  <si>
    <t xml:space="preserve"> '  - Mutui e Finanziamenti</t>
  </si>
  <si>
    <t xml:space="preserve">    - Fondo TFR</t>
  </si>
  <si>
    <t xml:space="preserve">         1)  Aumento fondo per acc.ti</t>
  </si>
  <si>
    <t xml:space="preserve">    - Altri Fondi</t>
  </si>
  <si>
    <t>Capitale Netto</t>
  </si>
  <si>
    <t xml:space="preserve">    - Capitale Sociale</t>
  </si>
  <si>
    <t xml:space="preserve">    -  Riserva Legale</t>
  </si>
  <si>
    <t xml:space="preserve">    - Altre Riserve</t>
  </si>
  <si>
    <t xml:space="preserve">       1) Riserva statutaria</t>
  </si>
  <si>
    <t xml:space="preserve">       2) Altre Riserve</t>
  </si>
  <si>
    <t xml:space="preserve">       3) Riserva Ammortamenti anticipati</t>
  </si>
  <si>
    <t xml:space="preserve">   - Utile a nuovo</t>
  </si>
  <si>
    <t xml:space="preserve">   - Risultato di Esercizio</t>
  </si>
  <si>
    <t>TOTALE PASSIVO</t>
  </si>
  <si>
    <t xml:space="preserve">CONTROLLO </t>
  </si>
  <si>
    <t>CONTO ECONOMICO</t>
  </si>
  <si>
    <t>Consumo merci</t>
  </si>
  <si>
    <t xml:space="preserve">    - Rimanenze iniziali materie prime, sussidiare di consumo e merci</t>
  </si>
  <si>
    <t xml:space="preserve">    - Rimanenze finali materie prime, sussidiarie di consumo e merci</t>
  </si>
  <si>
    <t>MARGINE LORDO INDUSTRIALE (fatturato netto-consumo di merci)</t>
  </si>
  <si>
    <t>Costi variabili totali</t>
  </si>
  <si>
    <t xml:space="preserve">    - Costi variabili di produzione</t>
  </si>
  <si>
    <t xml:space="preserve">          1) spese energia elettrica, gas, acqua</t>
  </si>
  <si>
    <t xml:space="preserve">    - Costi variabili commerciali</t>
  </si>
  <si>
    <t xml:space="preserve">          1) spese di rappresentanza</t>
  </si>
  <si>
    <t xml:space="preserve">          2) spese di pubblicità e promozioni</t>
  </si>
  <si>
    <t xml:space="preserve">    - Altri costi variabili</t>
  </si>
  <si>
    <t>Costi fissi totali</t>
  </si>
  <si>
    <t xml:space="preserve">    - Costi fissi di produzione</t>
  </si>
  <si>
    <t xml:space="preserve">         1) ammortamenti materiali</t>
  </si>
  <si>
    <t xml:space="preserve">         3) beni strumentali inf. al milione</t>
  </si>
  <si>
    <t xml:space="preserve">         4) spese di trasporto</t>
  </si>
  <si>
    <t xml:space="preserve">         5) lavorazioni presso terzi</t>
  </si>
  <si>
    <t xml:space="preserve">         6) consulenze tecnico-produttive</t>
  </si>
  <si>
    <t xml:space="preserve">         7) manutenzioni industriali</t>
  </si>
  <si>
    <t xml:space="preserve">         8) servizi vari</t>
  </si>
  <si>
    <t xml:space="preserve">         9) provvigioni</t>
  </si>
  <si>
    <t xml:space="preserve">    - Costi fissi commerciali</t>
  </si>
  <si>
    <t xml:space="preserve">         1) canoni per affitto d'azienda</t>
  </si>
  <si>
    <t xml:space="preserve">         3) spese di trasporto</t>
  </si>
  <si>
    <t xml:space="preserve">         4) spese varie</t>
  </si>
  <si>
    <t xml:space="preserve">         5) royalties</t>
  </si>
  <si>
    <t>Consulenza commerciali</t>
  </si>
  <si>
    <t xml:space="preserve">    - Costi fissi amministrativi</t>
  </si>
  <si>
    <t xml:space="preserve">         1) consulenze legali, fiscali, notarili, ecc…</t>
  </si>
  <si>
    <t xml:space="preserve">         2) compensi amministratori</t>
  </si>
  <si>
    <t xml:space="preserve">         3) spese postali</t>
  </si>
  <si>
    <t xml:space="preserve">         4) Oneri Bancari</t>
  </si>
  <si>
    <t xml:space="preserve">         5) utenze</t>
  </si>
  <si>
    <t xml:space="preserve">         6) affitti e locazioni passive</t>
  </si>
  <si>
    <t xml:space="preserve">         7) altri costi amministrativi</t>
  </si>
  <si>
    <t xml:space="preserve">     - Altri costi fissi</t>
  </si>
  <si>
    <t xml:space="preserve">         1) costi diversi</t>
  </si>
  <si>
    <t xml:space="preserve">         2) ammortamenti immateriali</t>
  </si>
  <si>
    <t>REDDITO OPERATIVO</t>
  </si>
  <si>
    <t>Gestione straordinaria</t>
  </si>
  <si>
    <t xml:space="preserve">    - Plusvalenze/Minusvalenze Materiali</t>
  </si>
  <si>
    <t xml:space="preserve">    - Plusvalenze/Minusvalenze Immateriali</t>
  </si>
  <si>
    <t>Gestione finaziaria</t>
  </si>
  <si>
    <t xml:space="preserve">    - Oneri Finanziari a breve termine</t>
  </si>
  <si>
    <t xml:space="preserve">    - Oneri Finanziari a medio/lungo termine</t>
  </si>
  <si>
    <t xml:space="preserve">    - Proventi Finanziari</t>
  </si>
  <si>
    <t>REDDITO ANTEIMPOSTE</t>
  </si>
  <si>
    <t>REDDITO NETTO</t>
  </si>
  <si>
    <t>STATO PATRIMONIALE</t>
  </si>
  <si>
    <t>Reddito Operativo</t>
  </si>
  <si>
    <t xml:space="preserve">    -   Accantonamento TFR ed Altri Fondi</t>
  </si>
  <si>
    <t xml:space="preserve">    -   AmmortamentI</t>
  </si>
  <si>
    <t>1° MARGINE</t>
  </si>
  <si>
    <t xml:space="preserve"> Variazione Circolante Netto</t>
  </si>
  <si>
    <t xml:space="preserve">     - Variazione Crediti v/clienti</t>
  </si>
  <si>
    <t xml:space="preserve">     - Variazione Erario Iva</t>
  </si>
  <si>
    <t xml:space="preserve">     - Variazionealtri crediti</t>
  </si>
  <si>
    <t xml:space="preserve">     - Valori finale lavori in corso su ordinazione</t>
  </si>
  <si>
    <t xml:space="preserve">     - Variazione Rim. Merci, Mat. Prime, Suss., Semilav.</t>
  </si>
  <si>
    <t xml:space="preserve">     - Variazione Fornitori Commerciali</t>
  </si>
  <si>
    <t xml:space="preserve">     - Variazione Impiegati c/stipendi</t>
  </si>
  <si>
    <t xml:space="preserve">     - Variazione enti previdenziali, ass.li</t>
  </si>
  <si>
    <t xml:space="preserve">     - Variazione altri debiti</t>
  </si>
  <si>
    <t>CASH FLOW DELLA GESTIONE CARATTERISTICA</t>
  </si>
  <si>
    <t>Investimenti/Disinvestimenti</t>
  </si>
  <si>
    <t xml:space="preserve">     - Investimenti</t>
  </si>
  <si>
    <t xml:space="preserve">          1) Materiali</t>
  </si>
  <si>
    <t xml:space="preserve">          2) Immateriali</t>
  </si>
  <si>
    <t>CASH FLOW OPERAZIONALE</t>
  </si>
  <si>
    <t>Variazione debiti A m/l termine</t>
  </si>
  <si>
    <t xml:space="preserve">     - Mutui e Finanziamenti</t>
  </si>
  <si>
    <t xml:space="preserve">     - Utilizzo TFR</t>
  </si>
  <si>
    <t xml:space="preserve">     - Variazione Fornitori Immobilizzazioni</t>
  </si>
  <si>
    <t xml:space="preserve">     - Oneri finanziari </t>
  </si>
  <si>
    <t xml:space="preserve">     - Gestione straordinaria</t>
  </si>
  <si>
    <t xml:space="preserve">     - Imposte di competenza</t>
  </si>
  <si>
    <t xml:space="preserve">     - Variazione erario c/Imposte e ritenute</t>
  </si>
  <si>
    <t xml:space="preserve">     - Variazione debiti tributari</t>
  </si>
  <si>
    <t>Variazione Capitale Netto</t>
  </si>
  <si>
    <t xml:space="preserve">     - Capitale Sociale</t>
  </si>
  <si>
    <t xml:space="preserve">     - Riserva Legale</t>
  </si>
  <si>
    <t xml:space="preserve">     - Altre Riserve</t>
  </si>
  <si>
    <t>CASH FLOW (VARIAZIONE LIQUIDITA' A BREVE)</t>
  </si>
  <si>
    <t>CONTROLLO</t>
  </si>
  <si>
    <t>CASH FLOW</t>
  </si>
  <si>
    <t xml:space="preserve">MARGINE LORDO DI CONTRIBUZIONE </t>
  </si>
  <si>
    <t xml:space="preserve">Fatturato </t>
  </si>
  <si>
    <t xml:space="preserve">         2) canoni leasing</t>
  </si>
  <si>
    <t>Irap</t>
  </si>
  <si>
    <t>Ires</t>
  </si>
  <si>
    <t xml:space="preserve">  -Investimenti Pregressi</t>
  </si>
  <si>
    <t xml:space="preserve">  -Fondo ammortamento</t>
  </si>
  <si>
    <t>Immobilizzaziono Pregresse</t>
  </si>
  <si>
    <t xml:space="preserve">         3) ammortamenti imm.ni pregresse</t>
  </si>
  <si>
    <t xml:space="preserve">         4) premi assicurativi</t>
  </si>
  <si>
    <t xml:space="preserve">         5) costi del personale dipendente</t>
  </si>
  <si>
    <t xml:space="preserve">         6) accantonamento al TFR</t>
  </si>
  <si>
    <t xml:space="preserve">     - Distribuzione Utili</t>
  </si>
  <si>
    <t>A1 M1</t>
  </si>
  <si>
    <t>A1 M2</t>
  </si>
  <si>
    <t>A1 M3</t>
  </si>
  <si>
    <t>A1 M4</t>
  </si>
  <si>
    <t>A1 M5</t>
  </si>
  <si>
    <t>A1 M6</t>
  </si>
  <si>
    <t>A1 M7</t>
  </si>
  <si>
    <t>A1 M8</t>
  </si>
  <si>
    <t>A1 M9</t>
  </si>
  <si>
    <t>A1 M10</t>
  </si>
  <si>
    <t>A1 M11</t>
  </si>
  <si>
    <t>A1 M12</t>
  </si>
  <si>
    <t>A3 M1</t>
  </si>
  <si>
    <t>A3 M2</t>
  </si>
  <si>
    <t>A3 M3</t>
  </si>
  <si>
    <t>A3 M4</t>
  </si>
  <si>
    <t>A3 M5</t>
  </si>
  <si>
    <t>A3 M6</t>
  </si>
  <si>
    <t>A3 M7</t>
  </si>
  <si>
    <t>A3 M8</t>
  </si>
  <si>
    <t>A3 M9</t>
  </si>
  <si>
    <t>A3 M10</t>
  </si>
  <si>
    <t>A3 M11</t>
  </si>
  <si>
    <t>A3 M12</t>
  </si>
  <si>
    <t>A2 M1</t>
  </si>
  <si>
    <t>A2 M2</t>
  </si>
  <si>
    <t>A2 M3</t>
  </si>
  <si>
    <t>A2 M4</t>
  </si>
  <si>
    <t>A2 M5</t>
  </si>
  <si>
    <t>A2 M6</t>
  </si>
  <si>
    <t>A2 M7</t>
  </si>
  <si>
    <t>A2 M8</t>
  </si>
  <si>
    <t>A2 M9</t>
  </si>
  <si>
    <t>A2 M10</t>
  </si>
  <si>
    <t>A2 M11</t>
  </si>
  <si>
    <t>A2 M12</t>
  </si>
  <si>
    <t xml:space="preserve">    - Vendite prodotti </t>
  </si>
  <si>
    <t xml:space="preserve">    - Acquisto merci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</si>
</sst>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"/>
    <numFmt numFmtId="166" formatCode="&quot;€&quot;\ #,##0.0000"/>
    <numFmt numFmtId="167" formatCode="[$$-409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5">
    <xf numFmtId="167" fontId="0" fillId="0" borderId="0"/>
    <xf numFmtId="167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/>
    <xf numFmtId="44" fontId="5" fillId="0" borderId="0" applyFont="0" applyFill="0" applyBorder="0" applyAlignment="0" applyProtection="0"/>
  </cellStyleXfs>
  <cellXfs count="25">
    <xf numFmtId="167" fontId="0" fillId="0" borderId="0" xfId="0"/>
    <xf numFmtId="167" fontId="0" fillId="2" borderId="0" xfId="0" applyFill="1"/>
    <xf numFmtId="167" fontId="1" fillId="2" borderId="0" xfId="0" applyFont="1" applyFill="1" applyAlignment="1">
      <alignment horizontal="center"/>
    </xf>
    <xf numFmtId="167" fontId="1" fillId="2" borderId="0" xfId="0" applyFont="1" applyFill="1"/>
    <xf numFmtId="165" fontId="1" fillId="2" borderId="0" xfId="0" applyNumberFormat="1" applyFont="1" applyFill="1"/>
    <xf numFmtId="165" fontId="0" fillId="2" borderId="0" xfId="0" applyNumberFormat="1" applyFill="1"/>
    <xf numFmtId="167" fontId="0" fillId="2" borderId="0" xfId="0" quotePrefix="1" applyFill="1"/>
    <xf numFmtId="167" fontId="0" fillId="2" borderId="0" xfId="0" applyFill="1"/>
    <xf numFmtId="167" fontId="3" fillId="0" borderId="0" xfId="0" applyFont="1" applyFill="1"/>
    <xf numFmtId="167" fontId="4" fillId="0" borderId="0" xfId="0" applyFont="1" applyFill="1"/>
    <xf numFmtId="167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167" fontId="3" fillId="2" borderId="0" xfId="0" applyFont="1" applyFill="1"/>
    <xf numFmtId="167" fontId="4" fillId="2" borderId="0" xfId="0" applyFont="1" applyFill="1"/>
    <xf numFmtId="167" fontId="4" fillId="2" borderId="0" xfId="0" applyFont="1" applyFill="1" applyAlignment="1">
      <alignment horizontal="center"/>
    </xf>
    <xf numFmtId="165" fontId="4" fillId="2" borderId="0" xfId="0" applyNumberFormat="1" applyFont="1" applyFill="1"/>
    <xf numFmtId="165" fontId="3" fillId="2" borderId="0" xfId="0" applyNumberFormat="1" applyFont="1" applyFill="1"/>
    <xf numFmtId="164" fontId="3" fillId="2" borderId="0" xfId="0" applyNumberFormat="1" applyFont="1" applyFill="1"/>
    <xf numFmtId="164" fontId="4" fillId="2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165" fontId="4" fillId="0" borderId="0" xfId="0" applyNumberFormat="1" applyFont="1" applyFill="1"/>
    <xf numFmtId="167" fontId="3" fillId="0" borderId="0" xfId="0" quotePrefix="1" applyFont="1" applyFill="1"/>
    <xf numFmtId="166" fontId="4" fillId="0" borderId="0" xfId="0" applyNumberFormat="1" applyFont="1" applyFill="1"/>
    <xf numFmtId="167" fontId="3" fillId="0" borderId="0" xfId="0" applyFont="1" applyFill="1" applyAlignment="1">
      <alignment horizontal="center"/>
    </xf>
  </cellXfs>
  <cellStyles count="15">
    <cellStyle name="Currency 2" xfId="12"/>
    <cellStyle name="Euro" xfId="11"/>
    <cellStyle name="Euro 3" xfId="2"/>
    <cellStyle name="Migliaia 3" xfId="3"/>
    <cellStyle name="Migliaia 4" xfId="4"/>
    <cellStyle name="Normal" xfId="0" builtinId="0"/>
    <cellStyle name="Normal 2" xfId="10"/>
    <cellStyle name="Normale 2" xfId="13"/>
    <cellStyle name="Normale 3" xfId="1"/>
    <cellStyle name="Normale 4" xfId="5"/>
    <cellStyle name="Percentuale 3" xfId="6"/>
    <cellStyle name="Percentuale 4" xfId="7"/>
    <cellStyle name="Valuta 2" xfId="8"/>
    <cellStyle name="Valuta 3" xfId="9"/>
    <cellStyle name="Valuta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108"/>
  <sheetViews>
    <sheetView showGridLines="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A13" sqref="A13"/>
    </sheetView>
  </sheetViews>
  <sheetFormatPr defaultRowHeight="12" x14ac:dyDescent="0.2"/>
  <cols>
    <col min="1" max="1" width="55.7109375" style="8" bestFit="1" customWidth="1"/>
    <col min="2" max="2" width="9.140625" style="8" customWidth="1"/>
    <col min="3" max="3" width="12.28515625" style="8" customWidth="1"/>
    <col min="4" max="5" width="7.85546875" style="8" customWidth="1"/>
    <col min="6" max="9" width="8.42578125" style="8" customWidth="1"/>
    <col min="10" max="10" width="8.42578125" style="8" bestFit="1" customWidth="1"/>
    <col min="11" max="25" width="7.85546875" style="8" bestFit="1" customWidth="1"/>
    <col min="26" max="37" width="9.140625" style="8" bestFit="1" customWidth="1"/>
    <col min="38" max="16384" width="9.140625" style="8"/>
  </cols>
  <sheetData>
    <row r="1" spans="1:41" x14ac:dyDescent="0.2">
      <c r="A1" s="9" t="s">
        <v>120</v>
      </c>
      <c r="B1" s="10" t="s">
        <v>170</v>
      </c>
      <c r="C1" s="10" t="s">
        <v>171</v>
      </c>
      <c r="D1" s="10" t="s">
        <v>172</v>
      </c>
      <c r="E1" s="10" t="s">
        <v>173</v>
      </c>
      <c r="F1" s="10" t="s">
        <v>174</v>
      </c>
      <c r="G1" s="10" t="s">
        <v>175</v>
      </c>
      <c r="H1" s="10" t="s">
        <v>176</v>
      </c>
      <c r="I1" s="10" t="s">
        <v>177</v>
      </c>
      <c r="J1" s="10" t="s">
        <v>178</v>
      </c>
      <c r="K1" s="10" t="s">
        <v>179</v>
      </c>
      <c r="L1" s="10" t="s">
        <v>180</v>
      </c>
      <c r="M1" s="10" t="s">
        <v>181</v>
      </c>
      <c r="N1" s="10" t="s">
        <v>194</v>
      </c>
      <c r="O1" s="10" t="s">
        <v>195</v>
      </c>
      <c r="P1" s="10" t="s">
        <v>196</v>
      </c>
      <c r="Q1" s="10" t="s">
        <v>197</v>
      </c>
      <c r="R1" s="10" t="s">
        <v>198</v>
      </c>
      <c r="S1" s="10" t="s">
        <v>199</v>
      </c>
      <c r="T1" s="10" t="s">
        <v>200</v>
      </c>
      <c r="U1" s="10" t="s">
        <v>201</v>
      </c>
      <c r="V1" s="10" t="s">
        <v>202</v>
      </c>
      <c r="W1" s="10" t="s">
        <v>203</v>
      </c>
      <c r="X1" s="10" t="s">
        <v>204</v>
      </c>
      <c r="Y1" s="10" t="s">
        <v>205</v>
      </c>
      <c r="Z1" s="10" t="s">
        <v>182</v>
      </c>
      <c r="AA1" s="10" t="s">
        <v>183</v>
      </c>
      <c r="AB1" s="10" t="s">
        <v>184</v>
      </c>
      <c r="AC1" s="10" t="s">
        <v>185</v>
      </c>
      <c r="AD1" s="10" t="s">
        <v>186</v>
      </c>
      <c r="AE1" s="10" t="s">
        <v>187</v>
      </c>
      <c r="AF1" s="10" t="s">
        <v>188</v>
      </c>
      <c r="AG1" s="10" t="s">
        <v>189</v>
      </c>
      <c r="AH1" s="10" t="s">
        <v>190</v>
      </c>
      <c r="AI1" s="10" t="s">
        <v>191</v>
      </c>
      <c r="AJ1" s="10" t="s">
        <v>192</v>
      </c>
      <c r="AK1" s="10" t="s">
        <v>193</v>
      </c>
      <c r="AL1" s="10"/>
      <c r="AM1" s="10"/>
      <c r="AN1" s="10"/>
      <c r="AO1" s="10"/>
    </row>
    <row r="2" spans="1:41" x14ac:dyDescent="0.2">
      <c r="A2" s="9" t="s">
        <v>0</v>
      </c>
    </row>
    <row r="3" spans="1:41" x14ac:dyDescent="0.2">
      <c r="A3" s="9"/>
    </row>
    <row r="4" spans="1:41" x14ac:dyDescent="0.2">
      <c r="A4" s="9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M4" s="20"/>
    </row>
    <row r="5" spans="1:41" x14ac:dyDescent="0.2">
      <c r="A5" s="9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M5" s="20"/>
    </row>
    <row r="6" spans="1:41" x14ac:dyDescent="0.2">
      <c r="AM6" s="20"/>
    </row>
    <row r="7" spans="1:41" x14ac:dyDescent="0.2">
      <c r="A7" s="9" t="s">
        <v>2</v>
      </c>
      <c r="B7" s="21">
        <f>+B8+B10+B12+B13+B16+B19+B9</f>
        <v>0</v>
      </c>
      <c r="C7" s="21">
        <f t="shared" ref="C7:AK7" si="0">+C8+C10+C12+C13+C16+C19+C9</f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>
        <f t="shared" si="0"/>
        <v>0</v>
      </c>
      <c r="W7" s="21">
        <f t="shared" si="0"/>
        <v>0</v>
      </c>
      <c r="X7" s="21">
        <f t="shared" si="0"/>
        <v>0</v>
      </c>
      <c r="Y7" s="21">
        <f t="shared" si="0"/>
        <v>0</v>
      </c>
      <c r="Z7" s="21">
        <f t="shared" si="0"/>
        <v>0</v>
      </c>
      <c r="AA7" s="21">
        <f t="shared" si="0"/>
        <v>0</v>
      </c>
      <c r="AB7" s="21">
        <f t="shared" si="0"/>
        <v>0</v>
      </c>
      <c r="AC7" s="21">
        <f t="shared" si="0"/>
        <v>0</v>
      </c>
      <c r="AD7" s="21">
        <f t="shared" si="0"/>
        <v>0</v>
      </c>
      <c r="AE7" s="21">
        <f t="shared" si="0"/>
        <v>0</v>
      </c>
      <c r="AF7" s="21">
        <f t="shared" si="0"/>
        <v>0</v>
      </c>
      <c r="AG7" s="21">
        <f t="shared" si="0"/>
        <v>0</v>
      </c>
      <c r="AH7" s="21">
        <f t="shared" si="0"/>
        <v>0</v>
      </c>
      <c r="AI7" s="21">
        <f t="shared" si="0"/>
        <v>0</v>
      </c>
      <c r="AJ7" s="21">
        <f t="shared" si="0"/>
        <v>0</v>
      </c>
      <c r="AK7" s="21">
        <f t="shared" si="0"/>
        <v>0</v>
      </c>
      <c r="AM7" s="20"/>
    </row>
    <row r="8" spans="1:41" x14ac:dyDescent="0.2">
      <c r="A8" s="8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M8" s="20"/>
    </row>
    <row r="9" spans="1:41" x14ac:dyDescent="0.2">
      <c r="A9" s="22" t="s">
        <v>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M9" s="20"/>
    </row>
    <row r="10" spans="1:41" x14ac:dyDescent="0.2">
      <c r="A10" s="8" t="s">
        <v>5</v>
      </c>
      <c r="B10" s="11">
        <f>+SUM(B11:B11)</f>
        <v>0</v>
      </c>
      <c r="C10" s="11">
        <f t="shared" ref="C10:AK10" si="1">+SUM(C11:C11)</f>
        <v>0</v>
      </c>
      <c r="D10" s="11">
        <f t="shared" si="1"/>
        <v>0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f t="shared" si="1"/>
        <v>0</v>
      </c>
      <c r="O10" s="11">
        <f t="shared" si="1"/>
        <v>0</v>
      </c>
      <c r="P10" s="11">
        <f t="shared" si="1"/>
        <v>0</v>
      </c>
      <c r="Q10" s="11">
        <f t="shared" si="1"/>
        <v>0</v>
      </c>
      <c r="R10" s="11">
        <f t="shared" si="1"/>
        <v>0</v>
      </c>
      <c r="S10" s="11">
        <f t="shared" si="1"/>
        <v>0</v>
      </c>
      <c r="T10" s="11">
        <f t="shared" si="1"/>
        <v>0</v>
      </c>
      <c r="U10" s="11">
        <f t="shared" si="1"/>
        <v>0</v>
      </c>
      <c r="V10" s="11">
        <f t="shared" si="1"/>
        <v>0</v>
      </c>
      <c r="W10" s="11">
        <f t="shared" si="1"/>
        <v>0</v>
      </c>
      <c r="X10" s="11">
        <f t="shared" si="1"/>
        <v>0</v>
      </c>
      <c r="Y10" s="11">
        <f t="shared" si="1"/>
        <v>0</v>
      </c>
      <c r="Z10" s="11">
        <f t="shared" si="1"/>
        <v>0</v>
      </c>
      <c r="AA10" s="11">
        <f t="shared" si="1"/>
        <v>0</v>
      </c>
      <c r="AB10" s="11">
        <f t="shared" si="1"/>
        <v>0</v>
      </c>
      <c r="AC10" s="11">
        <f t="shared" si="1"/>
        <v>0</v>
      </c>
      <c r="AD10" s="11">
        <f t="shared" si="1"/>
        <v>0</v>
      </c>
      <c r="AE10" s="11">
        <f t="shared" si="1"/>
        <v>0</v>
      </c>
      <c r="AF10" s="11">
        <f t="shared" si="1"/>
        <v>0</v>
      </c>
      <c r="AG10" s="11">
        <f t="shared" si="1"/>
        <v>0</v>
      </c>
      <c r="AH10" s="11">
        <f t="shared" si="1"/>
        <v>0</v>
      </c>
      <c r="AI10" s="11">
        <f t="shared" si="1"/>
        <v>0</v>
      </c>
      <c r="AJ10" s="11">
        <f t="shared" si="1"/>
        <v>0</v>
      </c>
      <c r="AK10" s="11">
        <f t="shared" si="1"/>
        <v>0</v>
      </c>
      <c r="AM10" s="20"/>
    </row>
    <row r="11" spans="1:41" x14ac:dyDescent="0.2">
      <c r="A11" s="8" t="s">
        <v>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M11" s="20"/>
    </row>
    <row r="12" spans="1:41" x14ac:dyDescent="0.2">
      <c r="A12" s="8" t="s">
        <v>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M12" s="20"/>
    </row>
    <row r="13" spans="1:41" x14ac:dyDescent="0.2">
      <c r="A13" s="8" t="s">
        <v>8</v>
      </c>
      <c r="B13" s="21">
        <f>+SUM(B14:B15)</f>
        <v>0</v>
      </c>
      <c r="C13" s="21">
        <f t="shared" ref="C13:AK13" si="2">+SUM(C14:C15)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0</v>
      </c>
      <c r="M13" s="21">
        <f t="shared" si="2"/>
        <v>0</v>
      </c>
      <c r="N13" s="21">
        <f t="shared" si="2"/>
        <v>0</v>
      </c>
      <c r="O13" s="21">
        <f t="shared" si="2"/>
        <v>0</v>
      </c>
      <c r="P13" s="21">
        <f t="shared" si="2"/>
        <v>0</v>
      </c>
      <c r="Q13" s="21">
        <f t="shared" si="2"/>
        <v>0</v>
      </c>
      <c r="R13" s="21">
        <f t="shared" si="2"/>
        <v>0</v>
      </c>
      <c r="S13" s="21">
        <f t="shared" si="2"/>
        <v>0</v>
      </c>
      <c r="T13" s="21">
        <f t="shared" si="2"/>
        <v>0</v>
      </c>
      <c r="U13" s="21">
        <f t="shared" si="2"/>
        <v>0</v>
      </c>
      <c r="V13" s="21">
        <f t="shared" si="2"/>
        <v>0</v>
      </c>
      <c r="W13" s="21">
        <f t="shared" si="2"/>
        <v>0</v>
      </c>
      <c r="X13" s="21">
        <f t="shared" si="2"/>
        <v>0</v>
      </c>
      <c r="Y13" s="21">
        <f t="shared" si="2"/>
        <v>0</v>
      </c>
      <c r="Z13" s="21">
        <f t="shared" si="2"/>
        <v>0</v>
      </c>
      <c r="AA13" s="21">
        <f t="shared" si="2"/>
        <v>0</v>
      </c>
      <c r="AB13" s="21">
        <f t="shared" si="2"/>
        <v>0</v>
      </c>
      <c r="AC13" s="21">
        <f t="shared" si="2"/>
        <v>0</v>
      </c>
      <c r="AD13" s="21">
        <f t="shared" si="2"/>
        <v>0</v>
      </c>
      <c r="AE13" s="21">
        <f t="shared" si="2"/>
        <v>0</v>
      </c>
      <c r="AF13" s="21">
        <f t="shared" si="2"/>
        <v>0</v>
      </c>
      <c r="AG13" s="21">
        <f t="shared" si="2"/>
        <v>0</v>
      </c>
      <c r="AH13" s="21">
        <f t="shared" si="2"/>
        <v>0</v>
      </c>
      <c r="AI13" s="21">
        <f t="shared" si="2"/>
        <v>0</v>
      </c>
      <c r="AJ13" s="21">
        <f t="shared" si="2"/>
        <v>0</v>
      </c>
      <c r="AK13" s="21">
        <f t="shared" si="2"/>
        <v>0</v>
      </c>
      <c r="AM13" s="20"/>
    </row>
    <row r="14" spans="1:41" x14ac:dyDescent="0.2">
      <c r="A14" s="8" t="s">
        <v>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M14" s="20"/>
    </row>
    <row r="15" spans="1:41" x14ac:dyDescent="0.2">
      <c r="A15" s="8" t="s">
        <v>10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M15" s="20"/>
    </row>
    <row r="16" spans="1:41" x14ac:dyDescent="0.2">
      <c r="A16" s="8" t="s">
        <v>11</v>
      </c>
      <c r="B16" s="21">
        <f>+SUM(B17:B18)</f>
        <v>0</v>
      </c>
      <c r="C16" s="21">
        <f t="shared" ref="C16:AK16" si="3">+SUM(C17:C18)</f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0</v>
      </c>
      <c r="T16" s="21">
        <f t="shared" si="3"/>
        <v>0</v>
      </c>
      <c r="U16" s="21">
        <f t="shared" si="3"/>
        <v>0</v>
      </c>
      <c r="V16" s="21">
        <f t="shared" si="3"/>
        <v>0</v>
      </c>
      <c r="W16" s="21">
        <f t="shared" si="3"/>
        <v>0</v>
      </c>
      <c r="X16" s="21">
        <f t="shared" si="3"/>
        <v>0</v>
      </c>
      <c r="Y16" s="21">
        <f t="shared" si="3"/>
        <v>0</v>
      </c>
      <c r="Z16" s="21">
        <f t="shared" si="3"/>
        <v>0</v>
      </c>
      <c r="AA16" s="21">
        <f t="shared" si="3"/>
        <v>0</v>
      </c>
      <c r="AB16" s="21">
        <f t="shared" si="3"/>
        <v>0</v>
      </c>
      <c r="AC16" s="21">
        <f t="shared" si="3"/>
        <v>0</v>
      </c>
      <c r="AD16" s="21">
        <f t="shared" si="3"/>
        <v>0</v>
      </c>
      <c r="AE16" s="21">
        <f t="shared" si="3"/>
        <v>0</v>
      </c>
      <c r="AF16" s="21">
        <f t="shared" si="3"/>
        <v>0</v>
      </c>
      <c r="AG16" s="21">
        <f t="shared" si="3"/>
        <v>0</v>
      </c>
      <c r="AH16" s="21">
        <f t="shared" si="3"/>
        <v>0</v>
      </c>
      <c r="AI16" s="21">
        <f t="shared" si="3"/>
        <v>0</v>
      </c>
      <c r="AJ16" s="21">
        <f t="shared" si="3"/>
        <v>0</v>
      </c>
      <c r="AK16" s="21">
        <f t="shared" si="3"/>
        <v>0</v>
      </c>
      <c r="AM16" s="20"/>
    </row>
    <row r="17" spans="1:39" x14ac:dyDescent="0.2">
      <c r="A17" s="8" t="s">
        <v>12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M17" s="20"/>
    </row>
    <row r="18" spans="1:39" x14ac:dyDescent="0.2">
      <c r="A18" s="8" t="s">
        <v>13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M18" s="20"/>
    </row>
    <row r="19" spans="1:39" x14ac:dyDescent="0.2">
      <c r="A19" s="8" t="s">
        <v>14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M19" s="20"/>
    </row>
    <row r="20" spans="1:39" x14ac:dyDescent="0.2">
      <c r="AM20" s="20"/>
    </row>
    <row r="21" spans="1:39" x14ac:dyDescent="0.2">
      <c r="A21" s="9" t="s">
        <v>15</v>
      </c>
      <c r="B21" s="21">
        <f>+SUM(B22:B23)</f>
        <v>0</v>
      </c>
      <c r="C21" s="21">
        <f t="shared" ref="C21:AK21" si="4">+SUM(C22:C23)</f>
        <v>0</v>
      </c>
      <c r="D21" s="21">
        <f t="shared" si="4"/>
        <v>0</v>
      </c>
      <c r="E21" s="21">
        <f t="shared" si="4"/>
        <v>0</v>
      </c>
      <c r="F21" s="21">
        <f t="shared" si="4"/>
        <v>0</v>
      </c>
      <c r="G21" s="21">
        <f t="shared" si="4"/>
        <v>0</v>
      </c>
      <c r="H21" s="21">
        <f t="shared" si="4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1">
        <f t="shared" si="4"/>
        <v>0</v>
      </c>
      <c r="M21" s="21">
        <f t="shared" si="4"/>
        <v>0</v>
      </c>
      <c r="N21" s="21">
        <f t="shared" si="4"/>
        <v>0</v>
      </c>
      <c r="O21" s="21">
        <f t="shared" si="4"/>
        <v>0</v>
      </c>
      <c r="P21" s="21">
        <f t="shared" si="4"/>
        <v>0</v>
      </c>
      <c r="Q21" s="21">
        <f t="shared" si="4"/>
        <v>0</v>
      </c>
      <c r="R21" s="21">
        <f t="shared" si="4"/>
        <v>0</v>
      </c>
      <c r="S21" s="21">
        <f t="shared" si="4"/>
        <v>0</v>
      </c>
      <c r="T21" s="21">
        <f t="shared" si="4"/>
        <v>0</v>
      </c>
      <c r="U21" s="21">
        <f t="shared" si="4"/>
        <v>0</v>
      </c>
      <c r="V21" s="21">
        <f t="shared" si="4"/>
        <v>0</v>
      </c>
      <c r="W21" s="21">
        <f t="shared" si="4"/>
        <v>0</v>
      </c>
      <c r="X21" s="21">
        <f t="shared" si="4"/>
        <v>0</v>
      </c>
      <c r="Y21" s="21">
        <f t="shared" si="4"/>
        <v>0</v>
      </c>
      <c r="Z21" s="21">
        <f t="shared" si="4"/>
        <v>0</v>
      </c>
      <c r="AA21" s="21">
        <f t="shared" si="4"/>
        <v>0</v>
      </c>
      <c r="AB21" s="21">
        <f t="shared" si="4"/>
        <v>0</v>
      </c>
      <c r="AC21" s="21">
        <f t="shared" si="4"/>
        <v>0</v>
      </c>
      <c r="AD21" s="21">
        <f t="shared" si="4"/>
        <v>0</v>
      </c>
      <c r="AE21" s="21">
        <f t="shared" si="4"/>
        <v>0</v>
      </c>
      <c r="AF21" s="21">
        <f t="shared" si="4"/>
        <v>0</v>
      </c>
      <c r="AG21" s="21">
        <f t="shared" si="4"/>
        <v>0</v>
      </c>
      <c r="AH21" s="21">
        <f t="shared" si="4"/>
        <v>0</v>
      </c>
      <c r="AI21" s="21">
        <f t="shared" si="4"/>
        <v>0</v>
      </c>
      <c r="AJ21" s="21">
        <f t="shared" si="4"/>
        <v>0</v>
      </c>
      <c r="AK21" s="21">
        <f t="shared" si="4"/>
        <v>0</v>
      </c>
      <c r="AM21" s="20"/>
    </row>
    <row r="22" spans="1:39" x14ac:dyDescent="0.2">
      <c r="A22" s="8" t="s">
        <v>16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M22" s="20"/>
    </row>
    <row r="23" spans="1:39" x14ac:dyDescent="0.2">
      <c r="A23" s="8" t="s">
        <v>17</v>
      </c>
      <c r="B23" s="20">
        <f>+CEm!B8</f>
        <v>0</v>
      </c>
      <c r="C23" s="20">
        <f>+CEm!C8</f>
        <v>0</v>
      </c>
      <c r="D23" s="20">
        <f>+CEm!D8</f>
        <v>0</v>
      </c>
      <c r="E23" s="20">
        <f>+CEm!E8</f>
        <v>0</v>
      </c>
      <c r="F23" s="20">
        <f>+CEm!F8</f>
        <v>0</v>
      </c>
      <c r="G23" s="20">
        <f>+CEm!G8</f>
        <v>0</v>
      </c>
      <c r="H23" s="20">
        <f>+CEm!H8</f>
        <v>0</v>
      </c>
      <c r="I23" s="20">
        <f>+CEm!I8</f>
        <v>0</v>
      </c>
      <c r="J23" s="20">
        <f>+CEm!J8</f>
        <v>0</v>
      </c>
      <c r="K23" s="20">
        <f>+CEm!K8</f>
        <v>0</v>
      </c>
      <c r="L23" s="20">
        <f>+CEm!L8</f>
        <v>0</v>
      </c>
      <c r="M23" s="20">
        <f>+CEm!M8</f>
        <v>0</v>
      </c>
      <c r="N23" s="20">
        <f>+CEm!N8</f>
        <v>0</v>
      </c>
      <c r="O23" s="20">
        <f>+CEm!O8</f>
        <v>0</v>
      </c>
      <c r="P23" s="20">
        <f>+CEm!P8</f>
        <v>0</v>
      </c>
      <c r="Q23" s="20">
        <f>+CEm!Q8</f>
        <v>0</v>
      </c>
      <c r="R23" s="20">
        <f>+CEm!R8</f>
        <v>0</v>
      </c>
      <c r="S23" s="20">
        <f>+CEm!S8</f>
        <v>0</v>
      </c>
      <c r="T23" s="20">
        <f>+CEm!T8</f>
        <v>0</v>
      </c>
      <c r="U23" s="20">
        <f>+CEm!U8</f>
        <v>0</v>
      </c>
      <c r="V23" s="20">
        <f>+CEm!V8</f>
        <v>0</v>
      </c>
      <c r="W23" s="20">
        <f>+CEm!W8</f>
        <v>0</v>
      </c>
      <c r="X23" s="20">
        <f>+CEm!X8</f>
        <v>0</v>
      </c>
      <c r="Y23" s="20">
        <f>+CEm!Y8</f>
        <v>0</v>
      </c>
      <c r="Z23" s="20">
        <f>+CEm!Z8</f>
        <v>0</v>
      </c>
      <c r="AA23" s="20">
        <f>+CEm!AA8</f>
        <v>0</v>
      </c>
      <c r="AB23" s="20">
        <f>+CEm!AB8</f>
        <v>0</v>
      </c>
      <c r="AC23" s="20">
        <f>+CEm!AC8</f>
        <v>0</v>
      </c>
      <c r="AD23" s="20">
        <f>+CEm!AD8</f>
        <v>0</v>
      </c>
      <c r="AE23" s="20">
        <f>+CEm!AE8</f>
        <v>0</v>
      </c>
      <c r="AF23" s="20">
        <f>+CEm!AF8</f>
        <v>0</v>
      </c>
      <c r="AG23" s="20">
        <f>+CEm!AG8</f>
        <v>0</v>
      </c>
      <c r="AH23" s="20">
        <f>+CEm!AH8</f>
        <v>0</v>
      </c>
      <c r="AI23" s="20">
        <f>+CEm!AI8</f>
        <v>0</v>
      </c>
      <c r="AJ23" s="20">
        <f>+CEm!AJ8</f>
        <v>0</v>
      </c>
      <c r="AK23" s="20">
        <f>+CEm!AK8</f>
        <v>0</v>
      </c>
      <c r="AM23" s="20"/>
    </row>
    <row r="24" spans="1:39" x14ac:dyDescent="0.2">
      <c r="A24" s="22"/>
      <c r="AM24" s="20"/>
    </row>
    <row r="25" spans="1:39" x14ac:dyDescent="0.2">
      <c r="A25" s="22"/>
      <c r="AM25" s="20"/>
    </row>
    <row r="26" spans="1:39" x14ac:dyDescent="0.2">
      <c r="A26" s="9" t="s">
        <v>18</v>
      </c>
      <c r="B26" s="21">
        <f t="shared" ref="B26:AK26" si="5">+B27-B29+B31-B34</f>
        <v>0</v>
      </c>
      <c r="C26" s="21">
        <f t="shared" si="5"/>
        <v>0</v>
      </c>
      <c r="D26" s="21">
        <f t="shared" si="5"/>
        <v>0</v>
      </c>
      <c r="E26" s="21">
        <f t="shared" si="5"/>
        <v>0</v>
      </c>
      <c r="F26" s="21">
        <f t="shared" si="5"/>
        <v>0</v>
      </c>
      <c r="G26" s="21">
        <f t="shared" si="5"/>
        <v>0</v>
      </c>
      <c r="H26" s="21">
        <f t="shared" si="5"/>
        <v>0</v>
      </c>
      <c r="I26" s="21">
        <f t="shared" si="5"/>
        <v>0</v>
      </c>
      <c r="J26" s="21">
        <f t="shared" si="5"/>
        <v>0</v>
      </c>
      <c r="K26" s="21">
        <f t="shared" si="5"/>
        <v>0</v>
      </c>
      <c r="L26" s="21">
        <f t="shared" si="5"/>
        <v>0</v>
      </c>
      <c r="M26" s="21">
        <f t="shared" si="5"/>
        <v>0</v>
      </c>
      <c r="N26" s="21">
        <f t="shared" si="5"/>
        <v>0</v>
      </c>
      <c r="O26" s="21">
        <f t="shared" si="5"/>
        <v>0</v>
      </c>
      <c r="P26" s="21">
        <f t="shared" si="5"/>
        <v>0</v>
      </c>
      <c r="Q26" s="21">
        <f t="shared" si="5"/>
        <v>0</v>
      </c>
      <c r="R26" s="21">
        <f t="shared" si="5"/>
        <v>0</v>
      </c>
      <c r="S26" s="21">
        <f t="shared" si="5"/>
        <v>0</v>
      </c>
      <c r="T26" s="21">
        <f t="shared" si="5"/>
        <v>0</v>
      </c>
      <c r="U26" s="21">
        <f t="shared" si="5"/>
        <v>0</v>
      </c>
      <c r="V26" s="21">
        <f t="shared" si="5"/>
        <v>0</v>
      </c>
      <c r="W26" s="21">
        <f t="shared" si="5"/>
        <v>0</v>
      </c>
      <c r="X26" s="21">
        <f t="shared" si="5"/>
        <v>0</v>
      </c>
      <c r="Y26" s="21">
        <f t="shared" si="5"/>
        <v>0</v>
      </c>
      <c r="Z26" s="21">
        <f t="shared" si="5"/>
        <v>0</v>
      </c>
      <c r="AA26" s="21">
        <f t="shared" si="5"/>
        <v>0</v>
      </c>
      <c r="AB26" s="21">
        <f t="shared" si="5"/>
        <v>0</v>
      </c>
      <c r="AC26" s="21">
        <f t="shared" si="5"/>
        <v>0</v>
      </c>
      <c r="AD26" s="21">
        <f t="shared" si="5"/>
        <v>0</v>
      </c>
      <c r="AE26" s="21">
        <f t="shared" si="5"/>
        <v>0</v>
      </c>
      <c r="AF26" s="21">
        <f t="shared" si="5"/>
        <v>0</v>
      </c>
      <c r="AG26" s="21">
        <f t="shared" si="5"/>
        <v>0</v>
      </c>
      <c r="AH26" s="21">
        <f t="shared" si="5"/>
        <v>0</v>
      </c>
      <c r="AI26" s="21">
        <f t="shared" si="5"/>
        <v>0</v>
      </c>
      <c r="AJ26" s="21">
        <f t="shared" si="5"/>
        <v>0</v>
      </c>
      <c r="AK26" s="21">
        <f t="shared" si="5"/>
        <v>0</v>
      </c>
      <c r="AM26" s="20"/>
    </row>
    <row r="27" spans="1:39" x14ac:dyDescent="0.2">
      <c r="A27" s="22" t="s">
        <v>19</v>
      </c>
      <c r="B27" s="21">
        <f>+SUM(B28:B28)</f>
        <v>0</v>
      </c>
      <c r="C27" s="21">
        <f t="shared" ref="C27:AK27" si="6">+SUM(C28:C28)</f>
        <v>0</v>
      </c>
      <c r="D27" s="21">
        <f t="shared" si="6"/>
        <v>0</v>
      </c>
      <c r="E27" s="21">
        <f t="shared" si="6"/>
        <v>0</v>
      </c>
      <c r="F27" s="21">
        <f t="shared" si="6"/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21">
        <f t="shared" si="6"/>
        <v>0</v>
      </c>
      <c r="Q27" s="21">
        <f t="shared" si="6"/>
        <v>0</v>
      </c>
      <c r="R27" s="21">
        <f t="shared" si="6"/>
        <v>0</v>
      </c>
      <c r="S27" s="21">
        <f t="shared" si="6"/>
        <v>0</v>
      </c>
      <c r="T27" s="21">
        <f t="shared" si="6"/>
        <v>0</v>
      </c>
      <c r="U27" s="21">
        <f t="shared" si="6"/>
        <v>0</v>
      </c>
      <c r="V27" s="21">
        <f t="shared" si="6"/>
        <v>0</v>
      </c>
      <c r="W27" s="21">
        <f t="shared" si="6"/>
        <v>0</v>
      </c>
      <c r="X27" s="21">
        <f t="shared" si="6"/>
        <v>0</v>
      </c>
      <c r="Y27" s="21">
        <f t="shared" si="6"/>
        <v>0</v>
      </c>
      <c r="Z27" s="21">
        <f t="shared" si="6"/>
        <v>0</v>
      </c>
      <c r="AA27" s="21">
        <f t="shared" si="6"/>
        <v>0</v>
      </c>
      <c r="AB27" s="21">
        <f t="shared" si="6"/>
        <v>0</v>
      </c>
      <c r="AC27" s="21">
        <f t="shared" si="6"/>
        <v>0</v>
      </c>
      <c r="AD27" s="21">
        <f t="shared" si="6"/>
        <v>0</v>
      </c>
      <c r="AE27" s="21">
        <f t="shared" si="6"/>
        <v>0</v>
      </c>
      <c r="AF27" s="21">
        <f t="shared" si="6"/>
        <v>0</v>
      </c>
      <c r="AG27" s="21">
        <f t="shared" si="6"/>
        <v>0</v>
      </c>
      <c r="AH27" s="21">
        <f t="shared" si="6"/>
        <v>0</v>
      </c>
      <c r="AI27" s="21">
        <f t="shared" si="6"/>
        <v>0</v>
      </c>
      <c r="AJ27" s="21">
        <f t="shared" si="6"/>
        <v>0</v>
      </c>
      <c r="AK27" s="21">
        <f t="shared" si="6"/>
        <v>0</v>
      </c>
      <c r="AM27" s="20"/>
    </row>
    <row r="28" spans="1:39" x14ac:dyDescent="0.2">
      <c r="A28" s="8" t="s">
        <v>20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M28" s="20"/>
    </row>
    <row r="29" spans="1:39" x14ac:dyDescent="0.2">
      <c r="A29" s="22" t="s">
        <v>21</v>
      </c>
      <c r="B29" s="21">
        <f>+B30</f>
        <v>0</v>
      </c>
      <c r="C29" s="21">
        <f t="shared" ref="C29:AK29" si="7">+C30</f>
        <v>0</v>
      </c>
      <c r="D29" s="21">
        <f t="shared" si="7"/>
        <v>0</v>
      </c>
      <c r="E29" s="21">
        <f t="shared" si="7"/>
        <v>0</v>
      </c>
      <c r="F29" s="21">
        <f t="shared" si="7"/>
        <v>0</v>
      </c>
      <c r="G29" s="21">
        <f t="shared" si="7"/>
        <v>0</v>
      </c>
      <c r="H29" s="21">
        <f t="shared" si="7"/>
        <v>0</v>
      </c>
      <c r="I29" s="21">
        <f t="shared" si="7"/>
        <v>0</v>
      </c>
      <c r="J29" s="21">
        <f t="shared" si="7"/>
        <v>0</v>
      </c>
      <c r="K29" s="21">
        <f t="shared" si="7"/>
        <v>0</v>
      </c>
      <c r="L29" s="21">
        <f t="shared" si="7"/>
        <v>0</v>
      </c>
      <c r="M29" s="21">
        <f t="shared" si="7"/>
        <v>0</v>
      </c>
      <c r="N29" s="21">
        <f t="shared" si="7"/>
        <v>0</v>
      </c>
      <c r="O29" s="21">
        <f t="shared" si="7"/>
        <v>0</v>
      </c>
      <c r="P29" s="21">
        <f t="shared" si="7"/>
        <v>0</v>
      </c>
      <c r="Q29" s="21">
        <f t="shared" si="7"/>
        <v>0</v>
      </c>
      <c r="R29" s="21">
        <f t="shared" si="7"/>
        <v>0</v>
      </c>
      <c r="S29" s="21">
        <f t="shared" si="7"/>
        <v>0</v>
      </c>
      <c r="T29" s="21">
        <f t="shared" si="7"/>
        <v>0</v>
      </c>
      <c r="U29" s="21">
        <f t="shared" si="7"/>
        <v>0</v>
      </c>
      <c r="V29" s="21">
        <f t="shared" si="7"/>
        <v>0</v>
      </c>
      <c r="W29" s="21">
        <f t="shared" si="7"/>
        <v>0</v>
      </c>
      <c r="X29" s="21">
        <f t="shared" si="7"/>
        <v>0</v>
      </c>
      <c r="Y29" s="21">
        <f t="shared" si="7"/>
        <v>0</v>
      </c>
      <c r="Z29" s="21">
        <f t="shared" si="7"/>
        <v>0</v>
      </c>
      <c r="AA29" s="21">
        <f t="shared" si="7"/>
        <v>0</v>
      </c>
      <c r="AB29" s="21">
        <f t="shared" si="7"/>
        <v>0</v>
      </c>
      <c r="AC29" s="21">
        <f t="shared" si="7"/>
        <v>0</v>
      </c>
      <c r="AD29" s="21">
        <f t="shared" si="7"/>
        <v>0</v>
      </c>
      <c r="AE29" s="21">
        <f t="shared" si="7"/>
        <v>0</v>
      </c>
      <c r="AF29" s="21">
        <f t="shared" si="7"/>
        <v>0</v>
      </c>
      <c r="AG29" s="21">
        <f t="shared" si="7"/>
        <v>0</v>
      </c>
      <c r="AH29" s="21">
        <f t="shared" si="7"/>
        <v>0</v>
      </c>
      <c r="AI29" s="21">
        <f t="shared" si="7"/>
        <v>0</v>
      </c>
      <c r="AJ29" s="21">
        <f t="shared" si="7"/>
        <v>0</v>
      </c>
      <c r="AK29" s="21">
        <f t="shared" si="7"/>
        <v>0</v>
      </c>
      <c r="AM29" s="20"/>
    </row>
    <row r="30" spans="1:39" x14ac:dyDescent="0.2">
      <c r="A30" s="8" t="s">
        <v>22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M30" s="20"/>
    </row>
    <row r="31" spans="1:39" x14ac:dyDescent="0.2">
      <c r="A31" s="22" t="s">
        <v>23</v>
      </c>
      <c r="B31" s="21">
        <f t="shared" ref="B31:AK31" si="8">SUM(B32:B33)</f>
        <v>0</v>
      </c>
      <c r="C31" s="21">
        <f t="shared" si="8"/>
        <v>0</v>
      </c>
      <c r="D31" s="21">
        <f t="shared" si="8"/>
        <v>0</v>
      </c>
      <c r="E31" s="21">
        <f t="shared" si="8"/>
        <v>0</v>
      </c>
      <c r="F31" s="21">
        <f t="shared" si="8"/>
        <v>0</v>
      </c>
      <c r="G31" s="21">
        <f t="shared" si="8"/>
        <v>0</v>
      </c>
      <c r="H31" s="21">
        <f t="shared" si="8"/>
        <v>0</v>
      </c>
      <c r="I31" s="21">
        <f t="shared" si="8"/>
        <v>0</v>
      </c>
      <c r="J31" s="21">
        <f t="shared" si="8"/>
        <v>0</v>
      </c>
      <c r="K31" s="21">
        <f t="shared" si="8"/>
        <v>0</v>
      </c>
      <c r="L31" s="21">
        <f t="shared" si="8"/>
        <v>0</v>
      </c>
      <c r="M31" s="21">
        <f t="shared" si="8"/>
        <v>0</v>
      </c>
      <c r="N31" s="21">
        <f t="shared" si="8"/>
        <v>0</v>
      </c>
      <c r="O31" s="21">
        <f t="shared" si="8"/>
        <v>0</v>
      </c>
      <c r="P31" s="21">
        <f t="shared" si="8"/>
        <v>0</v>
      </c>
      <c r="Q31" s="21">
        <f t="shared" si="8"/>
        <v>0</v>
      </c>
      <c r="R31" s="21">
        <f t="shared" si="8"/>
        <v>0</v>
      </c>
      <c r="S31" s="21">
        <f t="shared" si="8"/>
        <v>0</v>
      </c>
      <c r="T31" s="21">
        <f t="shared" si="8"/>
        <v>0</v>
      </c>
      <c r="U31" s="21">
        <f t="shared" si="8"/>
        <v>0</v>
      </c>
      <c r="V31" s="21">
        <f t="shared" si="8"/>
        <v>0</v>
      </c>
      <c r="W31" s="21">
        <f t="shared" si="8"/>
        <v>0</v>
      </c>
      <c r="X31" s="21">
        <f t="shared" si="8"/>
        <v>0</v>
      </c>
      <c r="Y31" s="21">
        <f t="shared" si="8"/>
        <v>0</v>
      </c>
      <c r="Z31" s="21">
        <f t="shared" si="8"/>
        <v>0</v>
      </c>
      <c r="AA31" s="21">
        <f t="shared" si="8"/>
        <v>0</v>
      </c>
      <c r="AB31" s="21">
        <f t="shared" si="8"/>
        <v>0</v>
      </c>
      <c r="AC31" s="21">
        <f t="shared" si="8"/>
        <v>0</v>
      </c>
      <c r="AD31" s="21">
        <f t="shared" si="8"/>
        <v>0</v>
      </c>
      <c r="AE31" s="21">
        <f t="shared" si="8"/>
        <v>0</v>
      </c>
      <c r="AF31" s="21">
        <f t="shared" si="8"/>
        <v>0</v>
      </c>
      <c r="AG31" s="21">
        <f t="shared" si="8"/>
        <v>0</v>
      </c>
      <c r="AH31" s="21">
        <f t="shared" si="8"/>
        <v>0</v>
      </c>
      <c r="AI31" s="21">
        <f t="shared" si="8"/>
        <v>0</v>
      </c>
      <c r="AJ31" s="21">
        <f t="shared" si="8"/>
        <v>0</v>
      </c>
      <c r="AK31" s="21">
        <f t="shared" si="8"/>
        <v>0</v>
      </c>
      <c r="AM31" s="20"/>
    </row>
    <row r="32" spans="1:39" x14ac:dyDescent="0.2">
      <c r="A32" s="8" t="s">
        <v>24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M32" s="20"/>
    </row>
    <row r="33" spans="1:39" x14ac:dyDescent="0.2">
      <c r="A33" s="8" t="s">
        <v>25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M33" s="20"/>
    </row>
    <row r="34" spans="1:39" x14ac:dyDescent="0.2">
      <c r="A34" s="22" t="s">
        <v>26</v>
      </c>
      <c r="B34" s="21">
        <f t="shared" ref="B34:AK34" si="9">+SUM(B35:B36)</f>
        <v>0</v>
      </c>
      <c r="C34" s="21">
        <f t="shared" si="9"/>
        <v>0</v>
      </c>
      <c r="D34" s="21">
        <f t="shared" si="9"/>
        <v>0</v>
      </c>
      <c r="E34" s="21">
        <f t="shared" si="9"/>
        <v>0</v>
      </c>
      <c r="F34" s="21">
        <f t="shared" si="9"/>
        <v>0</v>
      </c>
      <c r="G34" s="21">
        <f t="shared" si="9"/>
        <v>0</v>
      </c>
      <c r="H34" s="21">
        <f t="shared" si="9"/>
        <v>0</v>
      </c>
      <c r="I34" s="21">
        <f t="shared" si="9"/>
        <v>0</v>
      </c>
      <c r="J34" s="21">
        <f t="shared" si="9"/>
        <v>0</v>
      </c>
      <c r="K34" s="21">
        <f t="shared" si="9"/>
        <v>0</v>
      </c>
      <c r="L34" s="21">
        <f t="shared" si="9"/>
        <v>0</v>
      </c>
      <c r="M34" s="21">
        <f t="shared" si="9"/>
        <v>0</v>
      </c>
      <c r="N34" s="21">
        <f t="shared" si="9"/>
        <v>0</v>
      </c>
      <c r="O34" s="21">
        <f t="shared" si="9"/>
        <v>0</v>
      </c>
      <c r="P34" s="21">
        <f t="shared" si="9"/>
        <v>0</v>
      </c>
      <c r="Q34" s="21">
        <f t="shared" si="9"/>
        <v>0</v>
      </c>
      <c r="R34" s="21">
        <f t="shared" si="9"/>
        <v>0</v>
      </c>
      <c r="S34" s="21">
        <f t="shared" si="9"/>
        <v>0</v>
      </c>
      <c r="T34" s="21">
        <f t="shared" si="9"/>
        <v>0</v>
      </c>
      <c r="U34" s="21">
        <f t="shared" si="9"/>
        <v>0</v>
      </c>
      <c r="V34" s="21">
        <f t="shared" si="9"/>
        <v>0</v>
      </c>
      <c r="W34" s="21">
        <f t="shared" si="9"/>
        <v>0</v>
      </c>
      <c r="X34" s="21">
        <f t="shared" si="9"/>
        <v>0</v>
      </c>
      <c r="Y34" s="21">
        <f t="shared" si="9"/>
        <v>0</v>
      </c>
      <c r="Z34" s="21">
        <f t="shared" si="9"/>
        <v>0</v>
      </c>
      <c r="AA34" s="21">
        <f t="shared" si="9"/>
        <v>0</v>
      </c>
      <c r="AB34" s="21">
        <f t="shared" si="9"/>
        <v>0</v>
      </c>
      <c r="AC34" s="21">
        <f t="shared" si="9"/>
        <v>0</v>
      </c>
      <c r="AD34" s="21">
        <f t="shared" si="9"/>
        <v>0</v>
      </c>
      <c r="AE34" s="21">
        <f t="shared" si="9"/>
        <v>0</v>
      </c>
      <c r="AF34" s="21">
        <f t="shared" si="9"/>
        <v>0</v>
      </c>
      <c r="AG34" s="21">
        <f t="shared" si="9"/>
        <v>0</v>
      </c>
      <c r="AH34" s="21">
        <f t="shared" si="9"/>
        <v>0</v>
      </c>
      <c r="AI34" s="21">
        <f t="shared" si="9"/>
        <v>0</v>
      </c>
      <c r="AJ34" s="21">
        <f t="shared" si="9"/>
        <v>0</v>
      </c>
      <c r="AK34" s="21">
        <f t="shared" si="9"/>
        <v>0</v>
      </c>
      <c r="AM34" s="20"/>
    </row>
    <row r="35" spans="1:39" x14ac:dyDescent="0.2">
      <c r="A35" s="8" t="s">
        <v>27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M35" s="20"/>
    </row>
    <row r="36" spans="1:39" x14ac:dyDescent="0.2">
      <c r="A36" s="8" t="s">
        <v>28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M36" s="20"/>
    </row>
    <row r="37" spans="1:39" x14ac:dyDescent="0.2">
      <c r="A37" s="22"/>
      <c r="AM37" s="20"/>
    </row>
    <row r="38" spans="1:39" x14ac:dyDescent="0.2">
      <c r="A38" s="9" t="s">
        <v>29</v>
      </c>
      <c r="B38" s="21">
        <f>+B39-B43</f>
        <v>0</v>
      </c>
      <c r="C38" s="21">
        <f t="shared" ref="C38:AK38" si="10">+C39-C43</f>
        <v>0</v>
      </c>
      <c r="D38" s="21">
        <f t="shared" si="10"/>
        <v>0</v>
      </c>
      <c r="E38" s="21">
        <f t="shared" si="10"/>
        <v>0</v>
      </c>
      <c r="F38" s="21">
        <f t="shared" si="10"/>
        <v>0</v>
      </c>
      <c r="G38" s="21">
        <f t="shared" si="10"/>
        <v>0</v>
      </c>
      <c r="H38" s="21">
        <f t="shared" si="10"/>
        <v>0</v>
      </c>
      <c r="I38" s="21">
        <f t="shared" si="10"/>
        <v>0</v>
      </c>
      <c r="J38" s="21">
        <f t="shared" si="10"/>
        <v>0</v>
      </c>
      <c r="K38" s="21">
        <f t="shared" si="10"/>
        <v>0</v>
      </c>
      <c r="L38" s="21">
        <f t="shared" si="10"/>
        <v>0</v>
      </c>
      <c r="M38" s="21">
        <f t="shared" si="10"/>
        <v>0</v>
      </c>
      <c r="N38" s="21">
        <f t="shared" ref="N38" si="11">+N39-N43</f>
        <v>0</v>
      </c>
      <c r="O38" s="21">
        <f t="shared" si="10"/>
        <v>0</v>
      </c>
      <c r="P38" s="21">
        <f t="shared" si="10"/>
        <v>0</v>
      </c>
      <c r="Q38" s="21">
        <f t="shared" si="10"/>
        <v>0</v>
      </c>
      <c r="R38" s="21">
        <f t="shared" si="10"/>
        <v>0</v>
      </c>
      <c r="S38" s="21">
        <f t="shared" si="10"/>
        <v>0</v>
      </c>
      <c r="T38" s="21">
        <f t="shared" si="10"/>
        <v>0</v>
      </c>
      <c r="U38" s="21">
        <f t="shared" si="10"/>
        <v>0</v>
      </c>
      <c r="V38" s="21">
        <f t="shared" si="10"/>
        <v>0</v>
      </c>
      <c r="W38" s="21">
        <f t="shared" si="10"/>
        <v>0</v>
      </c>
      <c r="X38" s="21">
        <f t="shared" si="10"/>
        <v>0</v>
      </c>
      <c r="Y38" s="21">
        <f t="shared" si="10"/>
        <v>0</v>
      </c>
      <c r="Z38" s="21">
        <f t="shared" si="10"/>
        <v>0</v>
      </c>
      <c r="AA38" s="21">
        <f t="shared" si="10"/>
        <v>0</v>
      </c>
      <c r="AB38" s="21">
        <f t="shared" si="10"/>
        <v>0</v>
      </c>
      <c r="AC38" s="21">
        <f t="shared" si="10"/>
        <v>0</v>
      </c>
      <c r="AD38" s="21">
        <f t="shared" si="10"/>
        <v>0</v>
      </c>
      <c r="AE38" s="21">
        <f t="shared" si="10"/>
        <v>0</v>
      </c>
      <c r="AF38" s="21">
        <f t="shared" si="10"/>
        <v>0</v>
      </c>
      <c r="AG38" s="21">
        <f t="shared" si="10"/>
        <v>0</v>
      </c>
      <c r="AH38" s="21">
        <f t="shared" si="10"/>
        <v>0</v>
      </c>
      <c r="AI38" s="21">
        <f t="shared" si="10"/>
        <v>0</v>
      </c>
      <c r="AJ38" s="21">
        <f t="shared" si="10"/>
        <v>0</v>
      </c>
      <c r="AK38" s="21">
        <f t="shared" si="10"/>
        <v>0</v>
      </c>
      <c r="AM38" s="20"/>
    </row>
    <row r="39" spans="1:39" x14ac:dyDescent="0.2">
      <c r="A39" s="22" t="s">
        <v>30</v>
      </c>
      <c r="B39" s="21">
        <f>+SUM(B40:B42)</f>
        <v>0</v>
      </c>
      <c r="C39" s="21">
        <f t="shared" ref="C39:AK39" si="12">+SUM(C40:C42)</f>
        <v>0</v>
      </c>
      <c r="D39" s="21">
        <f t="shared" si="12"/>
        <v>0</v>
      </c>
      <c r="E39" s="21">
        <f t="shared" si="12"/>
        <v>0</v>
      </c>
      <c r="F39" s="21">
        <f t="shared" si="12"/>
        <v>0</v>
      </c>
      <c r="G39" s="21">
        <f t="shared" si="12"/>
        <v>0</v>
      </c>
      <c r="H39" s="21">
        <f t="shared" si="12"/>
        <v>0</v>
      </c>
      <c r="I39" s="21">
        <f t="shared" si="12"/>
        <v>0</v>
      </c>
      <c r="J39" s="21">
        <f t="shared" si="12"/>
        <v>0</v>
      </c>
      <c r="K39" s="21">
        <f t="shared" si="12"/>
        <v>0</v>
      </c>
      <c r="L39" s="21">
        <f t="shared" si="12"/>
        <v>0</v>
      </c>
      <c r="M39" s="21">
        <f t="shared" si="12"/>
        <v>0</v>
      </c>
      <c r="N39" s="21">
        <f t="shared" ref="N39" si="13">+SUM(N40:N42)</f>
        <v>0</v>
      </c>
      <c r="O39" s="21">
        <f t="shared" si="12"/>
        <v>0</v>
      </c>
      <c r="P39" s="21">
        <f t="shared" si="12"/>
        <v>0</v>
      </c>
      <c r="Q39" s="21">
        <f t="shared" si="12"/>
        <v>0</v>
      </c>
      <c r="R39" s="21">
        <f t="shared" si="12"/>
        <v>0</v>
      </c>
      <c r="S39" s="21">
        <f t="shared" si="12"/>
        <v>0</v>
      </c>
      <c r="T39" s="21">
        <f t="shared" si="12"/>
        <v>0</v>
      </c>
      <c r="U39" s="21">
        <f t="shared" si="12"/>
        <v>0</v>
      </c>
      <c r="V39" s="21">
        <f t="shared" si="12"/>
        <v>0</v>
      </c>
      <c r="W39" s="21">
        <f t="shared" si="12"/>
        <v>0</v>
      </c>
      <c r="X39" s="21">
        <f t="shared" si="12"/>
        <v>0</v>
      </c>
      <c r="Y39" s="21">
        <f t="shared" si="12"/>
        <v>0</v>
      </c>
      <c r="Z39" s="21">
        <f t="shared" si="12"/>
        <v>0</v>
      </c>
      <c r="AA39" s="21">
        <f t="shared" si="12"/>
        <v>0</v>
      </c>
      <c r="AB39" s="21">
        <f t="shared" si="12"/>
        <v>0</v>
      </c>
      <c r="AC39" s="21">
        <f t="shared" si="12"/>
        <v>0</v>
      </c>
      <c r="AD39" s="21">
        <f t="shared" si="12"/>
        <v>0</v>
      </c>
      <c r="AE39" s="21">
        <f t="shared" si="12"/>
        <v>0</v>
      </c>
      <c r="AF39" s="21">
        <f t="shared" si="12"/>
        <v>0</v>
      </c>
      <c r="AG39" s="21">
        <f t="shared" si="12"/>
        <v>0</v>
      </c>
      <c r="AH39" s="21">
        <f t="shared" si="12"/>
        <v>0</v>
      </c>
      <c r="AI39" s="21">
        <f t="shared" si="12"/>
        <v>0</v>
      </c>
      <c r="AJ39" s="21">
        <f t="shared" si="12"/>
        <v>0</v>
      </c>
      <c r="AK39" s="21">
        <f t="shared" si="12"/>
        <v>0</v>
      </c>
      <c r="AM39" s="20"/>
    </row>
    <row r="40" spans="1:39" x14ac:dyDescent="0.2">
      <c r="A40" s="8" t="s">
        <v>31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M40" s="20"/>
    </row>
    <row r="41" spans="1:39" x14ac:dyDescent="0.2">
      <c r="A41" s="8" t="s">
        <v>32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M41" s="20"/>
    </row>
    <row r="42" spans="1:39" x14ac:dyDescent="0.2">
      <c r="A42" s="8" t="s">
        <v>33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M42" s="20"/>
    </row>
    <row r="43" spans="1:39" x14ac:dyDescent="0.2">
      <c r="A43" s="22" t="s">
        <v>34</v>
      </c>
      <c r="B43" s="21">
        <f t="shared" ref="B43:AK43" si="14">SUM(B44:B46)</f>
        <v>0</v>
      </c>
      <c r="C43" s="21">
        <f t="shared" si="14"/>
        <v>0</v>
      </c>
      <c r="D43" s="21">
        <f t="shared" si="14"/>
        <v>0</v>
      </c>
      <c r="E43" s="21">
        <f t="shared" si="14"/>
        <v>0</v>
      </c>
      <c r="F43" s="21">
        <f t="shared" si="14"/>
        <v>0</v>
      </c>
      <c r="G43" s="21">
        <f t="shared" si="14"/>
        <v>0</v>
      </c>
      <c r="H43" s="21">
        <f t="shared" si="14"/>
        <v>0</v>
      </c>
      <c r="I43" s="21">
        <f t="shared" si="14"/>
        <v>0</v>
      </c>
      <c r="J43" s="21">
        <f t="shared" si="14"/>
        <v>0</v>
      </c>
      <c r="K43" s="21">
        <f t="shared" si="14"/>
        <v>0</v>
      </c>
      <c r="L43" s="21">
        <f t="shared" si="14"/>
        <v>0</v>
      </c>
      <c r="M43" s="21">
        <f t="shared" si="14"/>
        <v>0</v>
      </c>
      <c r="N43" s="21">
        <f t="shared" si="14"/>
        <v>0</v>
      </c>
      <c r="O43" s="21">
        <f t="shared" si="14"/>
        <v>0</v>
      </c>
      <c r="P43" s="21">
        <f t="shared" si="14"/>
        <v>0</v>
      </c>
      <c r="Q43" s="21">
        <f t="shared" si="14"/>
        <v>0</v>
      </c>
      <c r="R43" s="21">
        <f t="shared" si="14"/>
        <v>0</v>
      </c>
      <c r="S43" s="21">
        <f t="shared" si="14"/>
        <v>0</v>
      </c>
      <c r="T43" s="21">
        <f t="shared" si="14"/>
        <v>0</v>
      </c>
      <c r="U43" s="21">
        <f t="shared" si="14"/>
        <v>0</v>
      </c>
      <c r="V43" s="21">
        <f t="shared" si="14"/>
        <v>0</v>
      </c>
      <c r="W43" s="21">
        <f t="shared" si="14"/>
        <v>0</v>
      </c>
      <c r="X43" s="21">
        <f t="shared" si="14"/>
        <v>0</v>
      </c>
      <c r="Y43" s="21">
        <f t="shared" si="14"/>
        <v>0</v>
      </c>
      <c r="Z43" s="21">
        <f t="shared" si="14"/>
        <v>0</v>
      </c>
      <c r="AA43" s="21">
        <f t="shared" si="14"/>
        <v>0</v>
      </c>
      <c r="AB43" s="21">
        <f t="shared" si="14"/>
        <v>0</v>
      </c>
      <c r="AC43" s="21">
        <f t="shared" si="14"/>
        <v>0</v>
      </c>
      <c r="AD43" s="21">
        <f t="shared" si="14"/>
        <v>0</v>
      </c>
      <c r="AE43" s="21">
        <f t="shared" si="14"/>
        <v>0</v>
      </c>
      <c r="AF43" s="21">
        <f t="shared" si="14"/>
        <v>0</v>
      </c>
      <c r="AG43" s="21">
        <f t="shared" si="14"/>
        <v>0</v>
      </c>
      <c r="AH43" s="21">
        <f t="shared" si="14"/>
        <v>0</v>
      </c>
      <c r="AI43" s="21">
        <f t="shared" si="14"/>
        <v>0</v>
      </c>
      <c r="AJ43" s="21">
        <f t="shared" si="14"/>
        <v>0</v>
      </c>
      <c r="AK43" s="21">
        <f t="shared" si="14"/>
        <v>0</v>
      </c>
      <c r="AM43" s="20"/>
    </row>
    <row r="44" spans="1:39" x14ac:dyDescent="0.2">
      <c r="A44" s="8" t="s">
        <v>35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M44" s="20"/>
    </row>
    <row r="45" spans="1:39" x14ac:dyDescent="0.2">
      <c r="A45" s="8" t="s">
        <v>36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M45" s="20"/>
    </row>
    <row r="46" spans="1:39" x14ac:dyDescent="0.2">
      <c r="A46" s="8" t="s">
        <v>37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M46" s="20"/>
    </row>
    <row r="47" spans="1:39" x14ac:dyDescent="0.2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M47" s="20"/>
    </row>
    <row r="48" spans="1:39" x14ac:dyDescent="0.2">
      <c r="A48" s="9" t="s">
        <v>164</v>
      </c>
      <c r="B48" s="21">
        <f>+B49-B50</f>
        <v>0</v>
      </c>
      <c r="C48" s="21">
        <f>+C49-C50</f>
        <v>0</v>
      </c>
      <c r="D48" s="21">
        <f t="shared" ref="D48:AK48" si="15">+D49-D50</f>
        <v>0</v>
      </c>
      <c r="E48" s="21">
        <f t="shared" si="15"/>
        <v>0</v>
      </c>
      <c r="F48" s="21">
        <f t="shared" si="15"/>
        <v>0</v>
      </c>
      <c r="G48" s="21">
        <f t="shared" si="15"/>
        <v>0</v>
      </c>
      <c r="H48" s="21">
        <f t="shared" si="15"/>
        <v>0</v>
      </c>
      <c r="I48" s="21">
        <f t="shared" si="15"/>
        <v>0</v>
      </c>
      <c r="J48" s="21">
        <f t="shared" si="15"/>
        <v>0</v>
      </c>
      <c r="K48" s="21">
        <f t="shared" si="15"/>
        <v>0</v>
      </c>
      <c r="L48" s="21">
        <f t="shared" si="15"/>
        <v>0</v>
      </c>
      <c r="M48" s="21">
        <f t="shared" si="15"/>
        <v>0</v>
      </c>
      <c r="N48" s="21">
        <f t="shared" si="15"/>
        <v>0</v>
      </c>
      <c r="O48" s="21">
        <f t="shared" si="15"/>
        <v>0</v>
      </c>
      <c r="P48" s="21">
        <f t="shared" si="15"/>
        <v>0</v>
      </c>
      <c r="Q48" s="21">
        <f t="shared" si="15"/>
        <v>0</v>
      </c>
      <c r="R48" s="21">
        <f t="shared" si="15"/>
        <v>0</v>
      </c>
      <c r="S48" s="21">
        <f t="shared" si="15"/>
        <v>0</v>
      </c>
      <c r="T48" s="21">
        <f t="shared" si="15"/>
        <v>0</v>
      </c>
      <c r="U48" s="21">
        <f t="shared" si="15"/>
        <v>0</v>
      </c>
      <c r="V48" s="21">
        <f t="shared" si="15"/>
        <v>0</v>
      </c>
      <c r="W48" s="21">
        <f t="shared" si="15"/>
        <v>0</v>
      </c>
      <c r="X48" s="21">
        <f t="shared" si="15"/>
        <v>0</v>
      </c>
      <c r="Y48" s="21">
        <f t="shared" si="15"/>
        <v>0</v>
      </c>
      <c r="Z48" s="21">
        <f t="shared" si="15"/>
        <v>0</v>
      </c>
      <c r="AA48" s="21">
        <f t="shared" si="15"/>
        <v>0</v>
      </c>
      <c r="AB48" s="21">
        <f t="shared" si="15"/>
        <v>0</v>
      </c>
      <c r="AC48" s="21">
        <f t="shared" si="15"/>
        <v>0</v>
      </c>
      <c r="AD48" s="21">
        <f t="shared" si="15"/>
        <v>0</v>
      </c>
      <c r="AE48" s="21">
        <f t="shared" si="15"/>
        <v>0</v>
      </c>
      <c r="AF48" s="21">
        <f t="shared" si="15"/>
        <v>0</v>
      </c>
      <c r="AG48" s="21">
        <f t="shared" si="15"/>
        <v>0</v>
      </c>
      <c r="AH48" s="21">
        <f t="shared" si="15"/>
        <v>0</v>
      </c>
      <c r="AI48" s="21">
        <f t="shared" si="15"/>
        <v>0</v>
      </c>
      <c r="AJ48" s="21">
        <f t="shared" si="15"/>
        <v>0</v>
      </c>
      <c r="AK48" s="21">
        <f t="shared" si="15"/>
        <v>0</v>
      </c>
      <c r="AM48" s="20"/>
    </row>
    <row r="49" spans="1:39" x14ac:dyDescent="0.2">
      <c r="A49" s="22" t="s">
        <v>162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M49" s="20"/>
    </row>
    <row r="50" spans="1:39" x14ac:dyDescent="0.2">
      <c r="A50" s="22" t="s">
        <v>163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M50" s="20"/>
    </row>
    <row r="51" spans="1:39" x14ac:dyDescent="0.2">
      <c r="AM51" s="20"/>
    </row>
    <row r="52" spans="1:39" x14ac:dyDescent="0.2">
      <c r="A52" s="9" t="s">
        <v>38</v>
      </c>
      <c r="B52" s="21">
        <f>+B38+B26+B21+B7+B4+B48</f>
        <v>0</v>
      </c>
      <c r="C52" s="21">
        <f t="shared" ref="C52:AK52" si="16">+C38+C26+C21+C7+C4+C48</f>
        <v>0</v>
      </c>
      <c r="D52" s="21">
        <f t="shared" si="16"/>
        <v>0</v>
      </c>
      <c r="E52" s="21">
        <f t="shared" si="16"/>
        <v>0</v>
      </c>
      <c r="F52" s="21">
        <f t="shared" si="16"/>
        <v>0</v>
      </c>
      <c r="G52" s="21">
        <f t="shared" si="16"/>
        <v>0</v>
      </c>
      <c r="H52" s="21">
        <f t="shared" si="16"/>
        <v>0</v>
      </c>
      <c r="I52" s="21">
        <f t="shared" si="16"/>
        <v>0</v>
      </c>
      <c r="J52" s="21">
        <f t="shared" si="16"/>
        <v>0</v>
      </c>
      <c r="K52" s="21">
        <f t="shared" si="16"/>
        <v>0</v>
      </c>
      <c r="L52" s="21">
        <f t="shared" si="16"/>
        <v>0</v>
      </c>
      <c r="M52" s="21">
        <f t="shared" si="16"/>
        <v>0</v>
      </c>
      <c r="N52" s="21">
        <f t="shared" si="16"/>
        <v>0</v>
      </c>
      <c r="O52" s="21">
        <f t="shared" si="16"/>
        <v>0</v>
      </c>
      <c r="P52" s="21">
        <f t="shared" si="16"/>
        <v>0</v>
      </c>
      <c r="Q52" s="21">
        <f t="shared" si="16"/>
        <v>0</v>
      </c>
      <c r="R52" s="21">
        <f t="shared" si="16"/>
        <v>0</v>
      </c>
      <c r="S52" s="21">
        <f t="shared" si="16"/>
        <v>0</v>
      </c>
      <c r="T52" s="21">
        <f t="shared" si="16"/>
        <v>0</v>
      </c>
      <c r="U52" s="21">
        <f t="shared" si="16"/>
        <v>0</v>
      </c>
      <c r="V52" s="21">
        <f t="shared" si="16"/>
        <v>0</v>
      </c>
      <c r="W52" s="21">
        <f t="shared" si="16"/>
        <v>0</v>
      </c>
      <c r="X52" s="21">
        <f t="shared" si="16"/>
        <v>0</v>
      </c>
      <c r="Y52" s="21">
        <f t="shared" si="16"/>
        <v>0</v>
      </c>
      <c r="Z52" s="21">
        <f t="shared" si="16"/>
        <v>0</v>
      </c>
      <c r="AA52" s="21">
        <f t="shared" si="16"/>
        <v>0</v>
      </c>
      <c r="AB52" s="21">
        <f t="shared" si="16"/>
        <v>0</v>
      </c>
      <c r="AC52" s="21">
        <f t="shared" si="16"/>
        <v>0</v>
      </c>
      <c r="AD52" s="21">
        <f t="shared" si="16"/>
        <v>0</v>
      </c>
      <c r="AE52" s="21">
        <f t="shared" si="16"/>
        <v>0</v>
      </c>
      <c r="AF52" s="21">
        <f t="shared" si="16"/>
        <v>0</v>
      </c>
      <c r="AG52" s="21">
        <f t="shared" si="16"/>
        <v>0</v>
      </c>
      <c r="AH52" s="21">
        <f t="shared" si="16"/>
        <v>0</v>
      </c>
      <c r="AI52" s="21">
        <f t="shared" si="16"/>
        <v>0</v>
      </c>
      <c r="AJ52" s="21">
        <f t="shared" si="16"/>
        <v>0</v>
      </c>
      <c r="AK52" s="21">
        <f t="shared" si="16"/>
        <v>0</v>
      </c>
      <c r="AM52" s="20"/>
    </row>
    <row r="53" spans="1:39" x14ac:dyDescent="0.2">
      <c r="AM53" s="20"/>
    </row>
    <row r="54" spans="1:39" x14ac:dyDescent="0.2">
      <c r="A54" s="9" t="s">
        <v>39</v>
      </c>
      <c r="B54" s="10" t="str">
        <f>+B1</f>
        <v>A1 M1</v>
      </c>
      <c r="C54" s="10" t="str">
        <f t="shared" ref="C54:AK54" si="17">+C1</f>
        <v>A1 M2</v>
      </c>
      <c r="D54" s="10" t="str">
        <f t="shared" si="17"/>
        <v>A1 M3</v>
      </c>
      <c r="E54" s="10" t="str">
        <f t="shared" si="17"/>
        <v>A1 M4</v>
      </c>
      <c r="F54" s="10" t="str">
        <f t="shared" si="17"/>
        <v>A1 M5</v>
      </c>
      <c r="G54" s="10" t="str">
        <f t="shared" si="17"/>
        <v>A1 M6</v>
      </c>
      <c r="H54" s="10" t="str">
        <f t="shared" si="17"/>
        <v>A1 M7</v>
      </c>
      <c r="I54" s="10" t="str">
        <f t="shared" si="17"/>
        <v>A1 M8</v>
      </c>
      <c r="J54" s="10" t="str">
        <f t="shared" si="17"/>
        <v>A1 M9</v>
      </c>
      <c r="K54" s="10" t="str">
        <f t="shared" si="17"/>
        <v>A1 M10</v>
      </c>
      <c r="L54" s="10" t="str">
        <f t="shared" si="17"/>
        <v>A1 M11</v>
      </c>
      <c r="M54" s="10" t="str">
        <f t="shared" si="17"/>
        <v>A1 M12</v>
      </c>
      <c r="N54" s="10" t="str">
        <f t="shared" si="17"/>
        <v>A2 M1</v>
      </c>
      <c r="O54" s="10" t="str">
        <f t="shared" si="17"/>
        <v>A2 M2</v>
      </c>
      <c r="P54" s="10" t="str">
        <f t="shared" si="17"/>
        <v>A2 M3</v>
      </c>
      <c r="Q54" s="10" t="str">
        <f t="shared" si="17"/>
        <v>A2 M4</v>
      </c>
      <c r="R54" s="10" t="str">
        <f t="shared" si="17"/>
        <v>A2 M5</v>
      </c>
      <c r="S54" s="10" t="str">
        <f t="shared" si="17"/>
        <v>A2 M6</v>
      </c>
      <c r="T54" s="10" t="str">
        <f t="shared" si="17"/>
        <v>A2 M7</v>
      </c>
      <c r="U54" s="10" t="str">
        <f t="shared" si="17"/>
        <v>A2 M8</v>
      </c>
      <c r="V54" s="10" t="str">
        <f t="shared" si="17"/>
        <v>A2 M9</v>
      </c>
      <c r="W54" s="10" t="str">
        <f t="shared" si="17"/>
        <v>A2 M10</v>
      </c>
      <c r="X54" s="10" t="str">
        <f t="shared" si="17"/>
        <v>A2 M11</v>
      </c>
      <c r="Y54" s="10" t="str">
        <f t="shared" si="17"/>
        <v>A2 M12</v>
      </c>
      <c r="Z54" s="10" t="str">
        <f t="shared" si="17"/>
        <v>A3 M1</v>
      </c>
      <c r="AA54" s="10" t="str">
        <f t="shared" si="17"/>
        <v>A3 M2</v>
      </c>
      <c r="AB54" s="10" t="str">
        <f t="shared" si="17"/>
        <v>A3 M3</v>
      </c>
      <c r="AC54" s="10" t="str">
        <f t="shared" si="17"/>
        <v>A3 M4</v>
      </c>
      <c r="AD54" s="10" t="str">
        <f t="shared" si="17"/>
        <v>A3 M5</v>
      </c>
      <c r="AE54" s="10" t="str">
        <f t="shared" si="17"/>
        <v>A3 M6</v>
      </c>
      <c r="AF54" s="10" t="str">
        <f t="shared" si="17"/>
        <v>A3 M7</v>
      </c>
      <c r="AG54" s="10" t="str">
        <f t="shared" si="17"/>
        <v>A3 M8</v>
      </c>
      <c r="AH54" s="10" t="str">
        <f t="shared" si="17"/>
        <v>A3 M9</v>
      </c>
      <c r="AI54" s="10" t="str">
        <f t="shared" si="17"/>
        <v>A3 M10</v>
      </c>
      <c r="AJ54" s="10" t="str">
        <f t="shared" si="17"/>
        <v>A3 M11</v>
      </c>
      <c r="AK54" s="10" t="str">
        <f t="shared" si="17"/>
        <v>A3 M12</v>
      </c>
      <c r="AM54" s="20"/>
    </row>
    <row r="55" spans="1:39" x14ac:dyDescent="0.2">
      <c r="AM55" s="20"/>
    </row>
    <row r="56" spans="1:39" x14ac:dyDescent="0.2">
      <c r="A56" s="9" t="s">
        <v>40</v>
      </c>
      <c r="B56" s="21">
        <f>+B57</f>
        <v>0</v>
      </c>
      <c r="C56" s="21">
        <f t="shared" ref="C56:AK56" si="18">+C57</f>
        <v>0</v>
      </c>
      <c r="D56" s="21">
        <f t="shared" si="18"/>
        <v>0</v>
      </c>
      <c r="E56" s="21">
        <f t="shared" si="18"/>
        <v>0</v>
      </c>
      <c r="F56" s="21">
        <f t="shared" si="18"/>
        <v>0</v>
      </c>
      <c r="G56" s="21">
        <f t="shared" si="18"/>
        <v>0</v>
      </c>
      <c r="H56" s="21">
        <f t="shared" si="18"/>
        <v>0</v>
      </c>
      <c r="I56" s="21">
        <f t="shared" si="18"/>
        <v>0</v>
      </c>
      <c r="J56" s="21">
        <f t="shared" si="18"/>
        <v>0</v>
      </c>
      <c r="K56" s="21">
        <f t="shared" si="18"/>
        <v>0</v>
      </c>
      <c r="L56" s="21">
        <f t="shared" si="18"/>
        <v>0</v>
      </c>
      <c r="M56" s="21">
        <f t="shared" si="18"/>
        <v>0</v>
      </c>
      <c r="N56" s="21">
        <f t="shared" si="18"/>
        <v>0</v>
      </c>
      <c r="O56" s="21">
        <f t="shared" si="18"/>
        <v>0</v>
      </c>
      <c r="P56" s="21">
        <f t="shared" si="18"/>
        <v>0</v>
      </c>
      <c r="Q56" s="21">
        <f t="shared" si="18"/>
        <v>0</v>
      </c>
      <c r="R56" s="21">
        <f t="shared" si="18"/>
        <v>0</v>
      </c>
      <c r="S56" s="21">
        <f t="shared" si="18"/>
        <v>0</v>
      </c>
      <c r="T56" s="21">
        <f t="shared" si="18"/>
        <v>0</v>
      </c>
      <c r="U56" s="21">
        <f t="shared" si="18"/>
        <v>0</v>
      </c>
      <c r="V56" s="21">
        <f t="shared" si="18"/>
        <v>0</v>
      </c>
      <c r="W56" s="21">
        <f t="shared" si="18"/>
        <v>0</v>
      </c>
      <c r="X56" s="21">
        <f t="shared" si="18"/>
        <v>0</v>
      </c>
      <c r="Y56" s="21">
        <f t="shared" si="18"/>
        <v>0</v>
      </c>
      <c r="Z56" s="21">
        <f t="shared" si="18"/>
        <v>0</v>
      </c>
      <c r="AA56" s="21">
        <f t="shared" si="18"/>
        <v>0</v>
      </c>
      <c r="AB56" s="21">
        <f t="shared" si="18"/>
        <v>0</v>
      </c>
      <c r="AC56" s="21">
        <f t="shared" si="18"/>
        <v>0</v>
      </c>
      <c r="AD56" s="21">
        <f t="shared" si="18"/>
        <v>0</v>
      </c>
      <c r="AE56" s="21">
        <f t="shared" si="18"/>
        <v>0</v>
      </c>
      <c r="AF56" s="21">
        <f t="shared" si="18"/>
        <v>0</v>
      </c>
      <c r="AG56" s="21">
        <f t="shared" si="18"/>
        <v>0</v>
      </c>
      <c r="AH56" s="21">
        <f t="shared" si="18"/>
        <v>0</v>
      </c>
      <c r="AI56" s="21">
        <f t="shared" si="18"/>
        <v>0</v>
      </c>
      <c r="AJ56" s="21">
        <f t="shared" si="18"/>
        <v>0</v>
      </c>
      <c r="AK56" s="21">
        <f t="shared" si="18"/>
        <v>0</v>
      </c>
      <c r="AM56" s="20"/>
    </row>
    <row r="57" spans="1:39" x14ac:dyDescent="0.2">
      <c r="A57" s="22" t="s">
        <v>41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M57" s="20"/>
    </row>
    <row r="58" spans="1:39" x14ac:dyDescent="0.2">
      <c r="A58" s="22"/>
      <c r="AM58" s="20"/>
    </row>
    <row r="59" spans="1:39" x14ac:dyDescent="0.2">
      <c r="A59" s="9" t="s">
        <v>42</v>
      </c>
      <c r="B59" s="21">
        <f t="shared" ref="B59:AK59" si="19">+B60+B63+B64+B65+B67+B68+B69</f>
        <v>0</v>
      </c>
      <c r="C59" s="21">
        <f t="shared" si="19"/>
        <v>0</v>
      </c>
      <c r="D59" s="21">
        <f t="shared" si="19"/>
        <v>0</v>
      </c>
      <c r="E59" s="21">
        <f t="shared" si="19"/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t="shared" si="19"/>
        <v>0</v>
      </c>
      <c r="L59" s="21">
        <f t="shared" si="19"/>
        <v>0</v>
      </c>
      <c r="M59" s="21">
        <f t="shared" si="19"/>
        <v>0</v>
      </c>
      <c r="N59" s="21">
        <f t="shared" si="19"/>
        <v>0</v>
      </c>
      <c r="O59" s="21">
        <f t="shared" si="19"/>
        <v>0</v>
      </c>
      <c r="P59" s="21">
        <f t="shared" si="19"/>
        <v>0</v>
      </c>
      <c r="Q59" s="21">
        <f t="shared" si="19"/>
        <v>0</v>
      </c>
      <c r="R59" s="21">
        <f t="shared" si="19"/>
        <v>0</v>
      </c>
      <c r="S59" s="21">
        <f t="shared" si="19"/>
        <v>0</v>
      </c>
      <c r="T59" s="21">
        <f t="shared" si="19"/>
        <v>0</v>
      </c>
      <c r="U59" s="21">
        <f t="shared" si="19"/>
        <v>0</v>
      </c>
      <c r="V59" s="21">
        <f t="shared" si="19"/>
        <v>0</v>
      </c>
      <c r="W59" s="21">
        <f t="shared" si="19"/>
        <v>0</v>
      </c>
      <c r="X59" s="21">
        <f t="shared" si="19"/>
        <v>0</v>
      </c>
      <c r="Y59" s="21">
        <f t="shared" si="19"/>
        <v>0</v>
      </c>
      <c r="Z59" s="21">
        <f t="shared" si="19"/>
        <v>0</v>
      </c>
      <c r="AA59" s="21">
        <f t="shared" si="19"/>
        <v>0</v>
      </c>
      <c r="AB59" s="21">
        <f t="shared" si="19"/>
        <v>0</v>
      </c>
      <c r="AC59" s="21">
        <f t="shared" si="19"/>
        <v>0</v>
      </c>
      <c r="AD59" s="21">
        <f t="shared" si="19"/>
        <v>0</v>
      </c>
      <c r="AE59" s="21">
        <f t="shared" si="19"/>
        <v>0</v>
      </c>
      <c r="AF59" s="21">
        <f t="shared" si="19"/>
        <v>0</v>
      </c>
      <c r="AG59" s="21">
        <f t="shared" si="19"/>
        <v>0</v>
      </c>
      <c r="AH59" s="21">
        <f t="shared" si="19"/>
        <v>0</v>
      </c>
      <c r="AI59" s="21">
        <f t="shared" si="19"/>
        <v>0</v>
      </c>
      <c r="AJ59" s="21">
        <f t="shared" si="19"/>
        <v>0</v>
      </c>
      <c r="AK59" s="21">
        <f t="shared" si="19"/>
        <v>0</v>
      </c>
      <c r="AM59" s="20"/>
    </row>
    <row r="60" spans="1:39" x14ac:dyDescent="0.2">
      <c r="A60" s="22" t="s">
        <v>43</v>
      </c>
      <c r="B60" s="21">
        <f>+SUM(B61:B62)</f>
        <v>0</v>
      </c>
      <c r="C60" s="21">
        <f t="shared" ref="C60:AK60" si="20">+SUM(C61:C62)</f>
        <v>0</v>
      </c>
      <c r="D60" s="21">
        <f t="shared" si="20"/>
        <v>0</v>
      </c>
      <c r="E60" s="21">
        <f t="shared" si="20"/>
        <v>0</v>
      </c>
      <c r="F60" s="21">
        <f t="shared" si="20"/>
        <v>0</v>
      </c>
      <c r="G60" s="21">
        <f t="shared" si="20"/>
        <v>0</v>
      </c>
      <c r="H60" s="21">
        <f t="shared" si="20"/>
        <v>0</v>
      </c>
      <c r="I60" s="21">
        <f t="shared" si="20"/>
        <v>0</v>
      </c>
      <c r="J60" s="21">
        <f t="shared" si="20"/>
        <v>0</v>
      </c>
      <c r="K60" s="21">
        <f t="shared" si="20"/>
        <v>0</v>
      </c>
      <c r="L60" s="21">
        <f t="shared" si="20"/>
        <v>0</v>
      </c>
      <c r="M60" s="21">
        <f t="shared" si="20"/>
        <v>0</v>
      </c>
      <c r="N60" s="21">
        <f t="shared" si="20"/>
        <v>0</v>
      </c>
      <c r="O60" s="21">
        <f t="shared" si="20"/>
        <v>0</v>
      </c>
      <c r="P60" s="21">
        <f t="shared" si="20"/>
        <v>0</v>
      </c>
      <c r="Q60" s="21">
        <f t="shared" si="20"/>
        <v>0</v>
      </c>
      <c r="R60" s="21">
        <f t="shared" si="20"/>
        <v>0</v>
      </c>
      <c r="S60" s="21">
        <f t="shared" si="20"/>
        <v>0</v>
      </c>
      <c r="T60" s="21">
        <f t="shared" si="20"/>
        <v>0</v>
      </c>
      <c r="U60" s="21">
        <f t="shared" si="20"/>
        <v>0</v>
      </c>
      <c r="V60" s="21">
        <f t="shared" si="20"/>
        <v>0</v>
      </c>
      <c r="W60" s="21">
        <f t="shared" si="20"/>
        <v>0</v>
      </c>
      <c r="X60" s="21">
        <f t="shared" si="20"/>
        <v>0</v>
      </c>
      <c r="Y60" s="21">
        <f t="shared" si="20"/>
        <v>0</v>
      </c>
      <c r="Z60" s="21">
        <f t="shared" si="20"/>
        <v>0</v>
      </c>
      <c r="AA60" s="21">
        <f t="shared" si="20"/>
        <v>0</v>
      </c>
      <c r="AB60" s="21">
        <f t="shared" si="20"/>
        <v>0</v>
      </c>
      <c r="AC60" s="21">
        <f t="shared" si="20"/>
        <v>0</v>
      </c>
      <c r="AD60" s="21">
        <f t="shared" si="20"/>
        <v>0</v>
      </c>
      <c r="AE60" s="21">
        <f t="shared" si="20"/>
        <v>0</v>
      </c>
      <c r="AF60" s="21">
        <f t="shared" si="20"/>
        <v>0</v>
      </c>
      <c r="AG60" s="21">
        <f t="shared" si="20"/>
        <v>0</v>
      </c>
      <c r="AH60" s="21">
        <f t="shared" si="20"/>
        <v>0</v>
      </c>
      <c r="AI60" s="21">
        <f t="shared" si="20"/>
        <v>0</v>
      </c>
      <c r="AJ60" s="21">
        <f t="shared" si="20"/>
        <v>0</v>
      </c>
      <c r="AK60" s="21">
        <f t="shared" si="20"/>
        <v>0</v>
      </c>
      <c r="AM60" s="20"/>
    </row>
    <row r="61" spans="1:39" x14ac:dyDescent="0.2">
      <c r="A61" s="8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M61" s="20"/>
    </row>
    <row r="62" spans="1:39" x14ac:dyDescent="0.2">
      <c r="A62" s="8" t="s">
        <v>45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M62" s="20"/>
    </row>
    <row r="63" spans="1:39" x14ac:dyDescent="0.2">
      <c r="A63" s="8" t="s">
        <v>46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M63" s="20"/>
    </row>
    <row r="64" spans="1:39" x14ac:dyDescent="0.2">
      <c r="A64" s="22" t="s">
        <v>47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M64" s="20"/>
    </row>
    <row r="65" spans="1:39" x14ac:dyDescent="0.2">
      <c r="A65" s="9" t="s">
        <v>48</v>
      </c>
      <c r="B65" s="21">
        <f>+B66</f>
        <v>0</v>
      </c>
      <c r="C65" s="21">
        <f t="shared" ref="C65:AK65" si="21">+C66</f>
        <v>0</v>
      </c>
      <c r="D65" s="21">
        <f t="shared" si="21"/>
        <v>0</v>
      </c>
      <c r="E65" s="21">
        <f t="shared" si="21"/>
        <v>0</v>
      </c>
      <c r="F65" s="21">
        <f t="shared" si="21"/>
        <v>0</v>
      </c>
      <c r="G65" s="21">
        <f t="shared" si="21"/>
        <v>0</v>
      </c>
      <c r="H65" s="21">
        <f t="shared" si="21"/>
        <v>0</v>
      </c>
      <c r="I65" s="21">
        <f t="shared" si="21"/>
        <v>0</v>
      </c>
      <c r="J65" s="21">
        <f t="shared" si="21"/>
        <v>0</v>
      </c>
      <c r="K65" s="21">
        <f t="shared" si="21"/>
        <v>0</v>
      </c>
      <c r="L65" s="21">
        <f t="shared" si="21"/>
        <v>0</v>
      </c>
      <c r="M65" s="21">
        <f t="shared" si="21"/>
        <v>0</v>
      </c>
      <c r="N65" s="21">
        <f t="shared" si="21"/>
        <v>0</v>
      </c>
      <c r="O65" s="21">
        <f t="shared" si="21"/>
        <v>0</v>
      </c>
      <c r="P65" s="21">
        <f t="shared" si="21"/>
        <v>0</v>
      </c>
      <c r="Q65" s="21">
        <f t="shared" si="21"/>
        <v>0</v>
      </c>
      <c r="R65" s="21">
        <f t="shared" si="21"/>
        <v>0</v>
      </c>
      <c r="S65" s="21">
        <f t="shared" si="21"/>
        <v>0</v>
      </c>
      <c r="T65" s="21">
        <f t="shared" si="21"/>
        <v>0</v>
      </c>
      <c r="U65" s="21">
        <f t="shared" si="21"/>
        <v>0</v>
      </c>
      <c r="V65" s="21">
        <f t="shared" si="21"/>
        <v>0</v>
      </c>
      <c r="W65" s="21">
        <f t="shared" si="21"/>
        <v>0</v>
      </c>
      <c r="X65" s="21">
        <f t="shared" si="21"/>
        <v>0</v>
      </c>
      <c r="Y65" s="21">
        <f t="shared" si="21"/>
        <v>0</v>
      </c>
      <c r="Z65" s="21">
        <f t="shared" si="21"/>
        <v>0</v>
      </c>
      <c r="AA65" s="21">
        <f t="shared" si="21"/>
        <v>0</v>
      </c>
      <c r="AB65" s="21">
        <f t="shared" si="21"/>
        <v>0</v>
      </c>
      <c r="AC65" s="21">
        <f t="shared" si="21"/>
        <v>0</v>
      </c>
      <c r="AD65" s="21">
        <f t="shared" si="21"/>
        <v>0</v>
      </c>
      <c r="AE65" s="21">
        <f t="shared" si="21"/>
        <v>0</v>
      </c>
      <c r="AF65" s="21">
        <f t="shared" si="21"/>
        <v>0</v>
      </c>
      <c r="AG65" s="21">
        <f t="shared" si="21"/>
        <v>0</v>
      </c>
      <c r="AH65" s="21">
        <f t="shared" si="21"/>
        <v>0</v>
      </c>
      <c r="AI65" s="21">
        <f t="shared" si="21"/>
        <v>0</v>
      </c>
      <c r="AJ65" s="21">
        <f t="shared" si="21"/>
        <v>0</v>
      </c>
      <c r="AK65" s="21">
        <f t="shared" si="21"/>
        <v>0</v>
      </c>
      <c r="AM65" s="20"/>
    </row>
    <row r="66" spans="1:39" x14ac:dyDescent="0.2">
      <c r="A66" s="8" t="s">
        <v>49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M66" s="20"/>
    </row>
    <row r="67" spans="1:39" x14ac:dyDescent="0.2">
      <c r="A67" s="22" t="s">
        <v>50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M67" s="20"/>
    </row>
    <row r="68" spans="1:39" x14ac:dyDescent="0.2">
      <c r="A68" s="22" t="s">
        <v>51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M68" s="20"/>
    </row>
    <row r="69" spans="1:39" x14ac:dyDescent="0.2">
      <c r="A69" s="22" t="s">
        <v>52</v>
      </c>
      <c r="B69" s="21">
        <f>+SUM(B70:B71)</f>
        <v>0</v>
      </c>
      <c r="C69" s="21">
        <f t="shared" ref="C69:AK69" si="22">+SUM(C70:C71)</f>
        <v>0</v>
      </c>
      <c r="D69" s="21">
        <f t="shared" si="22"/>
        <v>0</v>
      </c>
      <c r="E69" s="21">
        <f t="shared" si="22"/>
        <v>0</v>
      </c>
      <c r="F69" s="21">
        <f t="shared" si="22"/>
        <v>0</v>
      </c>
      <c r="G69" s="21">
        <f t="shared" si="22"/>
        <v>0</v>
      </c>
      <c r="H69" s="21">
        <f t="shared" si="22"/>
        <v>0</v>
      </c>
      <c r="I69" s="21">
        <f t="shared" si="22"/>
        <v>0</v>
      </c>
      <c r="J69" s="21">
        <f t="shared" si="22"/>
        <v>0</v>
      </c>
      <c r="K69" s="21">
        <f t="shared" si="22"/>
        <v>0</v>
      </c>
      <c r="L69" s="21">
        <f t="shared" si="22"/>
        <v>0</v>
      </c>
      <c r="M69" s="21">
        <f t="shared" si="22"/>
        <v>0</v>
      </c>
      <c r="N69" s="21">
        <f t="shared" si="22"/>
        <v>0</v>
      </c>
      <c r="O69" s="21">
        <f t="shared" si="22"/>
        <v>0</v>
      </c>
      <c r="P69" s="21">
        <f t="shared" si="22"/>
        <v>0</v>
      </c>
      <c r="Q69" s="21">
        <f t="shared" si="22"/>
        <v>0</v>
      </c>
      <c r="R69" s="21">
        <f t="shared" si="22"/>
        <v>0</v>
      </c>
      <c r="S69" s="21">
        <f t="shared" si="22"/>
        <v>0</v>
      </c>
      <c r="T69" s="21">
        <f t="shared" si="22"/>
        <v>0</v>
      </c>
      <c r="U69" s="21">
        <f t="shared" si="22"/>
        <v>0</v>
      </c>
      <c r="V69" s="21">
        <f t="shared" si="22"/>
        <v>0</v>
      </c>
      <c r="W69" s="21">
        <f t="shared" si="22"/>
        <v>0</v>
      </c>
      <c r="X69" s="21">
        <f t="shared" si="22"/>
        <v>0</v>
      </c>
      <c r="Y69" s="21">
        <f t="shared" si="22"/>
        <v>0</v>
      </c>
      <c r="Z69" s="21">
        <f t="shared" si="22"/>
        <v>0</v>
      </c>
      <c r="AA69" s="21">
        <f t="shared" si="22"/>
        <v>0</v>
      </c>
      <c r="AB69" s="21">
        <f t="shared" si="22"/>
        <v>0</v>
      </c>
      <c r="AC69" s="21">
        <f t="shared" si="22"/>
        <v>0</v>
      </c>
      <c r="AD69" s="21">
        <f t="shared" si="22"/>
        <v>0</v>
      </c>
      <c r="AE69" s="21">
        <f t="shared" si="22"/>
        <v>0</v>
      </c>
      <c r="AF69" s="21">
        <f t="shared" si="22"/>
        <v>0</v>
      </c>
      <c r="AG69" s="21">
        <f t="shared" si="22"/>
        <v>0</v>
      </c>
      <c r="AH69" s="21">
        <f t="shared" si="22"/>
        <v>0</v>
      </c>
      <c r="AI69" s="21">
        <f t="shared" si="22"/>
        <v>0</v>
      </c>
      <c r="AJ69" s="21">
        <f t="shared" si="22"/>
        <v>0</v>
      </c>
      <c r="AK69" s="21">
        <f t="shared" si="22"/>
        <v>0</v>
      </c>
      <c r="AM69" s="20"/>
    </row>
    <row r="70" spans="1:39" x14ac:dyDescent="0.2">
      <c r="A70" s="8" t="s">
        <v>53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M70" s="20"/>
    </row>
    <row r="71" spans="1:39" x14ac:dyDescent="0.2">
      <c r="A71" s="8" t="s">
        <v>54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M71" s="20"/>
    </row>
    <row r="72" spans="1:39" x14ac:dyDescent="0.2">
      <c r="AM72" s="20"/>
    </row>
    <row r="73" spans="1:39" x14ac:dyDescent="0.2">
      <c r="A73" s="9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M73" s="20"/>
    </row>
    <row r="74" spans="1:39" x14ac:dyDescent="0.2">
      <c r="A74" s="9" t="s">
        <v>55</v>
      </c>
      <c r="B74" s="21">
        <f t="shared" ref="B74:AK74" si="23">+B75+B76+B78</f>
        <v>0</v>
      </c>
      <c r="C74" s="21">
        <f t="shared" si="23"/>
        <v>0</v>
      </c>
      <c r="D74" s="21">
        <f t="shared" si="23"/>
        <v>0</v>
      </c>
      <c r="E74" s="21">
        <f t="shared" si="23"/>
        <v>0</v>
      </c>
      <c r="F74" s="21">
        <f t="shared" si="23"/>
        <v>0</v>
      </c>
      <c r="G74" s="21">
        <f t="shared" si="23"/>
        <v>0</v>
      </c>
      <c r="H74" s="21">
        <f t="shared" si="23"/>
        <v>0</v>
      </c>
      <c r="I74" s="21">
        <f t="shared" si="23"/>
        <v>0</v>
      </c>
      <c r="J74" s="21">
        <f t="shared" si="23"/>
        <v>0</v>
      </c>
      <c r="K74" s="21">
        <f t="shared" si="23"/>
        <v>0</v>
      </c>
      <c r="L74" s="21">
        <f t="shared" si="23"/>
        <v>0</v>
      </c>
      <c r="M74" s="21">
        <f t="shared" si="23"/>
        <v>0</v>
      </c>
      <c r="N74" s="21">
        <f t="shared" si="23"/>
        <v>0</v>
      </c>
      <c r="O74" s="21">
        <f t="shared" si="23"/>
        <v>0</v>
      </c>
      <c r="P74" s="21">
        <f t="shared" si="23"/>
        <v>0</v>
      </c>
      <c r="Q74" s="21">
        <f t="shared" si="23"/>
        <v>0</v>
      </c>
      <c r="R74" s="21">
        <f t="shared" si="23"/>
        <v>0</v>
      </c>
      <c r="S74" s="21">
        <f t="shared" si="23"/>
        <v>0</v>
      </c>
      <c r="T74" s="21">
        <f t="shared" si="23"/>
        <v>0</v>
      </c>
      <c r="U74" s="21">
        <f t="shared" si="23"/>
        <v>0</v>
      </c>
      <c r="V74" s="21">
        <f t="shared" si="23"/>
        <v>0</v>
      </c>
      <c r="W74" s="21">
        <f t="shared" si="23"/>
        <v>0</v>
      </c>
      <c r="X74" s="21">
        <f t="shared" si="23"/>
        <v>0</v>
      </c>
      <c r="Y74" s="21">
        <f t="shared" si="23"/>
        <v>0</v>
      </c>
      <c r="Z74" s="21">
        <f t="shared" si="23"/>
        <v>0</v>
      </c>
      <c r="AA74" s="21">
        <f t="shared" si="23"/>
        <v>0</v>
      </c>
      <c r="AB74" s="21">
        <f t="shared" si="23"/>
        <v>0</v>
      </c>
      <c r="AC74" s="21">
        <f t="shared" si="23"/>
        <v>0</v>
      </c>
      <c r="AD74" s="21">
        <f t="shared" si="23"/>
        <v>0</v>
      </c>
      <c r="AE74" s="21">
        <f t="shared" si="23"/>
        <v>0</v>
      </c>
      <c r="AF74" s="21">
        <f t="shared" si="23"/>
        <v>0</v>
      </c>
      <c r="AG74" s="21">
        <f t="shared" si="23"/>
        <v>0</v>
      </c>
      <c r="AH74" s="21">
        <f t="shared" si="23"/>
        <v>0</v>
      </c>
      <c r="AI74" s="21">
        <f t="shared" si="23"/>
        <v>0</v>
      </c>
      <c r="AJ74" s="21">
        <f t="shared" si="23"/>
        <v>0</v>
      </c>
      <c r="AK74" s="21">
        <f t="shared" si="23"/>
        <v>0</v>
      </c>
      <c r="AM74" s="20"/>
    </row>
    <row r="75" spans="1:39" x14ac:dyDescent="0.2">
      <c r="A75" s="9" t="s">
        <v>56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M75" s="20"/>
    </row>
    <row r="76" spans="1:39" x14ac:dyDescent="0.2">
      <c r="A76" s="9" t="s">
        <v>57</v>
      </c>
      <c r="B76" s="21">
        <f t="shared" ref="B76:AK76" si="24">SUM(B77:B77)</f>
        <v>0</v>
      </c>
      <c r="C76" s="21">
        <f t="shared" si="24"/>
        <v>0</v>
      </c>
      <c r="D76" s="21">
        <f t="shared" si="24"/>
        <v>0</v>
      </c>
      <c r="E76" s="21">
        <f t="shared" si="24"/>
        <v>0</v>
      </c>
      <c r="F76" s="21">
        <f t="shared" si="24"/>
        <v>0</v>
      </c>
      <c r="G76" s="21">
        <f t="shared" si="24"/>
        <v>0</v>
      </c>
      <c r="H76" s="21">
        <f t="shared" si="24"/>
        <v>0</v>
      </c>
      <c r="I76" s="21">
        <f t="shared" si="24"/>
        <v>0</v>
      </c>
      <c r="J76" s="21">
        <f t="shared" si="24"/>
        <v>0</v>
      </c>
      <c r="K76" s="21">
        <f t="shared" si="24"/>
        <v>0</v>
      </c>
      <c r="L76" s="21">
        <f t="shared" si="24"/>
        <v>0</v>
      </c>
      <c r="M76" s="21">
        <f t="shared" si="24"/>
        <v>0</v>
      </c>
      <c r="N76" s="21">
        <f t="shared" si="24"/>
        <v>0</v>
      </c>
      <c r="O76" s="21">
        <f t="shared" si="24"/>
        <v>0</v>
      </c>
      <c r="P76" s="21">
        <f t="shared" si="24"/>
        <v>0</v>
      </c>
      <c r="Q76" s="21">
        <f t="shared" si="24"/>
        <v>0</v>
      </c>
      <c r="R76" s="21">
        <f t="shared" si="24"/>
        <v>0</v>
      </c>
      <c r="S76" s="21">
        <f t="shared" si="24"/>
        <v>0</v>
      </c>
      <c r="T76" s="21">
        <f t="shared" si="24"/>
        <v>0</v>
      </c>
      <c r="U76" s="21">
        <f t="shared" si="24"/>
        <v>0</v>
      </c>
      <c r="V76" s="21">
        <f t="shared" si="24"/>
        <v>0</v>
      </c>
      <c r="W76" s="21">
        <f t="shared" si="24"/>
        <v>0</v>
      </c>
      <c r="X76" s="21">
        <f t="shared" si="24"/>
        <v>0</v>
      </c>
      <c r="Y76" s="21">
        <f t="shared" si="24"/>
        <v>0</v>
      </c>
      <c r="Z76" s="21">
        <f t="shared" si="24"/>
        <v>0</v>
      </c>
      <c r="AA76" s="21">
        <f t="shared" si="24"/>
        <v>0</v>
      </c>
      <c r="AB76" s="21">
        <f t="shared" si="24"/>
        <v>0</v>
      </c>
      <c r="AC76" s="21">
        <f t="shared" si="24"/>
        <v>0</v>
      </c>
      <c r="AD76" s="21">
        <f t="shared" si="24"/>
        <v>0</v>
      </c>
      <c r="AE76" s="21">
        <f t="shared" si="24"/>
        <v>0</v>
      </c>
      <c r="AF76" s="21">
        <f t="shared" si="24"/>
        <v>0</v>
      </c>
      <c r="AG76" s="21">
        <f t="shared" si="24"/>
        <v>0</v>
      </c>
      <c r="AH76" s="21">
        <f t="shared" si="24"/>
        <v>0</v>
      </c>
      <c r="AI76" s="21">
        <f t="shared" si="24"/>
        <v>0</v>
      </c>
      <c r="AJ76" s="21">
        <f t="shared" si="24"/>
        <v>0</v>
      </c>
      <c r="AK76" s="21">
        <f t="shared" si="24"/>
        <v>0</v>
      </c>
      <c r="AM76" s="20"/>
    </row>
    <row r="77" spans="1:39" x14ac:dyDescent="0.2">
      <c r="A77" s="8" t="s">
        <v>58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M77" s="20"/>
    </row>
    <row r="78" spans="1:39" x14ac:dyDescent="0.2">
      <c r="A78" s="9" t="s">
        <v>59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  <row r="79" spans="1:39" x14ac:dyDescent="0.2">
      <c r="A79" s="22"/>
    </row>
    <row r="80" spans="1:39" x14ac:dyDescent="0.2">
      <c r="A80" s="9" t="s">
        <v>60</v>
      </c>
      <c r="B80" s="21">
        <f>+B81+B82+B83+B87+B88</f>
        <v>0</v>
      </c>
      <c r="C80" s="21">
        <f t="shared" ref="C80:AK80" si="25">+C81+C82+C83+C87+C88</f>
        <v>0</v>
      </c>
      <c r="D80" s="21">
        <f t="shared" si="25"/>
        <v>0</v>
      </c>
      <c r="E80" s="21">
        <f t="shared" si="25"/>
        <v>0</v>
      </c>
      <c r="F80" s="21">
        <f t="shared" si="25"/>
        <v>0</v>
      </c>
      <c r="G80" s="21">
        <f t="shared" si="25"/>
        <v>0</v>
      </c>
      <c r="H80" s="21">
        <f t="shared" si="25"/>
        <v>0</v>
      </c>
      <c r="I80" s="21">
        <f t="shared" si="25"/>
        <v>0</v>
      </c>
      <c r="J80" s="21">
        <f t="shared" si="25"/>
        <v>0</v>
      </c>
      <c r="K80" s="21">
        <f t="shared" si="25"/>
        <v>0</v>
      </c>
      <c r="L80" s="21">
        <f t="shared" si="25"/>
        <v>0</v>
      </c>
      <c r="M80" s="21">
        <f t="shared" si="25"/>
        <v>0</v>
      </c>
      <c r="N80" s="21">
        <f t="shared" si="25"/>
        <v>0</v>
      </c>
      <c r="O80" s="21">
        <f t="shared" si="25"/>
        <v>0</v>
      </c>
      <c r="P80" s="21">
        <f t="shared" si="25"/>
        <v>0</v>
      </c>
      <c r="Q80" s="21">
        <f t="shared" si="25"/>
        <v>0</v>
      </c>
      <c r="R80" s="21">
        <f t="shared" si="25"/>
        <v>0</v>
      </c>
      <c r="S80" s="21">
        <f t="shared" si="25"/>
        <v>0</v>
      </c>
      <c r="T80" s="21">
        <f t="shared" si="25"/>
        <v>0</v>
      </c>
      <c r="U80" s="21">
        <f t="shared" si="25"/>
        <v>0</v>
      </c>
      <c r="V80" s="21">
        <f t="shared" si="25"/>
        <v>0</v>
      </c>
      <c r="W80" s="21">
        <f t="shared" si="25"/>
        <v>0</v>
      </c>
      <c r="X80" s="21">
        <f t="shared" si="25"/>
        <v>0</v>
      </c>
      <c r="Y80" s="21">
        <f t="shared" si="25"/>
        <v>0</v>
      </c>
      <c r="Z80" s="21">
        <f t="shared" si="25"/>
        <v>0</v>
      </c>
      <c r="AA80" s="21">
        <f t="shared" si="25"/>
        <v>0</v>
      </c>
      <c r="AB80" s="21">
        <f t="shared" si="25"/>
        <v>0</v>
      </c>
      <c r="AC80" s="21">
        <f t="shared" si="25"/>
        <v>0</v>
      </c>
      <c r="AD80" s="21">
        <f t="shared" si="25"/>
        <v>0</v>
      </c>
      <c r="AE80" s="21">
        <f t="shared" si="25"/>
        <v>0</v>
      </c>
      <c r="AF80" s="21">
        <f t="shared" si="25"/>
        <v>0</v>
      </c>
      <c r="AG80" s="21">
        <f t="shared" si="25"/>
        <v>0</v>
      </c>
      <c r="AH80" s="21">
        <f t="shared" si="25"/>
        <v>0</v>
      </c>
      <c r="AI80" s="21">
        <f t="shared" si="25"/>
        <v>0</v>
      </c>
      <c r="AJ80" s="21">
        <f t="shared" si="25"/>
        <v>0</v>
      </c>
      <c r="AK80" s="21">
        <f t="shared" si="25"/>
        <v>0</v>
      </c>
    </row>
    <row r="81" spans="1:37" x14ac:dyDescent="0.2">
      <c r="A81" s="9" t="s">
        <v>61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</row>
    <row r="82" spans="1:37" x14ac:dyDescent="0.2">
      <c r="A82" s="9" t="s">
        <v>62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</row>
    <row r="83" spans="1:37" x14ac:dyDescent="0.2">
      <c r="A83" s="9" t="s">
        <v>63</v>
      </c>
      <c r="B83" s="21">
        <f>+SUM(B84:B86)</f>
        <v>0</v>
      </c>
      <c r="C83" s="21">
        <f t="shared" ref="C83:AK83" si="26">+SUM(C84:C86)</f>
        <v>0</v>
      </c>
      <c r="D83" s="21">
        <f t="shared" si="26"/>
        <v>0</v>
      </c>
      <c r="E83" s="21">
        <f t="shared" si="26"/>
        <v>0</v>
      </c>
      <c r="F83" s="21">
        <f t="shared" si="26"/>
        <v>0</v>
      </c>
      <c r="G83" s="21">
        <f t="shared" si="26"/>
        <v>0</v>
      </c>
      <c r="H83" s="21">
        <f t="shared" si="26"/>
        <v>0</v>
      </c>
      <c r="I83" s="21">
        <f t="shared" si="26"/>
        <v>0</v>
      </c>
      <c r="J83" s="21">
        <f t="shared" si="26"/>
        <v>0</v>
      </c>
      <c r="K83" s="21">
        <f t="shared" si="26"/>
        <v>0</v>
      </c>
      <c r="L83" s="21">
        <f t="shared" si="26"/>
        <v>0</v>
      </c>
      <c r="M83" s="21">
        <f t="shared" si="26"/>
        <v>0</v>
      </c>
      <c r="N83" s="21">
        <f t="shared" si="26"/>
        <v>0</v>
      </c>
      <c r="O83" s="21">
        <f t="shared" si="26"/>
        <v>0</v>
      </c>
      <c r="P83" s="21">
        <f t="shared" si="26"/>
        <v>0</v>
      </c>
      <c r="Q83" s="21">
        <f t="shared" si="26"/>
        <v>0</v>
      </c>
      <c r="R83" s="21">
        <f t="shared" si="26"/>
        <v>0</v>
      </c>
      <c r="S83" s="21">
        <f t="shared" si="26"/>
        <v>0</v>
      </c>
      <c r="T83" s="21">
        <f t="shared" si="26"/>
        <v>0</v>
      </c>
      <c r="U83" s="21">
        <f t="shared" si="26"/>
        <v>0</v>
      </c>
      <c r="V83" s="21">
        <f t="shared" si="26"/>
        <v>0</v>
      </c>
      <c r="W83" s="21">
        <f t="shared" si="26"/>
        <v>0</v>
      </c>
      <c r="X83" s="21">
        <f t="shared" si="26"/>
        <v>0</v>
      </c>
      <c r="Y83" s="21">
        <f t="shared" si="26"/>
        <v>0</v>
      </c>
      <c r="Z83" s="21">
        <f t="shared" si="26"/>
        <v>0</v>
      </c>
      <c r="AA83" s="21">
        <f t="shared" si="26"/>
        <v>0</v>
      </c>
      <c r="AB83" s="21">
        <f t="shared" si="26"/>
        <v>0</v>
      </c>
      <c r="AC83" s="21">
        <f t="shared" si="26"/>
        <v>0</v>
      </c>
      <c r="AD83" s="21">
        <f t="shared" si="26"/>
        <v>0</v>
      </c>
      <c r="AE83" s="21">
        <f t="shared" si="26"/>
        <v>0</v>
      </c>
      <c r="AF83" s="21">
        <f t="shared" si="26"/>
        <v>0</v>
      </c>
      <c r="AG83" s="21">
        <f t="shared" si="26"/>
        <v>0</v>
      </c>
      <c r="AH83" s="21">
        <f t="shared" si="26"/>
        <v>0</v>
      </c>
      <c r="AI83" s="21">
        <f t="shared" si="26"/>
        <v>0</v>
      </c>
      <c r="AJ83" s="21">
        <f t="shared" si="26"/>
        <v>0</v>
      </c>
      <c r="AK83" s="21">
        <f t="shared" si="26"/>
        <v>0</v>
      </c>
    </row>
    <row r="84" spans="1:37" x14ac:dyDescent="0.2">
      <c r="A84" s="8" t="s">
        <v>64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1:37" x14ac:dyDescent="0.2">
      <c r="A85" s="8" t="s">
        <v>65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1:37" x14ac:dyDescent="0.2">
      <c r="A86" s="8" t="s">
        <v>66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1:37" x14ac:dyDescent="0.2">
      <c r="A87" s="9" t="s">
        <v>67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</row>
    <row r="88" spans="1:37" x14ac:dyDescent="0.2">
      <c r="A88" s="9" t="s">
        <v>68</v>
      </c>
      <c r="B88" s="21">
        <f>+CEm!B72</f>
        <v>0</v>
      </c>
      <c r="C88" s="21">
        <f>+CEm!C72</f>
        <v>0</v>
      </c>
      <c r="D88" s="21">
        <f>+CEm!D72</f>
        <v>0</v>
      </c>
      <c r="E88" s="21">
        <f>+CEm!E72</f>
        <v>0</v>
      </c>
      <c r="F88" s="21">
        <f>+CEm!F72</f>
        <v>0</v>
      </c>
      <c r="G88" s="21">
        <f>+CEm!G72</f>
        <v>0</v>
      </c>
      <c r="H88" s="21">
        <f>+CEm!H72</f>
        <v>0</v>
      </c>
      <c r="I88" s="21">
        <f>+CEm!I72</f>
        <v>0</v>
      </c>
      <c r="J88" s="21">
        <f>+CEm!J72</f>
        <v>0</v>
      </c>
      <c r="K88" s="21">
        <f>+CEm!K72</f>
        <v>0</v>
      </c>
      <c r="L88" s="21">
        <f>+CEm!L72</f>
        <v>0</v>
      </c>
      <c r="M88" s="21">
        <f>+CEm!M72</f>
        <v>0</v>
      </c>
      <c r="N88" s="21">
        <f>+CEm!N72</f>
        <v>0</v>
      </c>
      <c r="O88" s="21">
        <f>+CEm!O72</f>
        <v>0</v>
      </c>
      <c r="P88" s="21">
        <f>+CEm!P72</f>
        <v>0</v>
      </c>
      <c r="Q88" s="21">
        <f>+CEm!Q72</f>
        <v>0</v>
      </c>
      <c r="R88" s="21">
        <f>+CEm!R72</f>
        <v>0</v>
      </c>
      <c r="S88" s="21">
        <f>+CEm!S72</f>
        <v>0</v>
      </c>
      <c r="T88" s="21">
        <f>+CEm!T72</f>
        <v>0</v>
      </c>
      <c r="U88" s="21">
        <f>+CEm!U72</f>
        <v>0</v>
      </c>
      <c r="V88" s="21">
        <f>+CEm!V72</f>
        <v>0</v>
      </c>
      <c r="W88" s="21">
        <f>+CEm!W72</f>
        <v>0</v>
      </c>
      <c r="X88" s="21">
        <f>+CEm!X72</f>
        <v>0</v>
      </c>
      <c r="Y88" s="21">
        <f>+CEm!Y72</f>
        <v>0</v>
      </c>
      <c r="Z88" s="21">
        <f>+CEm!Z72</f>
        <v>0</v>
      </c>
      <c r="AA88" s="21">
        <f>+CEm!AA72</f>
        <v>0</v>
      </c>
      <c r="AB88" s="21">
        <f>+CEm!AB72</f>
        <v>0</v>
      </c>
      <c r="AC88" s="21">
        <f>+CEm!AC72</f>
        <v>0</v>
      </c>
      <c r="AD88" s="21">
        <f>+CEm!AD72</f>
        <v>0</v>
      </c>
      <c r="AE88" s="21">
        <f>+CEm!AE72</f>
        <v>0</v>
      </c>
      <c r="AF88" s="21">
        <f>+CEm!AF72</f>
        <v>0</v>
      </c>
      <c r="AG88" s="21">
        <f>+CEm!AG72</f>
        <v>0</v>
      </c>
      <c r="AH88" s="21">
        <f>+CEm!AH72</f>
        <v>0</v>
      </c>
      <c r="AI88" s="21">
        <f>+CEm!AI72</f>
        <v>0</v>
      </c>
      <c r="AJ88" s="21">
        <f>+CEm!AJ72</f>
        <v>0</v>
      </c>
      <c r="AK88" s="21">
        <f>+CEm!AK72</f>
        <v>0</v>
      </c>
    </row>
    <row r="90" spans="1:37" x14ac:dyDescent="0.2">
      <c r="A90" s="9" t="s">
        <v>69</v>
      </c>
      <c r="B90" s="21">
        <f>+B80+B74+B59+B56</f>
        <v>0</v>
      </c>
      <c r="C90" s="21">
        <f t="shared" ref="C90:AK90" si="27">+C80+C74+C59+C56</f>
        <v>0</v>
      </c>
      <c r="D90" s="21">
        <f t="shared" si="27"/>
        <v>0</v>
      </c>
      <c r="E90" s="21">
        <f t="shared" si="27"/>
        <v>0</v>
      </c>
      <c r="F90" s="21">
        <f t="shared" si="27"/>
        <v>0</v>
      </c>
      <c r="G90" s="21">
        <f t="shared" si="27"/>
        <v>0</v>
      </c>
      <c r="H90" s="21">
        <f t="shared" si="27"/>
        <v>0</v>
      </c>
      <c r="I90" s="21">
        <f t="shared" si="27"/>
        <v>0</v>
      </c>
      <c r="J90" s="21">
        <f t="shared" si="27"/>
        <v>0</v>
      </c>
      <c r="K90" s="21">
        <f t="shared" si="27"/>
        <v>0</v>
      </c>
      <c r="L90" s="21">
        <f t="shared" si="27"/>
        <v>0</v>
      </c>
      <c r="M90" s="21">
        <f t="shared" si="27"/>
        <v>0</v>
      </c>
      <c r="N90" s="21">
        <f t="shared" si="27"/>
        <v>0</v>
      </c>
      <c r="O90" s="21">
        <f t="shared" si="27"/>
        <v>0</v>
      </c>
      <c r="P90" s="21">
        <f t="shared" si="27"/>
        <v>0</v>
      </c>
      <c r="Q90" s="21">
        <f t="shared" si="27"/>
        <v>0</v>
      </c>
      <c r="R90" s="21">
        <f t="shared" si="27"/>
        <v>0</v>
      </c>
      <c r="S90" s="21">
        <f t="shared" si="27"/>
        <v>0</v>
      </c>
      <c r="T90" s="21">
        <f t="shared" si="27"/>
        <v>0</v>
      </c>
      <c r="U90" s="21">
        <f t="shared" si="27"/>
        <v>0</v>
      </c>
      <c r="V90" s="21">
        <f t="shared" si="27"/>
        <v>0</v>
      </c>
      <c r="W90" s="21">
        <f t="shared" si="27"/>
        <v>0</v>
      </c>
      <c r="X90" s="21">
        <f t="shared" si="27"/>
        <v>0</v>
      </c>
      <c r="Y90" s="21">
        <f t="shared" si="27"/>
        <v>0</v>
      </c>
      <c r="Z90" s="21">
        <f t="shared" si="27"/>
        <v>0</v>
      </c>
      <c r="AA90" s="21">
        <f t="shared" si="27"/>
        <v>0</v>
      </c>
      <c r="AB90" s="21">
        <f t="shared" si="27"/>
        <v>0</v>
      </c>
      <c r="AC90" s="21">
        <f t="shared" si="27"/>
        <v>0</v>
      </c>
      <c r="AD90" s="21">
        <f t="shared" si="27"/>
        <v>0</v>
      </c>
      <c r="AE90" s="21">
        <f t="shared" si="27"/>
        <v>0</v>
      </c>
      <c r="AF90" s="21">
        <f t="shared" si="27"/>
        <v>0</v>
      </c>
      <c r="AG90" s="21">
        <f t="shared" si="27"/>
        <v>0</v>
      </c>
      <c r="AH90" s="21">
        <f t="shared" si="27"/>
        <v>0</v>
      </c>
      <c r="AI90" s="21">
        <f t="shared" si="27"/>
        <v>0</v>
      </c>
      <c r="AJ90" s="21">
        <f t="shared" si="27"/>
        <v>0</v>
      </c>
      <c r="AK90" s="21">
        <f t="shared" si="27"/>
        <v>0</v>
      </c>
    </row>
    <row r="94" spans="1:37" x14ac:dyDescent="0.2">
      <c r="A94" s="9" t="s">
        <v>70</v>
      </c>
      <c r="B94" s="21" t="str">
        <f t="shared" ref="B94:AK94" si="28">+IF(B52-B90=0,"OK",(B52-B90))</f>
        <v>OK</v>
      </c>
      <c r="C94" s="23" t="str">
        <f t="shared" si="28"/>
        <v>OK</v>
      </c>
      <c r="D94" s="21" t="str">
        <f t="shared" si="28"/>
        <v>OK</v>
      </c>
      <c r="E94" s="21" t="str">
        <f t="shared" si="28"/>
        <v>OK</v>
      </c>
      <c r="F94" s="21" t="str">
        <f t="shared" si="28"/>
        <v>OK</v>
      </c>
      <c r="G94" s="21" t="str">
        <f t="shared" si="28"/>
        <v>OK</v>
      </c>
      <c r="H94" s="21" t="str">
        <f t="shared" si="28"/>
        <v>OK</v>
      </c>
      <c r="I94" s="21" t="str">
        <f t="shared" si="28"/>
        <v>OK</v>
      </c>
      <c r="J94" s="21" t="str">
        <f t="shared" si="28"/>
        <v>OK</v>
      </c>
      <c r="K94" s="21" t="str">
        <f t="shared" si="28"/>
        <v>OK</v>
      </c>
      <c r="L94" s="21" t="str">
        <f t="shared" si="28"/>
        <v>OK</v>
      </c>
      <c r="M94" s="21" t="str">
        <f t="shared" si="28"/>
        <v>OK</v>
      </c>
      <c r="N94" s="21" t="str">
        <f t="shared" si="28"/>
        <v>OK</v>
      </c>
      <c r="O94" s="21" t="str">
        <f t="shared" si="28"/>
        <v>OK</v>
      </c>
      <c r="P94" s="21" t="str">
        <f t="shared" si="28"/>
        <v>OK</v>
      </c>
      <c r="Q94" s="21" t="str">
        <f t="shared" si="28"/>
        <v>OK</v>
      </c>
      <c r="R94" s="21" t="str">
        <f t="shared" si="28"/>
        <v>OK</v>
      </c>
      <c r="S94" s="21" t="str">
        <f t="shared" si="28"/>
        <v>OK</v>
      </c>
      <c r="T94" s="21" t="str">
        <f t="shared" si="28"/>
        <v>OK</v>
      </c>
      <c r="U94" s="21" t="str">
        <f t="shared" si="28"/>
        <v>OK</v>
      </c>
      <c r="V94" s="21" t="str">
        <f t="shared" si="28"/>
        <v>OK</v>
      </c>
      <c r="W94" s="21" t="str">
        <f t="shared" si="28"/>
        <v>OK</v>
      </c>
      <c r="X94" s="21" t="str">
        <f t="shared" si="28"/>
        <v>OK</v>
      </c>
      <c r="Y94" s="21" t="str">
        <f t="shared" si="28"/>
        <v>OK</v>
      </c>
      <c r="Z94" s="21" t="str">
        <f t="shared" si="28"/>
        <v>OK</v>
      </c>
      <c r="AA94" s="21" t="str">
        <f t="shared" si="28"/>
        <v>OK</v>
      </c>
      <c r="AB94" s="21" t="str">
        <f t="shared" si="28"/>
        <v>OK</v>
      </c>
      <c r="AC94" s="21" t="str">
        <f t="shared" si="28"/>
        <v>OK</v>
      </c>
      <c r="AD94" s="21" t="str">
        <f t="shared" si="28"/>
        <v>OK</v>
      </c>
      <c r="AE94" s="21" t="str">
        <f t="shared" si="28"/>
        <v>OK</v>
      </c>
      <c r="AF94" s="21" t="str">
        <f t="shared" si="28"/>
        <v>OK</v>
      </c>
      <c r="AG94" s="21" t="str">
        <f t="shared" si="28"/>
        <v>OK</v>
      </c>
      <c r="AH94" s="21" t="str">
        <f t="shared" si="28"/>
        <v>OK</v>
      </c>
      <c r="AI94" s="21" t="str">
        <f t="shared" si="28"/>
        <v>OK</v>
      </c>
      <c r="AJ94" s="21" t="str">
        <f t="shared" si="28"/>
        <v>OK</v>
      </c>
      <c r="AK94" s="21" t="str">
        <f t="shared" si="28"/>
        <v>OK</v>
      </c>
    </row>
    <row r="95" spans="1:37" x14ac:dyDescent="0.2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</row>
    <row r="96" spans="1:37" x14ac:dyDescent="0.2">
      <c r="D96" s="20"/>
      <c r="E96" s="20"/>
      <c r="F96" s="20"/>
      <c r="G96" s="20"/>
      <c r="H96" s="20"/>
      <c r="I96" s="20"/>
      <c r="J96" s="20"/>
    </row>
    <row r="97" spans="1:37" x14ac:dyDescent="0.2">
      <c r="A97" s="24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1:37" x14ac:dyDescent="0.2">
      <c r="B98" s="20"/>
      <c r="C98" s="20"/>
      <c r="D98" s="20"/>
    </row>
    <row r="99" spans="1:37" x14ac:dyDescent="0.2">
      <c r="B99" s="20"/>
      <c r="C99" s="20"/>
      <c r="D99" s="20"/>
    </row>
    <row r="100" spans="1:37" x14ac:dyDescent="0.2">
      <c r="B100" s="20"/>
      <c r="C100" s="20"/>
      <c r="D100" s="20"/>
    </row>
    <row r="101" spans="1:37" x14ac:dyDescent="0.2">
      <c r="E101" s="20"/>
    </row>
    <row r="103" spans="1:37" x14ac:dyDescent="0.2">
      <c r="C103" s="20"/>
      <c r="D103" s="20"/>
    </row>
    <row r="105" spans="1:37" x14ac:dyDescent="0.2">
      <c r="C105" s="20"/>
      <c r="D105" s="20"/>
    </row>
    <row r="106" spans="1:37" x14ac:dyDescent="0.2">
      <c r="C106" s="20"/>
      <c r="D106" s="20"/>
    </row>
    <row r="107" spans="1:37" x14ac:dyDescent="0.2">
      <c r="C107" s="20"/>
      <c r="D107" s="20"/>
    </row>
    <row r="108" spans="1:37" x14ac:dyDescent="0.2">
      <c r="C108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72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F11" sqref="F11"/>
    </sheetView>
  </sheetViews>
  <sheetFormatPr defaultRowHeight="12" x14ac:dyDescent="0.2"/>
  <cols>
    <col min="1" max="1" width="56.28515625" style="12" bestFit="1" customWidth="1"/>
    <col min="2" max="8" width="5.5703125" style="12" customWidth="1"/>
    <col min="9" max="9" width="6.7109375" style="12" customWidth="1"/>
    <col min="10" max="10" width="7.5703125" style="12" bestFit="1" customWidth="1"/>
    <col min="11" max="15" width="7" style="12" bestFit="1" customWidth="1"/>
    <col min="16" max="20" width="7.85546875" style="12" bestFit="1" customWidth="1"/>
    <col min="21" max="21" width="7.5703125" style="12" bestFit="1" customWidth="1"/>
    <col min="22" max="24" width="7.85546875" style="12" bestFit="1" customWidth="1"/>
    <col min="25" max="25" width="8.42578125" style="12" bestFit="1" customWidth="1"/>
    <col min="26" max="32" width="7.85546875" style="12" bestFit="1" customWidth="1"/>
    <col min="33" max="33" width="7.5703125" style="12" bestFit="1" customWidth="1"/>
    <col min="34" max="36" width="7.85546875" style="12" bestFit="1" customWidth="1"/>
    <col min="37" max="37" width="8.42578125" style="12" bestFit="1" customWidth="1"/>
    <col min="38" max="16384" width="9.140625" style="12"/>
  </cols>
  <sheetData>
    <row r="1" spans="1:41" x14ac:dyDescent="0.2">
      <c r="A1" s="13" t="s">
        <v>71</v>
      </c>
      <c r="B1" s="14" t="str">
        <f>+SPm!B1</f>
        <v>A1 M1</v>
      </c>
      <c r="C1" s="14" t="str">
        <f>+SPm!C1</f>
        <v>A1 M2</v>
      </c>
      <c r="D1" s="14" t="str">
        <f>+SPm!D1</f>
        <v>A1 M3</v>
      </c>
      <c r="E1" s="14" t="str">
        <f>+SPm!E1</f>
        <v>A1 M4</v>
      </c>
      <c r="F1" s="14" t="str">
        <f>+SPm!F1</f>
        <v>A1 M5</v>
      </c>
      <c r="G1" s="14" t="str">
        <f>+SPm!G1</f>
        <v>A1 M6</v>
      </c>
      <c r="H1" s="14" t="str">
        <f>+SPm!H1</f>
        <v>A1 M7</v>
      </c>
      <c r="I1" s="14" t="str">
        <f>+SPm!I1</f>
        <v>A1 M8</v>
      </c>
      <c r="J1" s="14" t="str">
        <f>+SPm!J1</f>
        <v>A1 M9</v>
      </c>
      <c r="K1" s="14" t="str">
        <f>+SPm!K1</f>
        <v>A1 M10</v>
      </c>
      <c r="L1" s="14" t="str">
        <f>+SPm!L1</f>
        <v>A1 M11</v>
      </c>
      <c r="M1" s="14" t="str">
        <f>+SPm!M1</f>
        <v>A1 M12</v>
      </c>
      <c r="N1" s="14" t="str">
        <f>+SPm!N1</f>
        <v>A2 M1</v>
      </c>
      <c r="O1" s="14" t="str">
        <f>+SPm!O1</f>
        <v>A2 M2</v>
      </c>
      <c r="P1" s="14" t="str">
        <f>+SPm!P1</f>
        <v>A2 M3</v>
      </c>
      <c r="Q1" s="14" t="str">
        <f>+SPm!Q1</f>
        <v>A2 M4</v>
      </c>
      <c r="R1" s="14" t="str">
        <f>+SPm!R1</f>
        <v>A2 M5</v>
      </c>
      <c r="S1" s="14" t="str">
        <f>+SPm!S1</f>
        <v>A2 M6</v>
      </c>
      <c r="T1" s="14" t="str">
        <f>+SPm!T1</f>
        <v>A2 M7</v>
      </c>
      <c r="U1" s="14" t="str">
        <f>+SPm!U1</f>
        <v>A2 M8</v>
      </c>
      <c r="V1" s="14" t="str">
        <f>+SPm!V1</f>
        <v>A2 M9</v>
      </c>
      <c r="W1" s="14" t="str">
        <f>+SPm!W1</f>
        <v>A2 M10</v>
      </c>
      <c r="X1" s="14" t="str">
        <f>+SPm!X1</f>
        <v>A2 M11</v>
      </c>
      <c r="Y1" s="14" t="str">
        <f>+SPm!Y1</f>
        <v>A2 M12</v>
      </c>
      <c r="Z1" s="14" t="str">
        <f>+SPm!Z1</f>
        <v>A3 M1</v>
      </c>
      <c r="AA1" s="14" t="str">
        <f>+SPm!AA1</f>
        <v>A3 M2</v>
      </c>
      <c r="AB1" s="14" t="str">
        <f>+SPm!AB1</f>
        <v>A3 M3</v>
      </c>
      <c r="AC1" s="14" t="str">
        <f>+SPm!AC1</f>
        <v>A3 M4</v>
      </c>
      <c r="AD1" s="14" t="str">
        <f>+SPm!AD1</f>
        <v>A3 M5</v>
      </c>
      <c r="AE1" s="14" t="str">
        <f>+SPm!AE1</f>
        <v>A3 M6</v>
      </c>
      <c r="AF1" s="14" t="str">
        <f>+SPm!AF1</f>
        <v>A3 M7</v>
      </c>
      <c r="AG1" s="14" t="str">
        <f>+SPm!AG1</f>
        <v>A3 M8</v>
      </c>
      <c r="AH1" s="14" t="str">
        <f>+SPm!AH1</f>
        <v>A3 M9</v>
      </c>
      <c r="AI1" s="14" t="str">
        <f>+SPm!AI1</f>
        <v>A3 M10</v>
      </c>
      <c r="AJ1" s="14" t="str">
        <f>+SPm!AJ1</f>
        <v>A3 M11</v>
      </c>
      <c r="AK1" s="14" t="str">
        <f>+SPm!AK1</f>
        <v>A3 M12</v>
      </c>
      <c r="AL1" s="14"/>
      <c r="AM1" s="14"/>
      <c r="AN1" s="14"/>
      <c r="AO1" s="14"/>
    </row>
    <row r="2" spans="1:41" x14ac:dyDescent="0.2">
      <c r="A2" s="13" t="s">
        <v>158</v>
      </c>
      <c r="B2" s="15">
        <f t="shared" ref="B2:AK2" si="0">SUM(B3:B4)</f>
        <v>0</v>
      </c>
      <c r="C2" s="15">
        <f t="shared" si="0"/>
        <v>0</v>
      </c>
      <c r="D2" s="15">
        <f t="shared" si="0"/>
        <v>0</v>
      </c>
      <c r="E2" s="15">
        <f t="shared" si="0"/>
        <v>0</v>
      </c>
      <c r="F2" s="15">
        <f t="shared" si="0"/>
        <v>0</v>
      </c>
      <c r="G2" s="15">
        <f t="shared" si="0"/>
        <v>0</v>
      </c>
      <c r="H2" s="15">
        <f t="shared" si="0"/>
        <v>0</v>
      </c>
      <c r="I2" s="15">
        <f t="shared" si="0"/>
        <v>0</v>
      </c>
      <c r="J2" s="15">
        <f t="shared" si="0"/>
        <v>0</v>
      </c>
      <c r="K2" s="15">
        <f t="shared" si="0"/>
        <v>0</v>
      </c>
      <c r="L2" s="15">
        <f t="shared" si="0"/>
        <v>0</v>
      </c>
      <c r="M2" s="15">
        <f t="shared" si="0"/>
        <v>0</v>
      </c>
      <c r="N2" s="15">
        <f t="shared" si="0"/>
        <v>0</v>
      </c>
      <c r="O2" s="15">
        <f t="shared" si="0"/>
        <v>0</v>
      </c>
      <c r="P2" s="15">
        <f t="shared" si="0"/>
        <v>0</v>
      </c>
      <c r="Q2" s="15">
        <f t="shared" si="0"/>
        <v>0</v>
      </c>
      <c r="R2" s="15">
        <f t="shared" si="0"/>
        <v>0</v>
      </c>
      <c r="S2" s="15">
        <f t="shared" si="0"/>
        <v>0</v>
      </c>
      <c r="T2" s="15">
        <f t="shared" si="0"/>
        <v>0</v>
      </c>
      <c r="U2" s="15">
        <f t="shared" si="0"/>
        <v>0</v>
      </c>
      <c r="V2" s="15">
        <f t="shared" si="0"/>
        <v>0</v>
      </c>
      <c r="W2" s="15">
        <f t="shared" si="0"/>
        <v>0</v>
      </c>
      <c r="X2" s="15">
        <f t="shared" si="0"/>
        <v>0</v>
      </c>
      <c r="Y2" s="15">
        <f t="shared" si="0"/>
        <v>0</v>
      </c>
      <c r="Z2" s="15">
        <f t="shared" si="0"/>
        <v>0</v>
      </c>
      <c r="AA2" s="15">
        <f t="shared" si="0"/>
        <v>0</v>
      </c>
      <c r="AB2" s="15">
        <f t="shared" si="0"/>
        <v>0</v>
      </c>
      <c r="AC2" s="15">
        <f t="shared" si="0"/>
        <v>0</v>
      </c>
      <c r="AD2" s="15">
        <f t="shared" si="0"/>
        <v>0</v>
      </c>
      <c r="AE2" s="15">
        <f t="shared" si="0"/>
        <v>0</v>
      </c>
      <c r="AF2" s="15">
        <f t="shared" si="0"/>
        <v>0</v>
      </c>
      <c r="AG2" s="15">
        <f t="shared" si="0"/>
        <v>0</v>
      </c>
      <c r="AH2" s="15">
        <f t="shared" si="0"/>
        <v>0</v>
      </c>
      <c r="AI2" s="15">
        <f t="shared" si="0"/>
        <v>0</v>
      </c>
      <c r="AJ2" s="15">
        <f t="shared" si="0"/>
        <v>0</v>
      </c>
      <c r="AK2" s="15">
        <f t="shared" si="0"/>
        <v>0</v>
      </c>
    </row>
    <row r="3" spans="1:41" x14ac:dyDescent="0.2">
      <c r="A3" s="12" t="s">
        <v>206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41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41" x14ac:dyDescent="0.2">
      <c r="A5" s="13" t="s">
        <v>72</v>
      </c>
      <c r="B5" s="15">
        <f>+B7-B8+B6</f>
        <v>0</v>
      </c>
      <c r="C5" s="15">
        <f>+C7-C8+C6</f>
        <v>0</v>
      </c>
      <c r="D5" s="15">
        <f t="shared" ref="D5:AK5" si="1">+D7-D8+D6</f>
        <v>0</v>
      </c>
      <c r="E5" s="15">
        <f t="shared" si="1"/>
        <v>0</v>
      </c>
      <c r="F5" s="15">
        <f t="shared" si="1"/>
        <v>0</v>
      </c>
      <c r="G5" s="15">
        <f t="shared" si="1"/>
        <v>0</v>
      </c>
      <c r="H5" s="15">
        <f t="shared" si="1"/>
        <v>0</v>
      </c>
      <c r="I5" s="15">
        <f t="shared" si="1"/>
        <v>0</v>
      </c>
      <c r="J5" s="15">
        <f t="shared" si="1"/>
        <v>0</v>
      </c>
      <c r="K5" s="15">
        <f t="shared" si="1"/>
        <v>0</v>
      </c>
      <c r="L5" s="15">
        <f t="shared" si="1"/>
        <v>0</v>
      </c>
      <c r="M5" s="15">
        <f t="shared" si="1"/>
        <v>0</v>
      </c>
      <c r="N5" s="15">
        <f t="shared" si="1"/>
        <v>0</v>
      </c>
      <c r="O5" s="15">
        <f t="shared" si="1"/>
        <v>0</v>
      </c>
      <c r="P5" s="15">
        <f t="shared" si="1"/>
        <v>0</v>
      </c>
      <c r="Q5" s="15">
        <f t="shared" si="1"/>
        <v>0</v>
      </c>
      <c r="R5" s="15">
        <f t="shared" si="1"/>
        <v>0</v>
      </c>
      <c r="S5" s="15">
        <f t="shared" si="1"/>
        <v>0</v>
      </c>
      <c r="T5" s="15">
        <f t="shared" si="1"/>
        <v>0</v>
      </c>
      <c r="U5" s="15">
        <f t="shared" si="1"/>
        <v>0</v>
      </c>
      <c r="V5" s="15">
        <f t="shared" si="1"/>
        <v>0</v>
      </c>
      <c r="W5" s="15">
        <f t="shared" si="1"/>
        <v>0</v>
      </c>
      <c r="X5" s="15">
        <f t="shared" si="1"/>
        <v>0</v>
      </c>
      <c r="Y5" s="15">
        <f t="shared" si="1"/>
        <v>0</v>
      </c>
      <c r="Z5" s="15">
        <f t="shared" si="1"/>
        <v>0</v>
      </c>
      <c r="AA5" s="15">
        <f t="shared" si="1"/>
        <v>0</v>
      </c>
      <c r="AB5" s="15">
        <f t="shared" si="1"/>
        <v>0</v>
      </c>
      <c r="AC5" s="15">
        <f t="shared" si="1"/>
        <v>0</v>
      </c>
      <c r="AD5" s="15">
        <f t="shared" si="1"/>
        <v>0</v>
      </c>
      <c r="AE5" s="15">
        <f t="shared" si="1"/>
        <v>0</v>
      </c>
      <c r="AF5" s="15">
        <f t="shared" si="1"/>
        <v>0</v>
      </c>
      <c r="AG5" s="15">
        <f t="shared" si="1"/>
        <v>0</v>
      </c>
      <c r="AH5" s="15">
        <f t="shared" si="1"/>
        <v>0</v>
      </c>
      <c r="AI5" s="15">
        <f t="shared" si="1"/>
        <v>0</v>
      </c>
      <c r="AJ5" s="15">
        <f t="shared" si="1"/>
        <v>0</v>
      </c>
      <c r="AK5" s="15">
        <f t="shared" si="1"/>
        <v>0</v>
      </c>
    </row>
    <row r="6" spans="1:41" x14ac:dyDescent="0.2">
      <c r="A6" s="12" t="s">
        <v>73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41" x14ac:dyDescent="0.2">
      <c r="A7" s="12" t="s">
        <v>207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41" x14ac:dyDescent="0.2">
      <c r="A8" s="12" t="s">
        <v>74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41" x14ac:dyDescent="0.2">
      <c r="B9" s="17"/>
      <c r="D9" s="16"/>
    </row>
    <row r="10" spans="1:41" x14ac:dyDescent="0.2">
      <c r="A10" s="13" t="s">
        <v>75</v>
      </c>
      <c r="B10" s="15">
        <f t="shared" ref="B10:AK10" si="2">+B2-B5</f>
        <v>0</v>
      </c>
      <c r="C10" s="15">
        <f t="shared" si="2"/>
        <v>0</v>
      </c>
      <c r="D10" s="15">
        <f t="shared" si="2"/>
        <v>0</v>
      </c>
      <c r="E10" s="15">
        <f t="shared" si="2"/>
        <v>0</v>
      </c>
      <c r="F10" s="15">
        <f t="shared" si="2"/>
        <v>0</v>
      </c>
      <c r="G10" s="15">
        <f t="shared" si="2"/>
        <v>0</v>
      </c>
      <c r="H10" s="15">
        <f t="shared" si="2"/>
        <v>0</v>
      </c>
      <c r="I10" s="15">
        <f t="shared" si="2"/>
        <v>0</v>
      </c>
      <c r="J10" s="15">
        <f t="shared" si="2"/>
        <v>0</v>
      </c>
      <c r="K10" s="15">
        <f t="shared" si="2"/>
        <v>0</v>
      </c>
      <c r="L10" s="15">
        <f t="shared" si="2"/>
        <v>0</v>
      </c>
      <c r="M10" s="15">
        <f t="shared" si="2"/>
        <v>0</v>
      </c>
      <c r="N10" s="15">
        <f t="shared" si="2"/>
        <v>0</v>
      </c>
      <c r="O10" s="15">
        <f t="shared" si="2"/>
        <v>0</v>
      </c>
      <c r="P10" s="15">
        <f t="shared" si="2"/>
        <v>0</v>
      </c>
      <c r="Q10" s="15">
        <f t="shared" si="2"/>
        <v>0</v>
      </c>
      <c r="R10" s="15">
        <f t="shared" si="2"/>
        <v>0</v>
      </c>
      <c r="S10" s="15">
        <f t="shared" si="2"/>
        <v>0</v>
      </c>
      <c r="T10" s="15">
        <f t="shared" si="2"/>
        <v>0</v>
      </c>
      <c r="U10" s="15">
        <f t="shared" si="2"/>
        <v>0</v>
      </c>
      <c r="V10" s="15">
        <f t="shared" si="2"/>
        <v>0</v>
      </c>
      <c r="W10" s="15">
        <f t="shared" si="2"/>
        <v>0</v>
      </c>
      <c r="X10" s="15">
        <f t="shared" si="2"/>
        <v>0</v>
      </c>
      <c r="Y10" s="15">
        <f t="shared" si="2"/>
        <v>0</v>
      </c>
      <c r="Z10" s="15">
        <f t="shared" si="2"/>
        <v>0</v>
      </c>
      <c r="AA10" s="15">
        <f t="shared" si="2"/>
        <v>0</v>
      </c>
      <c r="AB10" s="15">
        <f t="shared" si="2"/>
        <v>0</v>
      </c>
      <c r="AC10" s="15">
        <f t="shared" si="2"/>
        <v>0</v>
      </c>
      <c r="AD10" s="15">
        <f t="shared" si="2"/>
        <v>0</v>
      </c>
      <c r="AE10" s="15">
        <f t="shared" si="2"/>
        <v>0</v>
      </c>
      <c r="AF10" s="15">
        <f t="shared" si="2"/>
        <v>0</v>
      </c>
      <c r="AG10" s="15">
        <f t="shared" si="2"/>
        <v>0</v>
      </c>
      <c r="AH10" s="15">
        <f t="shared" si="2"/>
        <v>0</v>
      </c>
      <c r="AI10" s="15">
        <f t="shared" si="2"/>
        <v>0</v>
      </c>
      <c r="AJ10" s="15">
        <f t="shared" si="2"/>
        <v>0</v>
      </c>
      <c r="AK10" s="15">
        <f t="shared" si="2"/>
        <v>0</v>
      </c>
    </row>
    <row r="11" spans="1:41" x14ac:dyDescent="0.2">
      <c r="A11" s="1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41" x14ac:dyDescent="0.2">
      <c r="A12" s="13"/>
      <c r="B12" s="18"/>
    </row>
    <row r="13" spans="1:41" x14ac:dyDescent="0.2">
      <c r="A13" s="13" t="s">
        <v>76</v>
      </c>
      <c r="B13" s="15">
        <f>+B14+B16+B19</f>
        <v>0</v>
      </c>
      <c r="C13" s="15">
        <f t="shared" ref="C13:AK13" si="3">+C14+C16+C19</f>
        <v>0</v>
      </c>
      <c r="D13" s="15">
        <f t="shared" si="3"/>
        <v>0</v>
      </c>
      <c r="E13" s="15">
        <f t="shared" si="3"/>
        <v>0</v>
      </c>
      <c r="F13" s="15">
        <f t="shared" si="3"/>
        <v>0</v>
      </c>
      <c r="G13" s="15">
        <f t="shared" si="3"/>
        <v>0</v>
      </c>
      <c r="H13" s="15">
        <f t="shared" si="3"/>
        <v>0</v>
      </c>
      <c r="I13" s="15">
        <f t="shared" si="3"/>
        <v>0</v>
      </c>
      <c r="J13" s="15">
        <f t="shared" si="3"/>
        <v>0</v>
      </c>
      <c r="K13" s="15">
        <f t="shared" si="3"/>
        <v>0</v>
      </c>
      <c r="L13" s="15">
        <f t="shared" si="3"/>
        <v>0</v>
      </c>
      <c r="M13" s="15">
        <f t="shared" si="3"/>
        <v>0</v>
      </c>
      <c r="N13" s="15">
        <f t="shared" si="3"/>
        <v>0</v>
      </c>
      <c r="O13" s="15">
        <f t="shared" si="3"/>
        <v>0</v>
      </c>
      <c r="P13" s="15">
        <f t="shared" si="3"/>
        <v>0</v>
      </c>
      <c r="Q13" s="15">
        <f t="shared" si="3"/>
        <v>0</v>
      </c>
      <c r="R13" s="15">
        <f t="shared" si="3"/>
        <v>0</v>
      </c>
      <c r="S13" s="15">
        <f t="shared" si="3"/>
        <v>0</v>
      </c>
      <c r="T13" s="15">
        <f t="shared" si="3"/>
        <v>0</v>
      </c>
      <c r="U13" s="15">
        <f t="shared" si="3"/>
        <v>0</v>
      </c>
      <c r="V13" s="15">
        <f t="shared" si="3"/>
        <v>0</v>
      </c>
      <c r="W13" s="15">
        <f t="shared" si="3"/>
        <v>0</v>
      </c>
      <c r="X13" s="15">
        <f t="shared" si="3"/>
        <v>0</v>
      </c>
      <c r="Y13" s="15">
        <f t="shared" si="3"/>
        <v>0</v>
      </c>
      <c r="Z13" s="15">
        <f t="shared" si="3"/>
        <v>0</v>
      </c>
      <c r="AA13" s="15">
        <f t="shared" si="3"/>
        <v>0</v>
      </c>
      <c r="AB13" s="15">
        <f t="shared" si="3"/>
        <v>0</v>
      </c>
      <c r="AC13" s="15">
        <f t="shared" si="3"/>
        <v>0</v>
      </c>
      <c r="AD13" s="15">
        <f t="shared" si="3"/>
        <v>0</v>
      </c>
      <c r="AE13" s="15">
        <f t="shared" si="3"/>
        <v>0</v>
      </c>
      <c r="AF13" s="15">
        <f t="shared" si="3"/>
        <v>0</v>
      </c>
      <c r="AG13" s="15">
        <f t="shared" si="3"/>
        <v>0</v>
      </c>
      <c r="AH13" s="15">
        <f t="shared" si="3"/>
        <v>0</v>
      </c>
      <c r="AI13" s="15">
        <f t="shared" si="3"/>
        <v>0</v>
      </c>
      <c r="AJ13" s="15">
        <f t="shared" si="3"/>
        <v>0</v>
      </c>
      <c r="AK13" s="15">
        <f t="shared" si="3"/>
        <v>0</v>
      </c>
    </row>
    <row r="14" spans="1:41" x14ac:dyDescent="0.2">
      <c r="A14" s="12" t="s">
        <v>77</v>
      </c>
      <c r="B14" s="15">
        <f>+B15</f>
        <v>0</v>
      </c>
      <c r="C14" s="15">
        <f t="shared" ref="C14:AK14" si="4">+C15</f>
        <v>0</v>
      </c>
      <c r="D14" s="15">
        <f t="shared" si="4"/>
        <v>0</v>
      </c>
      <c r="E14" s="15">
        <f t="shared" si="4"/>
        <v>0</v>
      </c>
      <c r="F14" s="15">
        <f t="shared" si="4"/>
        <v>0</v>
      </c>
      <c r="G14" s="15">
        <f t="shared" si="4"/>
        <v>0</v>
      </c>
      <c r="H14" s="15">
        <f t="shared" si="4"/>
        <v>0</v>
      </c>
      <c r="I14" s="15">
        <f t="shared" si="4"/>
        <v>0</v>
      </c>
      <c r="J14" s="15">
        <f t="shared" si="4"/>
        <v>0</v>
      </c>
      <c r="K14" s="15">
        <f t="shared" si="4"/>
        <v>0</v>
      </c>
      <c r="L14" s="15">
        <f t="shared" si="4"/>
        <v>0</v>
      </c>
      <c r="M14" s="15">
        <f t="shared" si="4"/>
        <v>0</v>
      </c>
      <c r="N14" s="15">
        <f t="shared" si="4"/>
        <v>0</v>
      </c>
      <c r="O14" s="15">
        <f t="shared" si="4"/>
        <v>0</v>
      </c>
      <c r="P14" s="15">
        <f t="shared" si="4"/>
        <v>0</v>
      </c>
      <c r="Q14" s="15">
        <f t="shared" si="4"/>
        <v>0</v>
      </c>
      <c r="R14" s="15">
        <f t="shared" si="4"/>
        <v>0</v>
      </c>
      <c r="S14" s="15">
        <f t="shared" si="4"/>
        <v>0</v>
      </c>
      <c r="T14" s="15">
        <f t="shared" si="4"/>
        <v>0</v>
      </c>
      <c r="U14" s="15">
        <f t="shared" si="4"/>
        <v>0</v>
      </c>
      <c r="V14" s="15">
        <f t="shared" si="4"/>
        <v>0</v>
      </c>
      <c r="W14" s="15">
        <f t="shared" si="4"/>
        <v>0</v>
      </c>
      <c r="X14" s="15">
        <f t="shared" si="4"/>
        <v>0</v>
      </c>
      <c r="Y14" s="15">
        <f t="shared" si="4"/>
        <v>0</v>
      </c>
      <c r="Z14" s="15">
        <f t="shared" si="4"/>
        <v>0</v>
      </c>
      <c r="AA14" s="15">
        <f t="shared" si="4"/>
        <v>0</v>
      </c>
      <c r="AB14" s="15">
        <f t="shared" si="4"/>
        <v>0</v>
      </c>
      <c r="AC14" s="15">
        <f t="shared" si="4"/>
        <v>0</v>
      </c>
      <c r="AD14" s="15">
        <f t="shared" si="4"/>
        <v>0</v>
      </c>
      <c r="AE14" s="15">
        <f t="shared" si="4"/>
        <v>0</v>
      </c>
      <c r="AF14" s="15">
        <f t="shared" si="4"/>
        <v>0</v>
      </c>
      <c r="AG14" s="15">
        <f t="shared" si="4"/>
        <v>0</v>
      </c>
      <c r="AH14" s="15">
        <f t="shared" si="4"/>
        <v>0</v>
      </c>
      <c r="AI14" s="15">
        <f t="shared" si="4"/>
        <v>0</v>
      </c>
      <c r="AJ14" s="15">
        <f t="shared" si="4"/>
        <v>0</v>
      </c>
      <c r="AK14" s="15">
        <f t="shared" si="4"/>
        <v>0</v>
      </c>
    </row>
    <row r="15" spans="1:41" x14ac:dyDescent="0.2">
      <c r="A15" s="12" t="s">
        <v>78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41" x14ac:dyDescent="0.2">
      <c r="A16" s="12" t="s">
        <v>79</v>
      </c>
      <c r="B16" s="15">
        <f>+SUM(B17:B18)</f>
        <v>0</v>
      </c>
      <c r="C16" s="15">
        <f t="shared" ref="C16:AK16" si="5">+SUM(C17:C18)</f>
        <v>0</v>
      </c>
      <c r="D16" s="15">
        <f t="shared" si="5"/>
        <v>0</v>
      </c>
      <c r="E16" s="15">
        <f t="shared" si="5"/>
        <v>0</v>
      </c>
      <c r="F16" s="15">
        <f t="shared" si="5"/>
        <v>0</v>
      </c>
      <c r="G16" s="15">
        <f t="shared" si="5"/>
        <v>0</v>
      </c>
      <c r="H16" s="15">
        <f t="shared" si="5"/>
        <v>0</v>
      </c>
      <c r="I16" s="15">
        <f t="shared" si="5"/>
        <v>0</v>
      </c>
      <c r="J16" s="15">
        <f t="shared" si="5"/>
        <v>0</v>
      </c>
      <c r="K16" s="15">
        <f t="shared" si="5"/>
        <v>0</v>
      </c>
      <c r="L16" s="15">
        <f t="shared" si="5"/>
        <v>0</v>
      </c>
      <c r="M16" s="15">
        <f t="shared" si="5"/>
        <v>0</v>
      </c>
      <c r="N16" s="15">
        <f t="shared" si="5"/>
        <v>0</v>
      </c>
      <c r="O16" s="15">
        <f t="shared" si="5"/>
        <v>0</v>
      </c>
      <c r="P16" s="15">
        <f t="shared" si="5"/>
        <v>0</v>
      </c>
      <c r="Q16" s="15">
        <f t="shared" si="5"/>
        <v>0</v>
      </c>
      <c r="R16" s="15">
        <f t="shared" si="5"/>
        <v>0</v>
      </c>
      <c r="S16" s="15">
        <f t="shared" si="5"/>
        <v>0</v>
      </c>
      <c r="T16" s="15">
        <f t="shared" si="5"/>
        <v>0</v>
      </c>
      <c r="U16" s="15">
        <f t="shared" si="5"/>
        <v>0</v>
      </c>
      <c r="V16" s="15">
        <f t="shared" si="5"/>
        <v>0</v>
      </c>
      <c r="W16" s="15">
        <f t="shared" si="5"/>
        <v>0</v>
      </c>
      <c r="X16" s="15">
        <f t="shared" si="5"/>
        <v>0</v>
      </c>
      <c r="Y16" s="15">
        <f t="shared" si="5"/>
        <v>0</v>
      </c>
      <c r="Z16" s="15">
        <f t="shared" si="5"/>
        <v>0</v>
      </c>
      <c r="AA16" s="15">
        <f t="shared" si="5"/>
        <v>0</v>
      </c>
      <c r="AB16" s="15">
        <f t="shared" si="5"/>
        <v>0</v>
      </c>
      <c r="AC16" s="15">
        <f t="shared" si="5"/>
        <v>0</v>
      </c>
      <c r="AD16" s="15">
        <f t="shared" si="5"/>
        <v>0</v>
      </c>
      <c r="AE16" s="15">
        <f t="shared" si="5"/>
        <v>0</v>
      </c>
      <c r="AF16" s="15">
        <f t="shared" si="5"/>
        <v>0</v>
      </c>
      <c r="AG16" s="15">
        <f t="shared" si="5"/>
        <v>0</v>
      </c>
      <c r="AH16" s="15">
        <f t="shared" si="5"/>
        <v>0</v>
      </c>
      <c r="AI16" s="15">
        <f t="shared" si="5"/>
        <v>0</v>
      </c>
      <c r="AJ16" s="15">
        <f t="shared" si="5"/>
        <v>0</v>
      </c>
      <c r="AK16" s="15">
        <f t="shared" si="5"/>
        <v>0</v>
      </c>
    </row>
    <row r="17" spans="1:37" x14ac:dyDescent="0.2">
      <c r="A17" s="12" t="s">
        <v>80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x14ac:dyDescent="0.2">
      <c r="A18" s="12" t="s">
        <v>81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x14ac:dyDescent="0.2">
      <c r="A19" s="12" t="s">
        <v>82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x14ac:dyDescent="0.2">
      <c r="B20" s="17"/>
    </row>
    <row r="21" spans="1:37" x14ac:dyDescent="0.2">
      <c r="A21" s="13" t="s">
        <v>157</v>
      </c>
      <c r="B21" s="15">
        <f>-B13+B10</f>
        <v>0</v>
      </c>
      <c r="C21" s="15">
        <f t="shared" ref="C21:AK21" si="6">-C13+C10</f>
        <v>0</v>
      </c>
      <c r="D21" s="15">
        <f t="shared" si="6"/>
        <v>0</v>
      </c>
      <c r="E21" s="15">
        <f t="shared" si="6"/>
        <v>0</v>
      </c>
      <c r="F21" s="15">
        <f t="shared" si="6"/>
        <v>0</v>
      </c>
      <c r="G21" s="15">
        <f t="shared" si="6"/>
        <v>0</v>
      </c>
      <c r="H21" s="15">
        <f t="shared" si="6"/>
        <v>0</v>
      </c>
      <c r="I21" s="15">
        <f t="shared" si="6"/>
        <v>0</v>
      </c>
      <c r="J21" s="15">
        <f t="shared" si="6"/>
        <v>0</v>
      </c>
      <c r="K21" s="15">
        <f t="shared" si="6"/>
        <v>0</v>
      </c>
      <c r="L21" s="15">
        <f t="shared" si="6"/>
        <v>0</v>
      </c>
      <c r="M21" s="15">
        <f t="shared" si="6"/>
        <v>0</v>
      </c>
      <c r="N21" s="15">
        <f t="shared" si="6"/>
        <v>0</v>
      </c>
      <c r="O21" s="15">
        <f t="shared" si="6"/>
        <v>0</v>
      </c>
      <c r="P21" s="15">
        <f t="shared" si="6"/>
        <v>0</v>
      </c>
      <c r="Q21" s="15">
        <f t="shared" si="6"/>
        <v>0</v>
      </c>
      <c r="R21" s="15">
        <f t="shared" si="6"/>
        <v>0</v>
      </c>
      <c r="S21" s="15">
        <f t="shared" si="6"/>
        <v>0</v>
      </c>
      <c r="T21" s="15">
        <f t="shared" si="6"/>
        <v>0</v>
      </c>
      <c r="U21" s="15">
        <f t="shared" si="6"/>
        <v>0</v>
      </c>
      <c r="V21" s="15">
        <f t="shared" si="6"/>
        <v>0</v>
      </c>
      <c r="W21" s="15">
        <f t="shared" si="6"/>
        <v>0</v>
      </c>
      <c r="X21" s="15">
        <f t="shared" si="6"/>
        <v>0</v>
      </c>
      <c r="Y21" s="15">
        <f t="shared" si="6"/>
        <v>0</v>
      </c>
      <c r="Z21" s="15">
        <f t="shared" si="6"/>
        <v>0</v>
      </c>
      <c r="AA21" s="15">
        <f t="shared" si="6"/>
        <v>0</v>
      </c>
      <c r="AB21" s="15">
        <f t="shared" si="6"/>
        <v>0</v>
      </c>
      <c r="AC21" s="15">
        <f t="shared" si="6"/>
        <v>0</v>
      </c>
      <c r="AD21" s="15">
        <f t="shared" si="6"/>
        <v>0</v>
      </c>
      <c r="AE21" s="15">
        <f t="shared" si="6"/>
        <v>0</v>
      </c>
      <c r="AF21" s="15">
        <f t="shared" si="6"/>
        <v>0</v>
      </c>
      <c r="AG21" s="15">
        <f t="shared" si="6"/>
        <v>0</v>
      </c>
      <c r="AH21" s="15">
        <f t="shared" si="6"/>
        <v>0</v>
      </c>
      <c r="AI21" s="15">
        <f t="shared" si="6"/>
        <v>0</v>
      </c>
      <c r="AJ21" s="15">
        <f t="shared" si="6"/>
        <v>0</v>
      </c>
      <c r="AK21" s="15">
        <f t="shared" si="6"/>
        <v>0</v>
      </c>
    </row>
    <row r="22" spans="1:37" x14ac:dyDescent="0.2">
      <c r="A22" s="13"/>
      <c r="B22" s="18"/>
    </row>
    <row r="23" spans="1:37" x14ac:dyDescent="0.2">
      <c r="A23" s="12" t="s">
        <v>83</v>
      </c>
      <c r="B23" s="15">
        <f t="shared" ref="B23:AK23" si="7">+B24+B33+B41+B49</f>
        <v>0</v>
      </c>
      <c r="C23" s="15">
        <f t="shared" si="7"/>
        <v>0</v>
      </c>
      <c r="D23" s="15">
        <f t="shared" si="7"/>
        <v>0</v>
      </c>
      <c r="E23" s="15">
        <f t="shared" si="7"/>
        <v>0</v>
      </c>
      <c r="F23" s="15">
        <f t="shared" si="7"/>
        <v>0</v>
      </c>
      <c r="G23" s="15">
        <f t="shared" si="7"/>
        <v>0</v>
      </c>
      <c r="H23" s="15">
        <f t="shared" si="7"/>
        <v>0</v>
      </c>
      <c r="I23" s="15">
        <f t="shared" si="7"/>
        <v>0</v>
      </c>
      <c r="J23" s="15">
        <f t="shared" si="7"/>
        <v>0</v>
      </c>
      <c r="K23" s="15">
        <f t="shared" si="7"/>
        <v>0</v>
      </c>
      <c r="L23" s="15">
        <f t="shared" si="7"/>
        <v>0</v>
      </c>
      <c r="M23" s="15">
        <f t="shared" si="7"/>
        <v>0</v>
      </c>
      <c r="N23" s="15">
        <f t="shared" si="7"/>
        <v>0</v>
      </c>
      <c r="O23" s="15">
        <f t="shared" si="7"/>
        <v>0</v>
      </c>
      <c r="P23" s="15">
        <f t="shared" si="7"/>
        <v>0</v>
      </c>
      <c r="Q23" s="15">
        <f t="shared" si="7"/>
        <v>0</v>
      </c>
      <c r="R23" s="15">
        <f t="shared" si="7"/>
        <v>0</v>
      </c>
      <c r="S23" s="15">
        <f t="shared" si="7"/>
        <v>0</v>
      </c>
      <c r="T23" s="15">
        <f t="shared" si="7"/>
        <v>0</v>
      </c>
      <c r="U23" s="15">
        <f t="shared" si="7"/>
        <v>0</v>
      </c>
      <c r="V23" s="15">
        <f t="shared" si="7"/>
        <v>0</v>
      </c>
      <c r="W23" s="15">
        <f t="shared" si="7"/>
        <v>0</v>
      </c>
      <c r="X23" s="15">
        <f t="shared" si="7"/>
        <v>0</v>
      </c>
      <c r="Y23" s="15">
        <f t="shared" si="7"/>
        <v>0</v>
      </c>
      <c r="Z23" s="15">
        <f t="shared" si="7"/>
        <v>0</v>
      </c>
      <c r="AA23" s="15">
        <f t="shared" si="7"/>
        <v>0</v>
      </c>
      <c r="AB23" s="15">
        <f t="shared" si="7"/>
        <v>0</v>
      </c>
      <c r="AC23" s="15">
        <f t="shared" si="7"/>
        <v>0</v>
      </c>
      <c r="AD23" s="15">
        <f t="shared" si="7"/>
        <v>0</v>
      </c>
      <c r="AE23" s="15">
        <f t="shared" si="7"/>
        <v>0</v>
      </c>
      <c r="AF23" s="15">
        <f t="shared" si="7"/>
        <v>0</v>
      </c>
      <c r="AG23" s="15">
        <f t="shared" si="7"/>
        <v>0</v>
      </c>
      <c r="AH23" s="15">
        <f t="shared" si="7"/>
        <v>0</v>
      </c>
      <c r="AI23" s="15">
        <f t="shared" si="7"/>
        <v>0</v>
      </c>
      <c r="AJ23" s="15">
        <f t="shared" si="7"/>
        <v>0</v>
      </c>
      <c r="AK23" s="15">
        <f t="shared" si="7"/>
        <v>0</v>
      </c>
    </row>
    <row r="24" spans="1:37" x14ac:dyDescent="0.2">
      <c r="A24" s="12" t="s">
        <v>84</v>
      </c>
      <c r="B24" s="15">
        <f>SUM(B25:B32)</f>
        <v>0</v>
      </c>
      <c r="C24" s="15">
        <f t="shared" ref="C24:AK24" si="8">SUM(C25:C32)</f>
        <v>0</v>
      </c>
      <c r="D24" s="15">
        <f t="shared" si="8"/>
        <v>0</v>
      </c>
      <c r="E24" s="15">
        <f t="shared" si="8"/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8"/>
        <v>0</v>
      </c>
      <c r="Q24" s="15">
        <f t="shared" si="8"/>
        <v>0</v>
      </c>
      <c r="R24" s="15">
        <f t="shared" si="8"/>
        <v>0</v>
      </c>
      <c r="S24" s="15">
        <f t="shared" si="8"/>
        <v>0</v>
      </c>
      <c r="T24" s="15">
        <f t="shared" si="8"/>
        <v>0</v>
      </c>
      <c r="U24" s="15">
        <f t="shared" si="8"/>
        <v>0</v>
      </c>
      <c r="V24" s="15">
        <f t="shared" si="8"/>
        <v>0</v>
      </c>
      <c r="W24" s="15">
        <f t="shared" si="8"/>
        <v>0</v>
      </c>
      <c r="X24" s="15">
        <f t="shared" si="8"/>
        <v>0</v>
      </c>
      <c r="Y24" s="15">
        <f t="shared" si="8"/>
        <v>0</v>
      </c>
      <c r="Z24" s="15">
        <f t="shared" si="8"/>
        <v>0</v>
      </c>
      <c r="AA24" s="15">
        <f t="shared" si="8"/>
        <v>0</v>
      </c>
      <c r="AB24" s="15">
        <f t="shared" si="8"/>
        <v>0</v>
      </c>
      <c r="AC24" s="15">
        <f t="shared" si="8"/>
        <v>0</v>
      </c>
      <c r="AD24" s="15">
        <f t="shared" si="8"/>
        <v>0</v>
      </c>
      <c r="AE24" s="15">
        <f t="shared" si="8"/>
        <v>0</v>
      </c>
      <c r="AF24" s="15">
        <f t="shared" si="8"/>
        <v>0</v>
      </c>
      <c r="AG24" s="15">
        <f t="shared" si="8"/>
        <v>0</v>
      </c>
      <c r="AH24" s="15">
        <f t="shared" si="8"/>
        <v>0</v>
      </c>
      <c r="AI24" s="15">
        <f t="shared" si="8"/>
        <v>0</v>
      </c>
      <c r="AJ24" s="15">
        <f t="shared" si="8"/>
        <v>0</v>
      </c>
      <c r="AK24" s="15">
        <f t="shared" si="8"/>
        <v>0</v>
      </c>
    </row>
    <row r="25" spans="1:37" x14ac:dyDescent="0.2">
      <c r="A25" s="12" t="s">
        <v>85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x14ac:dyDescent="0.2">
      <c r="A26" s="12" t="s">
        <v>86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">
      <c r="A27" s="12" t="s">
        <v>87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x14ac:dyDescent="0.2">
      <c r="A28" s="12" t="s">
        <v>88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x14ac:dyDescent="0.2">
      <c r="A29" s="12" t="s">
        <v>89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x14ac:dyDescent="0.2">
      <c r="A30" s="12" t="s">
        <v>90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x14ac:dyDescent="0.2">
      <c r="A31" s="12" t="s">
        <v>91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x14ac:dyDescent="0.2">
      <c r="A32" s="12" t="s">
        <v>92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x14ac:dyDescent="0.2">
      <c r="A33" s="12" t="s">
        <v>93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x14ac:dyDescent="0.2">
      <c r="A34" s="12" t="s">
        <v>94</v>
      </c>
      <c r="B34" s="16"/>
    </row>
    <row r="35" spans="1:37" x14ac:dyDescent="0.2">
      <c r="A35" s="12" t="s">
        <v>159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x14ac:dyDescent="0.2">
      <c r="A36" s="12" t="s">
        <v>95</v>
      </c>
      <c r="B36" s="16"/>
    </row>
    <row r="37" spans="1:37" x14ac:dyDescent="0.2">
      <c r="A37" s="12" t="s">
        <v>96</v>
      </c>
      <c r="B37" s="16"/>
    </row>
    <row r="38" spans="1:37" x14ac:dyDescent="0.2">
      <c r="A38" s="12" t="s">
        <v>97</v>
      </c>
      <c r="B38" s="16"/>
    </row>
    <row r="39" spans="1:37" x14ac:dyDescent="0.2">
      <c r="B39" s="17"/>
    </row>
    <row r="40" spans="1:37" x14ac:dyDescent="0.2">
      <c r="A40" s="13" t="s">
        <v>98</v>
      </c>
      <c r="B40" s="15">
        <f>+B41+B49</f>
        <v>0</v>
      </c>
      <c r="C40" s="15">
        <f t="shared" ref="C40:AK40" si="9">+C41+C49</f>
        <v>0</v>
      </c>
      <c r="D40" s="15">
        <f t="shared" si="9"/>
        <v>0</v>
      </c>
      <c r="E40" s="15">
        <f t="shared" si="9"/>
        <v>0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0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9"/>
        <v>0</v>
      </c>
      <c r="O40" s="15">
        <f t="shared" si="9"/>
        <v>0</v>
      </c>
      <c r="P40" s="15">
        <f t="shared" si="9"/>
        <v>0</v>
      </c>
      <c r="Q40" s="15">
        <f t="shared" si="9"/>
        <v>0</v>
      </c>
      <c r="R40" s="15">
        <f t="shared" si="9"/>
        <v>0</v>
      </c>
      <c r="S40" s="15">
        <f t="shared" si="9"/>
        <v>0</v>
      </c>
      <c r="T40" s="15">
        <f t="shared" si="9"/>
        <v>0</v>
      </c>
      <c r="U40" s="15">
        <f t="shared" si="9"/>
        <v>0</v>
      </c>
      <c r="V40" s="15">
        <f t="shared" si="9"/>
        <v>0</v>
      </c>
      <c r="W40" s="15">
        <f t="shared" si="9"/>
        <v>0</v>
      </c>
      <c r="X40" s="15">
        <f t="shared" si="9"/>
        <v>0</v>
      </c>
      <c r="Y40" s="15">
        <f t="shared" si="9"/>
        <v>0</v>
      </c>
      <c r="Z40" s="15">
        <f t="shared" si="9"/>
        <v>0</v>
      </c>
      <c r="AA40" s="15">
        <f t="shared" si="9"/>
        <v>0</v>
      </c>
      <c r="AB40" s="15">
        <f t="shared" si="9"/>
        <v>0</v>
      </c>
      <c r="AC40" s="15">
        <f t="shared" si="9"/>
        <v>0</v>
      </c>
      <c r="AD40" s="15">
        <f t="shared" si="9"/>
        <v>0</v>
      </c>
      <c r="AE40" s="15">
        <f t="shared" si="9"/>
        <v>0</v>
      </c>
      <c r="AF40" s="15">
        <f t="shared" si="9"/>
        <v>0</v>
      </c>
      <c r="AG40" s="15">
        <f t="shared" si="9"/>
        <v>0</v>
      </c>
      <c r="AH40" s="15">
        <f t="shared" si="9"/>
        <v>0</v>
      </c>
      <c r="AI40" s="15">
        <f t="shared" si="9"/>
        <v>0</v>
      </c>
      <c r="AJ40" s="15">
        <f t="shared" si="9"/>
        <v>0</v>
      </c>
      <c r="AK40" s="15">
        <f t="shared" si="9"/>
        <v>0</v>
      </c>
    </row>
    <row r="41" spans="1:37" x14ac:dyDescent="0.2">
      <c r="A41" s="12" t="s">
        <v>99</v>
      </c>
      <c r="B41" s="15">
        <f>SUM(B42:B48)</f>
        <v>0</v>
      </c>
      <c r="C41" s="15">
        <f t="shared" ref="C41:AK41" si="10">SUM(C42:C48)</f>
        <v>0</v>
      </c>
      <c r="D41" s="15">
        <f t="shared" si="10"/>
        <v>0</v>
      </c>
      <c r="E41" s="15">
        <f t="shared" si="10"/>
        <v>0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0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10"/>
        <v>0</v>
      </c>
      <c r="O41" s="15">
        <f t="shared" si="10"/>
        <v>0</v>
      </c>
      <c r="P41" s="15">
        <f t="shared" si="10"/>
        <v>0</v>
      </c>
      <c r="Q41" s="15">
        <f t="shared" si="10"/>
        <v>0</v>
      </c>
      <c r="R41" s="15">
        <f t="shared" si="10"/>
        <v>0</v>
      </c>
      <c r="S41" s="15">
        <f t="shared" si="10"/>
        <v>0</v>
      </c>
      <c r="T41" s="15">
        <f t="shared" si="10"/>
        <v>0</v>
      </c>
      <c r="U41" s="15">
        <f t="shared" si="10"/>
        <v>0</v>
      </c>
      <c r="V41" s="15">
        <f t="shared" si="10"/>
        <v>0</v>
      </c>
      <c r="W41" s="15">
        <f t="shared" si="10"/>
        <v>0</v>
      </c>
      <c r="X41" s="15">
        <f t="shared" si="10"/>
        <v>0</v>
      </c>
      <c r="Y41" s="15">
        <f t="shared" si="10"/>
        <v>0</v>
      </c>
      <c r="Z41" s="15">
        <f t="shared" si="10"/>
        <v>0</v>
      </c>
      <c r="AA41" s="15">
        <f t="shared" si="10"/>
        <v>0</v>
      </c>
      <c r="AB41" s="15">
        <f t="shared" si="10"/>
        <v>0</v>
      </c>
      <c r="AC41" s="15">
        <f t="shared" si="10"/>
        <v>0</v>
      </c>
      <c r="AD41" s="15">
        <f t="shared" si="10"/>
        <v>0</v>
      </c>
      <c r="AE41" s="15">
        <f t="shared" si="10"/>
        <v>0</v>
      </c>
      <c r="AF41" s="15">
        <f t="shared" si="10"/>
        <v>0</v>
      </c>
      <c r="AG41" s="15">
        <f t="shared" si="10"/>
        <v>0</v>
      </c>
      <c r="AH41" s="15">
        <f t="shared" si="10"/>
        <v>0</v>
      </c>
      <c r="AI41" s="15">
        <f t="shared" si="10"/>
        <v>0</v>
      </c>
      <c r="AJ41" s="15">
        <f t="shared" si="10"/>
        <v>0</v>
      </c>
      <c r="AK41" s="15">
        <f t="shared" si="10"/>
        <v>0</v>
      </c>
    </row>
    <row r="42" spans="1:37" x14ac:dyDescent="0.2">
      <c r="A42" s="12" t="s">
        <v>100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x14ac:dyDescent="0.2">
      <c r="A43" s="12" t="s">
        <v>101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x14ac:dyDescent="0.2">
      <c r="A44" s="12" t="s">
        <v>102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x14ac:dyDescent="0.2">
      <c r="A45" s="12" t="s">
        <v>103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x14ac:dyDescent="0.2">
      <c r="A46" s="12" t="s">
        <v>104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x14ac:dyDescent="0.2">
      <c r="A47" s="12" t="s">
        <v>105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x14ac:dyDescent="0.2">
      <c r="A48" s="12" t="s">
        <v>106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x14ac:dyDescent="0.2">
      <c r="A49" s="12" t="s">
        <v>107</v>
      </c>
      <c r="B49" s="15">
        <f>SUM(B50:B55)</f>
        <v>0</v>
      </c>
      <c r="C49" s="15">
        <f t="shared" ref="C49:AK49" si="11">SUM(C50:C55)</f>
        <v>0</v>
      </c>
      <c r="D49" s="15">
        <f t="shared" si="11"/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  <c r="J49" s="15">
        <f t="shared" si="11"/>
        <v>0</v>
      </c>
      <c r="K49" s="15">
        <f t="shared" si="11"/>
        <v>0</v>
      </c>
      <c r="L49" s="15">
        <f t="shared" si="11"/>
        <v>0</v>
      </c>
      <c r="M49" s="15">
        <f t="shared" si="11"/>
        <v>0</v>
      </c>
      <c r="N49" s="15">
        <f t="shared" si="11"/>
        <v>0</v>
      </c>
      <c r="O49" s="15">
        <f t="shared" si="11"/>
        <v>0</v>
      </c>
      <c r="P49" s="15">
        <f t="shared" si="11"/>
        <v>0</v>
      </c>
      <c r="Q49" s="15">
        <f t="shared" si="11"/>
        <v>0</v>
      </c>
      <c r="R49" s="15">
        <f t="shared" si="11"/>
        <v>0</v>
      </c>
      <c r="S49" s="15">
        <f t="shared" si="11"/>
        <v>0</v>
      </c>
      <c r="T49" s="15">
        <f t="shared" si="11"/>
        <v>0</v>
      </c>
      <c r="U49" s="15">
        <f t="shared" si="11"/>
        <v>0</v>
      </c>
      <c r="V49" s="15">
        <f t="shared" si="11"/>
        <v>0</v>
      </c>
      <c r="W49" s="15">
        <f t="shared" si="11"/>
        <v>0</v>
      </c>
      <c r="X49" s="15">
        <f t="shared" si="11"/>
        <v>0</v>
      </c>
      <c r="Y49" s="15">
        <f t="shared" si="11"/>
        <v>0</v>
      </c>
      <c r="Z49" s="15">
        <f t="shared" si="11"/>
        <v>0</v>
      </c>
      <c r="AA49" s="15">
        <f t="shared" si="11"/>
        <v>0</v>
      </c>
      <c r="AB49" s="15">
        <f t="shared" si="11"/>
        <v>0</v>
      </c>
      <c r="AC49" s="15">
        <f t="shared" si="11"/>
        <v>0</v>
      </c>
      <c r="AD49" s="15">
        <f t="shared" si="11"/>
        <v>0</v>
      </c>
      <c r="AE49" s="15">
        <f t="shared" si="11"/>
        <v>0</v>
      </c>
      <c r="AF49" s="15">
        <f t="shared" si="11"/>
        <v>0</v>
      </c>
      <c r="AG49" s="15">
        <f t="shared" si="11"/>
        <v>0</v>
      </c>
      <c r="AH49" s="15">
        <f t="shared" si="11"/>
        <v>0</v>
      </c>
      <c r="AI49" s="15">
        <f t="shared" si="11"/>
        <v>0</v>
      </c>
      <c r="AJ49" s="15">
        <f t="shared" si="11"/>
        <v>0</v>
      </c>
      <c r="AK49" s="15">
        <f t="shared" si="11"/>
        <v>0</v>
      </c>
    </row>
    <row r="50" spans="1:37" x14ac:dyDescent="0.2">
      <c r="A50" s="12" t="s">
        <v>108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x14ac:dyDescent="0.2">
      <c r="A51" s="12" t="s">
        <v>109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x14ac:dyDescent="0.2">
      <c r="A52" s="12" t="s">
        <v>165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x14ac:dyDescent="0.2">
      <c r="A53" s="12" t="s">
        <v>166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x14ac:dyDescent="0.2">
      <c r="A54" s="12" t="s">
        <v>167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x14ac:dyDescent="0.2">
      <c r="A55" s="12" t="s">
        <v>168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x14ac:dyDescent="0.2">
      <c r="B56" s="17"/>
    </row>
    <row r="57" spans="1:37" x14ac:dyDescent="0.2">
      <c r="A57" s="13" t="s">
        <v>110</v>
      </c>
      <c r="B57" s="15">
        <f>+B21-B23</f>
        <v>0</v>
      </c>
      <c r="C57" s="15">
        <f t="shared" ref="C57:AK57" si="12">+C21-C23</f>
        <v>0</v>
      </c>
      <c r="D57" s="15">
        <f t="shared" si="12"/>
        <v>0</v>
      </c>
      <c r="E57" s="15">
        <f t="shared" si="12"/>
        <v>0</v>
      </c>
      <c r="F57" s="15">
        <f t="shared" si="12"/>
        <v>0</v>
      </c>
      <c r="G57" s="15">
        <f t="shared" si="12"/>
        <v>0</v>
      </c>
      <c r="H57" s="15">
        <f t="shared" si="12"/>
        <v>0</v>
      </c>
      <c r="I57" s="15">
        <f t="shared" si="12"/>
        <v>0</v>
      </c>
      <c r="J57" s="15">
        <f t="shared" si="12"/>
        <v>0</v>
      </c>
      <c r="K57" s="15">
        <f t="shared" si="12"/>
        <v>0</v>
      </c>
      <c r="L57" s="15">
        <f t="shared" si="12"/>
        <v>0</v>
      </c>
      <c r="M57" s="15">
        <f t="shared" si="12"/>
        <v>0</v>
      </c>
      <c r="N57" s="15">
        <f t="shared" si="12"/>
        <v>0</v>
      </c>
      <c r="O57" s="15">
        <f t="shared" si="12"/>
        <v>0</v>
      </c>
      <c r="P57" s="15">
        <f t="shared" si="12"/>
        <v>0</v>
      </c>
      <c r="Q57" s="15">
        <f t="shared" si="12"/>
        <v>0</v>
      </c>
      <c r="R57" s="15">
        <f t="shared" si="12"/>
        <v>0</v>
      </c>
      <c r="S57" s="15">
        <f t="shared" si="12"/>
        <v>0</v>
      </c>
      <c r="T57" s="15">
        <f t="shared" si="12"/>
        <v>0</v>
      </c>
      <c r="U57" s="15">
        <f t="shared" si="12"/>
        <v>0</v>
      </c>
      <c r="V57" s="15">
        <f t="shared" si="12"/>
        <v>0</v>
      </c>
      <c r="W57" s="15">
        <f t="shared" si="12"/>
        <v>0</v>
      </c>
      <c r="X57" s="15">
        <f t="shared" si="12"/>
        <v>0</v>
      </c>
      <c r="Y57" s="15">
        <f t="shared" si="12"/>
        <v>0</v>
      </c>
      <c r="Z57" s="15">
        <f t="shared" si="12"/>
        <v>0</v>
      </c>
      <c r="AA57" s="15">
        <f t="shared" si="12"/>
        <v>0</v>
      </c>
      <c r="AB57" s="15">
        <f t="shared" si="12"/>
        <v>0</v>
      </c>
      <c r="AC57" s="15">
        <f t="shared" si="12"/>
        <v>0</v>
      </c>
      <c r="AD57" s="15">
        <f t="shared" si="12"/>
        <v>0</v>
      </c>
      <c r="AE57" s="15">
        <f t="shared" si="12"/>
        <v>0</v>
      </c>
      <c r="AF57" s="15">
        <f t="shared" si="12"/>
        <v>0</v>
      </c>
      <c r="AG57" s="15">
        <f t="shared" si="12"/>
        <v>0</v>
      </c>
      <c r="AH57" s="15">
        <f t="shared" si="12"/>
        <v>0</v>
      </c>
      <c r="AI57" s="15">
        <f t="shared" si="12"/>
        <v>0</v>
      </c>
      <c r="AJ57" s="15">
        <f t="shared" si="12"/>
        <v>0</v>
      </c>
      <c r="AK57" s="15">
        <f t="shared" si="12"/>
        <v>0</v>
      </c>
    </row>
    <row r="58" spans="1:37" x14ac:dyDescent="0.2">
      <c r="B58" s="17"/>
    </row>
    <row r="59" spans="1:37" x14ac:dyDescent="0.2">
      <c r="A59" s="13" t="s">
        <v>111</v>
      </c>
      <c r="B59" s="15">
        <f>SUM(B60:B61)</f>
        <v>0</v>
      </c>
      <c r="C59" s="15">
        <f t="shared" ref="C59:AK59" si="13">SUM(C60:C61)</f>
        <v>0</v>
      </c>
      <c r="D59" s="15">
        <f t="shared" si="13"/>
        <v>0</v>
      </c>
      <c r="E59" s="15">
        <f t="shared" si="13"/>
        <v>0</v>
      </c>
      <c r="F59" s="15">
        <f t="shared" si="13"/>
        <v>0</v>
      </c>
      <c r="G59" s="15">
        <f t="shared" si="13"/>
        <v>0</v>
      </c>
      <c r="H59" s="15">
        <f t="shared" si="13"/>
        <v>0</v>
      </c>
      <c r="I59" s="15">
        <f t="shared" si="13"/>
        <v>0</v>
      </c>
      <c r="J59" s="15">
        <f t="shared" si="13"/>
        <v>0</v>
      </c>
      <c r="K59" s="15">
        <f t="shared" si="13"/>
        <v>0</v>
      </c>
      <c r="L59" s="15">
        <f t="shared" si="13"/>
        <v>0</v>
      </c>
      <c r="M59" s="15">
        <f t="shared" si="13"/>
        <v>0</v>
      </c>
      <c r="N59" s="15">
        <f t="shared" si="13"/>
        <v>0</v>
      </c>
      <c r="O59" s="15">
        <f t="shared" si="13"/>
        <v>0</v>
      </c>
      <c r="P59" s="15">
        <f t="shared" si="13"/>
        <v>0</v>
      </c>
      <c r="Q59" s="15">
        <f t="shared" si="13"/>
        <v>0</v>
      </c>
      <c r="R59" s="15">
        <f t="shared" si="13"/>
        <v>0</v>
      </c>
      <c r="S59" s="15">
        <f t="shared" si="13"/>
        <v>0</v>
      </c>
      <c r="T59" s="15">
        <f t="shared" si="13"/>
        <v>0</v>
      </c>
      <c r="U59" s="15">
        <f t="shared" si="13"/>
        <v>0</v>
      </c>
      <c r="V59" s="15">
        <f t="shared" si="13"/>
        <v>0</v>
      </c>
      <c r="W59" s="15">
        <f t="shared" si="13"/>
        <v>0</v>
      </c>
      <c r="X59" s="15">
        <f t="shared" si="13"/>
        <v>0</v>
      </c>
      <c r="Y59" s="15">
        <f t="shared" si="13"/>
        <v>0</v>
      </c>
      <c r="Z59" s="15">
        <f t="shared" si="13"/>
        <v>0</v>
      </c>
      <c r="AA59" s="15">
        <f t="shared" si="13"/>
        <v>0</v>
      </c>
      <c r="AB59" s="15">
        <f t="shared" si="13"/>
        <v>0</v>
      </c>
      <c r="AC59" s="15">
        <f t="shared" si="13"/>
        <v>0</v>
      </c>
      <c r="AD59" s="15">
        <f t="shared" si="13"/>
        <v>0</v>
      </c>
      <c r="AE59" s="15">
        <f t="shared" si="13"/>
        <v>0</v>
      </c>
      <c r="AF59" s="15">
        <f t="shared" si="13"/>
        <v>0</v>
      </c>
      <c r="AG59" s="15">
        <f t="shared" si="13"/>
        <v>0</v>
      </c>
      <c r="AH59" s="15">
        <f t="shared" si="13"/>
        <v>0</v>
      </c>
      <c r="AI59" s="15">
        <f t="shared" si="13"/>
        <v>0</v>
      </c>
      <c r="AJ59" s="15">
        <f t="shared" si="13"/>
        <v>0</v>
      </c>
      <c r="AK59" s="15">
        <f t="shared" si="13"/>
        <v>0</v>
      </c>
    </row>
    <row r="60" spans="1:37" x14ac:dyDescent="0.2">
      <c r="A60" s="12" t="s">
        <v>112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x14ac:dyDescent="0.2">
      <c r="A61" s="12" t="s">
        <v>113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x14ac:dyDescent="0.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x14ac:dyDescent="0.2">
      <c r="A63" s="13" t="s">
        <v>114</v>
      </c>
      <c r="B63" s="15">
        <f t="shared" ref="B63:AK63" si="14">-SUM(B64:B65)+B66</f>
        <v>0</v>
      </c>
      <c r="C63" s="15">
        <f t="shared" si="14"/>
        <v>0</v>
      </c>
      <c r="D63" s="15">
        <f t="shared" si="14"/>
        <v>0</v>
      </c>
      <c r="E63" s="15">
        <f t="shared" si="14"/>
        <v>0</v>
      </c>
      <c r="F63" s="15">
        <f t="shared" si="14"/>
        <v>0</v>
      </c>
      <c r="G63" s="15">
        <f t="shared" si="14"/>
        <v>0</v>
      </c>
      <c r="H63" s="15">
        <f t="shared" si="14"/>
        <v>0</v>
      </c>
      <c r="I63" s="15">
        <f t="shared" si="14"/>
        <v>0</v>
      </c>
      <c r="J63" s="15">
        <f t="shared" si="14"/>
        <v>0</v>
      </c>
      <c r="K63" s="15">
        <f t="shared" si="14"/>
        <v>0</v>
      </c>
      <c r="L63" s="15">
        <f t="shared" si="14"/>
        <v>0</v>
      </c>
      <c r="M63" s="15">
        <f t="shared" si="14"/>
        <v>0</v>
      </c>
      <c r="N63" s="15">
        <f t="shared" si="14"/>
        <v>0</v>
      </c>
      <c r="O63" s="15">
        <f t="shared" si="14"/>
        <v>0</v>
      </c>
      <c r="P63" s="15">
        <f t="shared" si="14"/>
        <v>0</v>
      </c>
      <c r="Q63" s="15">
        <f t="shared" si="14"/>
        <v>0</v>
      </c>
      <c r="R63" s="15">
        <f t="shared" si="14"/>
        <v>0</v>
      </c>
      <c r="S63" s="15">
        <f t="shared" si="14"/>
        <v>0</v>
      </c>
      <c r="T63" s="15">
        <f t="shared" si="14"/>
        <v>0</v>
      </c>
      <c r="U63" s="15">
        <f t="shared" si="14"/>
        <v>0</v>
      </c>
      <c r="V63" s="15">
        <f t="shared" si="14"/>
        <v>0</v>
      </c>
      <c r="W63" s="15">
        <f t="shared" si="14"/>
        <v>0</v>
      </c>
      <c r="X63" s="15">
        <f t="shared" si="14"/>
        <v>0</v>
      </c>
      <c r="Y63" s="15">
        <f t="shared" si="14"/>
        <v>0</v>
      </c>
      <c r="Z63" s="15">
        <f t="shared" si="14"/>
        <v>0</v>
      </c>
      <c r="AA63" s="15">
        <f t="shared" si="14"/>
        <v>0</v>
      </c>
      <c r="AB63" s="15">
        <f t="shared" si="14"/>
        <v>0</v>
      </c>
      <c r="AC63" s="15">
        <f t="shared" si="14"/>
        <v>0</v>
      </c>
      <c r="AD63" s="15">
        <f t="shared" si="14"/>
        <v>0</v>
      </c>
      <c r="AE63" s="15">
        <f t="shared" si="14"/>
        <v>0</v>
      </c>
      <c r="AF63" s="15">
        <f t="shared" si="14"/>
        <v>0</v>
      </c>
      <c r="AG63" s="15">
        <f t="shared" si="14"/>
        <v>0</v>
      </c>
      <c r="AH63" s="15">
        <f t="shared" si="14"/>
        <v>0</v>
      </c>
      <c r="AI63" s="15">
        <f t="shared" si="14"/>
        <v>0</v>
      </c>
      <c r="AJ63" s="15">
        <f t="shared" si="14"/>
        <v>0</v>
      </c>
      <c r="AK63" s="15">
        <f t="shared" si="14"/>
        <v>0</v>
      </c>
    </row>
    <row r="64" spans="1:37" x14ac:dyDescent="0.2">
      <c r="A64" s="12" t="s">
        <v>115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x14ac:dyDescent="0.2">
      <c r="A65" s="12" t="s">
        <v>116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x14ac:dyDescent="0.2">
      <c r="A66" s="12" t="s">
        <v>117</v>
      </c>
      <c r="B66" s="16"/>
    </row>
    <row r="67" spans="1:37" x14ac:dyDescent="0.2">
      <c r="B67" s="17"/>
    </row>
    <row r="68" spans="1:37" x14ac:dyDescent="0.2">
      <c r="A68" s="13" t="s">
        <v>118</v>
      </c>
      <c r="B68" s="15">
        <f>+B57+B59+B63</f>
        <v>0</v>
      </c>
      <c r="C68" s="15">
        <f t="shared" ref="C68:AK68" si="15">+C57+C59+C63</f>
        <v>0</v>
      </c>
      <c r="D68" s="15">
        <f t="shared" si="15"/>
        <v>0</v>
      </c>
      <c r="E68" s="15">
        <f t="shared" si="15"/>
        <v>0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0</v>
      </c>
      <c r="L68" s="15">
        <f t="shared" si="15"/>
        <v>0</v>
      </c>
      <c r="M68" s="15">
        <f>+M57+M59+M63</f>
        <v>0</v>
      </c>
      <c r="N68" s="15">
        <f t="shared" si="15"/>
        <v>0</v>
      </c>
      <c r="O68" s="15">
        <f t="shared" si="15"/>
        <v>0</v>
      </c>
      <c r="P68" s="15">
        <f t="shared" si="15"/>
        <v>0</v>
      </c>
      <c r="Q68" s="15">
        <f t="shared" si="15"/>
        <v>0</v>
      </c>
      <c r="R68" s="15">
        <f t="shared" si="15"/>
        <v>0</v>
      </c>
      <c r="S68" s="15">
        <f t="shared" si="15"/>
        <v>0</v>
      </c>
      <c r="T68" s="15">
        <f t="shared" si="15"/>
        <v>0</v>
      </c>
      <c r="U68" s="15">
        <f t="shared" si="15"/>
        <v>0</v>
      </c>
      <c r="V68" s="15">
        <f t="shared" si="15"/>
        <v>0</v>
      </c>
      <c r="W68" s="15">
        <f t="shared" si="15"/>
        <v>0</v>
      </c>
      <c r="X68" s="15">
        <f t="shared" si="15"/>
        <v>0</v>
      </c>
      <c r="Y68" s="15">
        <f t="shared" si="15"/>
        <v>0</v>
      </c>
      <c r="Z68" s="15">
        <f t="shared" si="15"/>
        <v>0</v>
      </c>
      <c r="AA68" s="15">
        <f t="shared" si="15"/>
        <v>0</v>
      </c>
      <c r="AB68" s="15">
        <f t="shared" si="15"/>
        <v>0</v>
      </c>
      <c r="AC68" s="15">
        <f t="shared" si="15"/>
        <v>0</v>
      </c>
      <c r="AD68" s="15">
        <f t="shared" si="15"/>
        <v>0</v>
      </c>
      <c r="AE68" s="15">
        <f t="shared" si="15"/>
        <v>0</v>
      </c>
      <c r="AF68" s="15">
        <f t="shared" si="15"/>
        <v>0</v>
      </c>
      <c r="AG68" s="15">
        <f t="shared" si="15"/>
        <v>0</v>
      </c>
      <c r="AH68" s="15">
        <f t="shared" si="15"/>
        <v>0</v>
      </c>
      <c r="AI68" s="15">
        <f t="shared" si="15"/>
        <v>0</v>
      </c>
      <c r="AJ68" s="15">
        <f t="shared" si="15"/>
        <v>0</v>
      </c>
      <c r="AK68" s="15">
        <f t="shared" si="15"/>
        <v>0</v>
      </c>
    </row>
    <row r="69" spans="1:37" x14ac:dyDescent="0.2">
      <c r="A69" s="13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</row>
    <row r="70" spans="1:37" x14ac:dyDescent="0.2">
      <c r="A70" s="12" t="s">
        <v>161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x14ac:dyDescent="0.2">
      <c r="A71" s="12" t="s">
        <v>160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x14ac:dyDescent="0.2">
      <c r="A72" s="13" t="s">
        <v>119</v>
      </c>
      <c r="B72" s="15">
        <f t="shared" ref="B72:L72" si="16">+B68-SUM(B70:B71)</f>
        <v>0</v>
      </c>
      <c r="C72" s="15">
        <f t="shared" si="16"/>
        <v>0</v>
      </c>
      <c r="D72" s="15">
        <f t="shared" si="16"/>
        <v>0</v>
      </c>
      <c r="E72" s="15">
        <f t="shared" si="16"/>
        <v>0</v>
      </c>
      <c r="F72" s="15">
        <f t="shared" si="16"/>
        <v>0</v>
      </c>
      <c r="G72" s="15">
        <f t="shared" si="16"/>
        <v>0</v>
      </c>
      <c r="H72" s="15">
        <f t="shared" si="16"/>
        <v>0</v>
      </c>
      <c r="I72" s="15">
        <f t="shared" si="16"/>
        <v>0</v>
      </c>
      <c r="J72" s="15">
        <f t="shared" si="16"/>
        <v>0</v>
      </c>
      <c r="K72" s="15">
        <f t="shared" si="16"/>
        <v>0</v>
      </c>
      <c r="L72" s="15">
        <f t="shared" si="16"/>
        <v>0</v>
      </c>
      <c r="M72" s="15">
        <f>+M68-SUM(M70:M71)</f>
        <v>0</v>
      </c>
      <c r="N72" s="15">
        <f t="shared" ref="N72:AK72" si="17">+N68-SUM(N70:N71)</f>
        <v>0</v>
      </c>
      <c r="O72" s="15">
        <f t="shared" si="17"/>
        <v>0</v>
      </c>
      <c r="P72" s="15">
        <f t="shared" si="17"/>
        <v>0</v>
      </c>
      <c r="Q72" s="15">
        <f t="shared" si="17"/>
        <v>0</v>
      </c>
      <c r="R72" s="15">
        <f t="shared" si="17"/>
        <v>0</v>
      </c>
      <c r="S72" s="15">
        <f t="shared" si="17"/>
        <v>0</v>
      </c>
      <c r="T72" s="15">
        <f t="shared" si="17"/>
        <v>0</v>
      </c>
      <c r="U72" s="15">
        <f t="shared" si="17"/>
        <v>0</v>
      </c>
      <c r="V72" s="15">
        <f t="shared" si="17"/>
        <v>0</v>
      </c>
      <c r="W72" s="15">
        <f t="shared" si="17"/>
        <v>0</v>
      </c>
      <c r="X72" s="15">
        <f t="shared" si="17"/>
        <v>0</v>
      </c>
      <c r="Y72" s="15">
        <f t="shared" si="17"/>
        <v>0</v>
      </c>
      <c r="Z72" s="15">
        <f t="shared" si="17"/>
        <v>0</v>
      </c>
      <c r="AA72" s="15">
        <f t="shared" si="17"/>
        <v>0</v>
      </c>
      <c r="AB72" s="15">
        <f t="shared" si="17"/>
        <v>0</v>
      </c>
      <c r="AC72" s="15">
        <f t="shared" si="17"/>
        <v>0</v>
      </c>
      <c r="AD72" s="15">
        <f t="shared" si="17"/>
        <v>0</v>
      </c>
      <c r="AE72" s="15">
        <f t="shared" si="17"/>
        <v>0</v>
      </c>
      <c r="AF72" s="15">
        <f t="shared" si="17"/>
        <v>0</v>
      </c>
      <c r="AG72" s="15">
        <f t="shared" si="17"/>
        <v>0</v>
      </c>
      <c r="AH72" s="15">
        <f t="shared" si="17"/>
        <v>0</v>
      </c>
      <c r="AI72" s="15">
        <f t="shared" si="17"/>
        <v>0</v>
      </c>
      <c r="AJ72" s="15">
        <f t="shared" si="17"/>
        <v>0</v>
      </c>
      <c r="AK72" s="15">
        <f t="shared" si="17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50"/>
  <sheetViews>
    <sheetView showGridLines="0" zoomScaleNormal="100" workbookViewId="0">
      <pane xSplit="1" ySplit="1" topLeftCell="X2" activePane="bottomRight" state="frozen"/>
      <selection pane="topRight" activeCell="B1" sqref="B1"/>
      <selection pane="bottomLeft" activeCell="A3" sqref="A3"/>
      <selection pane="bottomRight" activeCell="AL4" sqref="AL4:AL5"/>
    </sheetView>
  </sheetViews>
  <sheetFormatPr defaultRowHeight="15" x14ac:dyDescent="0.25"/>
  <cols>
    <col min="1" max="1" width="49.5703125" style="1" bestFit="1" customWidth="1"/>
    <col min="2" max="37" width="9.7109375" style="1" bestFit="1" customWidth="1"/>
    <col min="38" max="16384" width="9.140625" style="1"/>
  </cols>
  <sheetData>
    <row r="1" spans="1:38" x14ac:dyDescent="0.25">
      <c r="A1" s="3" t="s">
        <v>156</v>
      </c>
      <c r="B1" s="2" t="str">
        <f>+CEm!B1</f>
        <v>A1 M1</v>
      </c>
      <c r="C1" s="2" t="str">
        <f>+CEm!C1</f>
        <v>A1 M2</v>
      </c>
      <c r="D1" s="2" t="str">
        <f>+CEm!D1</f>
        <v>A1 M3</v>
      </c>
      <c r="E1" s="2" t="str">
        <f>+CEm!E1</f>
        <v>A1 M4</v>
      </c>
      <c r="F1" s="2" t="str">
        <f>+CEm!F1</f>
        <v>A1 M5</v>
      </c>
      <c r="G1" s="2" t="str">
        <f>+CEm!G1</f>
        <v>A1 M6</v>
      </c>
      <c r="H1" s="2" t="str">
        <f>+CEm!H1</f>
        <v>A1 M7</v>
      </c>
      <c r="I1" s="2" t="str">
        <f>+CEm!I1</f>
        <v>A1 M8</v>
      </c>
      <c r="J1" s="2" t="str">
        <f>+CEm!J1</f>
        <v>A1 M9</v>
      </c>
      <c r="K1" s="2" t="str">
        <f>+CEm!K1</f>
        <v>A1 M10</v>
      </c>
      <c r="L1" s="2" t="str">
        <f>+CEm!L1</f>
        <v>A1 M11</v>
      </c>
      <c r="M1" s="2" t="str">
        <f>+CEm!M1</f>
        <v>A1 M12</v>
      </c>
      <c r="N1" s="2" t="str">
        <f>+CEm!N1</f>
        <v>A2 M1</v>
      </c>
      <c r="O1" s="2" t="str">
        <f>+CEm!O1</f>
        <v>A2 M2</v>
      </c>
      <c r="P1" s="2" t="str">
        <f>+CEm!P1</f>
        <v>A2 M3</v>
      </c>
      <c r="Q1" s="2" t="str">
        <f>+CEm!Q1</f>
        <v>A2 M4</v>
      </c>
      <c r="R1" s="2" t="str">
        <f>+CEm!R1</f>
        <v>A2 M5</v>
      </c>
      <c r="S1" s="2" t="str">
        <f>+CEm!S1</f>
        <v>A2 M6</v>
      </c>
      <c r="T1" s="2" t="str">
        <f>+CEm!T1</f>
        <v>A2 M7</v>
      </c>
      <c r="U1" s="2" t="str">
        <f>+CEm!U1</f>
        <v>A2 M8</v>
      </c>
      <c r="V1" s="2" t="str">
        <f>+CEm!V1</f>
        <v>A2 M9</v>
      </c>
      <c r="W1" s="2" t="str">
        <f>+CEm!W1</f>
        <v>A2 M10</v>
      </c>
      <c r="X1" s="2" t="str">
        <f>+CEm!X1</f>
        <v>A2 M11</v>
      </c>
      <c r="Y1" s="2" t="str">
        <f>+CEm!Y1</f>
        <v>A2 M12</v>
      </c>
      <c r="Z1" s="2" t="str">
        <f>+CEm!Z1</f>
        <v>A3 M1</v>
      </c>
      <c r="AA1" s="2" t="str">
        <f>+CEm!AA1</f>
        <v>A3 M2</v>
      </c>
      <c r="AB1" s="2" t="str">
        <f>+CEm!AB1</f>
        <v>A3 M3</v>
      </c>
      <c r="AC1" s="2" t="str">
        <f>+CEm!AC1</f>
        <v>A3 M4</v>
      </c>
      <c r="AD1" s="2" t="str">
        <f>+CEm!AD1</f>
        <v>A3 M5</v>
      </c>
      <c r="AE1" s="2" t="str">
        <f>+CEm!AE1</f>
        <v>A3 M6</v>
      </c>
      <c r="AF1" s="2" t="str">
        <f>+CEm!AF1</f>
        <v>A3 M7</v>
      </c>
      <c r="AG1" s="2" t="str">
        <f>+CEm!AG1</f>
        <v>A3 M8</v>
      </c>
      <c r="AH1" s="2" t="str">
        <f>+CEm!AH1</f>
        <v>A3 M9</v>
      </c>
      <c r="AI1" s="2" t="str">
        <f>+CEm!AI1</f>
        <v>A3 M10</v>
      </c>
      <c r="AJ1" s="2" t="str">
        <f>+CEm!AJ1</f>
        <v>A3 M11</v>
      </c>
      <c r="AK1" s="2" t="str">
        <f>+CEm!AK1</f>
        <v>A3 M12</v>
      </c>
      <c r="AL1" s="2"/>
    </row>
    <row r="2" spans="1:38" x14ac:dyDescent="0.25">
      <c r="A2" s="4" t="s">
        <v>121</v>
      </c>
      <c r="B2" s="5">
        <f>+CEm!B57</f>
        <v>0</v>
      </c>
      <c r="C2" s="5">
        <f>+CEm!C57</f>
        <v>0</v>
      </c>
      <c r="D2" s="5">
        <f>+CEm!D57</f>
        <v>0</v>
      </c>
      <c r="E2" s="5">
        <f>+CEm!E57</f>
        <v>0</v>
      </c>
      <c r="F2" s="5">
        <f>+CEm!F57</f>
        <v>0</v>
      </c>
      <c r="G2" s="5">
        <f>+CEm!G57</f>
        <v>0</v>
      </c>
      <c r="H2" s="5">
        <f>+CEm!H57</f>
        <v>0</v>
      </c>
      <c r="I2" s="5">
        <f>+CEm!I57</f>
        <v>0</v>
      </c>
      <c r="J2" s="5">
        <f>+CEm!J57</f>
        <v>0</v>
      </c>
      <c r="K2" s="5">
        <f>+CEm!K57</f>
        <v>0</v>
      </c>
      <c r="L2" s="5">
        <f>+CEm!L57</f>
        <v>0</v>
      </c>
      <c r="M2" s="5">
        <f>+CEm!M57</f>
        <v>0</v>
      </c>
      <c r="N2" s="5">
        <f>+CEm!N57</f>
        <v>0</v>
      </c>
      <c r="O2" s="5">
        <f>+CEm!O57</f>
        <v>0</v>
      </c>
      <c r="P2" s="5">
        <f>+CEm!P57</f>
        <v>0</v>
      </c>
      <c r="Q2" s="5">
        <f>+CEm!Q57</f>
        <v>0</v>
      </c>
      <c r="R2" s="5">
        <f>+CEm!R57</f>
        <v>0</v>
      </c>
      <c r="S2" s="5">
        <f>+CEm!S57</f>
        <v>0</v>
      </c>
      <c r="T2" s="5">
        <f>+CEm!T57</f>
        <v>0</v>
      </c>
      <c r="U2" s="5">
        <f>+CEm!U57</f>
        <v>0</v>
      </c>
      <c r="V2" s="5">
        <f>+CEm!V57</f>
        <v>0</v>
      </c>
      <c r="W2" s="5">
        <f>+CEm!W57</f>
        <v>0</v>
      </c>
      <c r="X2" s="5">
        <f>+CEm!X57</f>
        <v>0</v>
      </c>
      <c r="Y2" s="5">
        <f>+CEm!Y57</f>
        <v>0</v>
      </c>
      <c r="Z2" s="5">
        <f>+CEm!Z57</f>
        <v>0</v>
      </c>
      <c r="AA2" s="5">
        <f>+CEm!AA57</f>
        <v>0</v>
      </c>
      <c r="AB2" s="5">
        <f>+CEm!AB57</f>
        <v>0</v>
      </c>
      <c r="AC2" s="5">
        <f>+CEm!AC57</f>
        <v>0</v>
      </c>
      <c r="AD2" s="5">
        <f>+CEm!AD57</f>
        <v>0</v>
      </c>
      <c r="AE2" s="5">
        <f>+CEm!AE57</f>
        <v>0</v>
      </c>
      <c r="AF2" s="5">
        <f>+CEm!AF57</f>
        <v>0</v>
      </c>
      <c r="AG2" s="5">
        <f>+CEm!AG57</f>
        <v>0</v>
      </c>
      <c r="AH2" s="5">
        <f>+CEm!AH57</f>
        <v>0</v>
      </c>
      <c r="AI2" s="5">
        <f>+CEm!AI57</f>
        <v>0</v>
      </c>
      <c r="AJ2" s="5">
        <f>+CEm!AJ57</f>
        <v>0</v>
      </c>
      <c r="AK2" s="5">
        <f>+CEm!AK57</f>
        <v>0</v>
      </c>
    </row>
    <row r="3" spans="1:38" x14ac:dyDescent="0.25">
      <c r="A3" s="1" t="s">
        <v>122</v>
      </c>
      <c r="B3" s="5">
        <f>+CEm!B55</f>
        <v>0</v>
      </c>
      <c r="C3" s="5">
        <f>+CEm!C55</f>
        <v>0</v>
      </c>
      <c r="D3" s="5">
        <f>+CEm!D55</f>
        <v>0</v>
      </c>
      <c r="E3" s="5">
        <f>+CEm!E55</f>
        <v>0</v>
      </c>
      <c r="F3" s="5">
        <f>+CEm!F55</f>
        <v>0</v>
      </c>
      <c r="G3" s="5">
        <f>+CEm!G55</f>
        <v>0</v>
      </c>
      <c r="H3" s="5">
        <f>+CEm!H55</f>
        <v>0</v>
      </c>
      <c r="I3" s="5">
        <f>+CEm!I55</f>
        <v>0</v>
      </c>
      <c r="J3" s="5">
        <f>+CEm!J55</f>
        <v>0</v>
      </c>
      <c r="K3" s="5">
        <f>+CEm!K55</f>
        <v>0</v>
      </c>
      <c r="L3" s="5">
        <f>+CEm!L55</f>
        <v>0</v>
      </c>
      <c r="M3" s="5">
        <f>+CEm!M55</f>
        <v>0</v>
      </c>
      <c r="N3" s="5">
        <f>+CEm!N55</f>
        <v>0</v>
      </c>
      <c r="O3" s="5">
        <f>+CEm!O55</f>
        <v>0</v>
      </c>
      <c r="P3" s="5">
        <f>+CEm!P55</f>
        <v>0</v>
      </c>
      <c r="Q3" s="5">
        <f>+CEm!Q55</f>
        <v>0</v>
      </c>
      <c r="R3" s="5">
        <f>+CEm!R55</f>
        <v>0</v>
      </c>
      <c r="S3" s="5">
        <f>+CEm!S55</f>
        <v>0</v>
      </c>
      <c r="T3" s="5">
        <f>+CEm!T55</f>
        <v>0</v>
      </c>
      <c r="U3" s="5">
        <f>+CEm!U55</f>
        <v>0</v>
      </c>
      <c r="V3" s="5">
        <f>+CEm!V55</f>
        <v>0</v>
      </c>
      <c r="W3" s="5">
        <f>+CEm!W55</f>
        <v>0</v>
      </c>
      <c r="X3" s="5">
        <f>+CEm!X55</f>
        <v>0</v>
      </c>
      <c r="Y3" s="5">
        <f>+CEm!Y55</f>
        <v>0</v>
      </c>
      <c r="Z3" s="5">
        <f>+CEm!Z55</f>
        <v>0</v>
      </c>
      <c r="AA3" s="5">
        <f>+CEm!AA55</f>
        <v>0</v>
      </c>
      <c r="AB3" s="5">
        <f>+CEm!AB55</f>
        <v>0</v>
      </c>
      <c r="AC3" s="5">
        <f>+CEm!AC55</f>
        <v>0</v>
      </c>
      <c r="AD3" s="5">
        <f>+CEm!AD55</f>
        <v>0</v>
      </c>
      <c r="AE3" s="5">
        <f>+CEm!AE55</f>
        <v>0</v>
      </c>
      <c r="AF3" s="5">
        <f>+CEm!AF55</f>
        <v>0</v>
      </c>
      <c r="AG3" s="5">
        <f>+CEm!AG55</f>
        <v>0</v>
      </c>
      <c r="AH3" s="5">
        <f>+CEm!AH55</f>
        <v>0</v>
      </c>
      <c r="AI3" s="5">
        <f>+CEm!AI55</f>
        <v>0</v>
      </c>
      <c r="AJ3" s="5">
        <f>+CEm!AJ55</f>
        <v>0</v>
      </c>
      <c r="AK3" s="5">
        <f>+CEm!AK55</f>
        <v>0</v>
      </c>
    </row>
    <row r="4" spans="1:38" x14ac:dyDescent="0.25">
      <c r="A4" s="6" t="s">
        <v>123</v>
      </c>
      <c r="B4" s="5">
        <f>+CEm!B25+CEm!B51+CEm!B52</f>
        <v>0</v>
      </c>
      <c r="C4" s="5">
        <f>+CEm!C25+CEm!C51+CEm!C52</f>
        <v>0</v>
      </c>
      <c r="D4" s="5">
        <f>+CEm!D25+CEm!D51+CEm!D52</f>
        <v>0</v>
      </c>
      <c r="E4" s="5">
        <f>+CEm!E25+CEm!E51+CEm!E52</f>
        <v>0</v>
      </c>
      <c r="F4" s="5">
        <f>+CEm!F25+CEm!F51+CEm!F52</f>
        <v>0</v>
      </c>
      <c r="G4" s="5">
        <f>+CEm!G25+CEm!G51+CEm!G52</f>
        <v>0</v>
      </c>
      <c r="H4" s="5">
        <f>+CEm!H25+CEm!H51+CEm!H52</f>
        <v>0</v>
      </c>
      <c r="I4" s="5">
        <f>+CEm!I25+CEm!I51+CEm!I52</f>
        <v>0</v>
      </c>
      <c r="J4" s="5">
        <f>+CEm!J25+CEm!J51+CEm!J52</f>
        <v>0</v>
      </c>
      <c r="K4" s="5">
        <f>+CEm!K25+CEm!K51+CEm!K52</f>
        <v>0</v>
      </c>
      <c r="L4" s="5">
        <f>+CEm!L25+CEm!L51+CEm!L52</f>
        <v>0</v>
      </c>
      <c r="M4" s="5">
        <f>+CEm!M25+CEm!M51+CEm!M52</f>
        <v>0</v>
      </c>
      <c r="N4" s="5">
        <f>+CEm!N25+CEm!N51+CEm!N52</f>
        <v>0</v>
      </c>
      <c r="O4" s="5">
        <f>+CEm!O25+CEm!O51+CEm!O52</f>
        <v>0</v>
      </c>
      <c r="P4" s="5">
        <f>+CEm!P25+CEm!P51+CEm!P52</f>
        <v>0</v>
      </c>
      <c r="Q4" s="5">
        <f>+CEm!Q25+CEm!Q51+CEm!Q52</f>
        <v>0</v>
      </c>
      <c r="R4" s="5">
        <f>+CEm!R25+CEm!R51+CEm!R52</f>
        <v>0</v>
      </c>
      <c r="S4" s="5">
        <f>+CEm!S25+CEm!S51+CEm!S52</f>
        <v>0</v>
      </c>
      <c r="T4" s="5">
        <f>+CEm!T25+CEm!T51+CEm!T52</f>
        <v>0</v>
      </c>
      <c r="U4" s="5">
        <f>+CEm!U25+CEm!U51+CEm!U52</f>
        <v>0</v>
      </c>
      <c r="V4" s="5">
        <f>+CEm!V25+CEm!V51+CEm!V52</f>
        <v>0</v>
      </c>
      <c r="W4" s="5">
        <f>+CEm!W25+CEm!W51+CEm!W52</f>
        <v>0</v>
      </c>
      <c r="X4" s="5">
        <f>+CEm!X25+CEm!X51+CEm!X52</f>
        <v>0</v>
      </c>
      <c r="Y4" s="5">
        <f>+CEm!Y25+CEm!Y51+CEm!Y52</f>
        <v>0</v>
      </c>
      <c r="Z4" s="5">
        <f>+CEm!Z25+CEm!Z51+CEm!Z52</f>
        <v>0</v>
      </c>
      <c r="AA4" s="5">
        <f>+CEm!AA25+CEm!AA51+CEm!AA52</f>
        <v>0</v>
      </c>
      <c r="AB4" s="5">
        <f>+CEm!AB25+CEm!AB51+CEm!AB52</f>
        <v>0</v>
      </c>
      <c r="AC4" s="5">
        <f>+CEm!AC25+CEm!AC51+CEm!AC52</f>
        <v>0</v>
      </c>
      <c r="AD4" s="5">
        <f>+CEm!AD25+CEm!AD51+CEm!AD52</f>
        <v>0</v>
      </c>
      <c r="AE4" s="5">
        <f>+CEm!AE25+CEm!AE51+CEm!AE52</f>
        <v>0</v>
      </c>
      <c r="AF4" s="5">
        <f>+CEm!AF25+CEm!AF51+CEm!AF52</f>
        <v>0</v>
      </c>
      <c r="AG4" s="5">
        <f>+CEm!AG25+CEm!AG51+CEm!AG52</f>
        <v>0</v>
      </c>
      <c r="AH4" s="5">
        <f>+CEm!AH25+CEm!AH51+CEm!AH52</f>
        <v>0</v>
      </c>
      <c r="AI4" s="5">
        <f>+CEm!AI25+CEm!AI51+CEm!AI52</f>
        <v>0</v>
      </c>
      <c r="AJ4" s="5">
        <f>+CEm!AJ25+CEm!AJ51+CEm!AJ52</f>
        <v>0</v>
      </c>
      <c r="AK4" s="5">
        <f>+CEm!AK25+CEm!AK51+CEm!AK52</f>
        <v>0</v>
      </c>
    </row>
    <row r="5" spans="1:38" x14ac:dyDescent="0.25">
      <c r="A5" s="4" t="s">
        <v>124</v>
      </c>
      <c r="B5" s="4">
        <f>+SUM(B2:B4)</f>
        <v>0</v>
      </c>
      <c r="C5" s="4">
        <f t="shared" ref="C5:AK5" si="0">+SUM(C2:C4)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 t="shared" si="0"/>
        <v>0</v>
      </c>
      <c r="P5" s="4">
        <f t="shared" si="0"/>
        <v>0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0</v>
      </c>
      <c r="V5" s="4">
        <f t="shared" si="0"/>
        <v>0</v>
      </c>
      <c r="W5" s="4">
        <f t="shared" si="0"/>
        <v>0</v>
      </c>
      <c r="X5" s="4">
        <f t="shared" si="0"/>
        <v>0</v>
      </c>
      <c r="Y5" s="4">
        <f t="shared" si="0"/>
        <v>0</v>
      </c>
      <c r="Z5" s="4">
        <f t="shared" si="0"/>
        <v>0</v>
      </c>
      <c r="AA5" s="4">
        <f t="shared" si="0"/>
        <v>0</v>
      </c>
      <c r="AB5" s="4">
        <f t="shared" si="0"/>
        <v>0</v>
      </c>
      <c r="AC5" s="4">
        <f t="shared" si="0"/>
        <v>0</v>
      </c>
      <c r="AD5" s="4">
        <f t="shared" si="0"/>
        <v>0</v>
      </c>
      <c r="AE5" s="4">
        <f t="shared" si="0"/>
        <v>0</v>
      </c>
      <c r="AF5" s="4">
        <f t="shared" si="0"/>
        <v>0</v>
      </c>
      <c r="AG5" s="4">
        <f t="shared" si="0"/>
        <v>0</v>
      </c>
      <c r="AH5" s="4">
        <f t="shared" si="0"/>
        <v>0</v>
      </c>
      <c r="AI5" s="4">
        <f t="shared" si="0"/>
        <v>0</v>
      </c>
      <c r="AJ5" s="4">
        <f t="shared" si="0"/>
        <v>0</v>
      </c>
      <c r="AK5" s="4">
        <f t="shared" si="0"/>
        <v>0</v>
      </c>
    </row>
    <row r="6" spans="1:3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8" x14ac:dyDescent="0.25">
      <c r="A7" s="4" t="s">
        <v>125</v>
      </c>
      <c r="B7" s="4">
        <f t="shared" ref="B7:AK7" si="1">SUM(B8:B18)</f>
        <v>0</v>
      </c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1"/>
        <v>0</v>
      </c>
      <c r="P7" s="4">
        <f t="shared" si="1"/>
        <v>0</v>
      </c>
      <c r="Q7" s="4">
        <f t="shared" si="1"/>
        <v>0</v>
      </c>
      <c r="R7" s="4">
        <f t="shared" si="1"/>
        <v>0</v>
      </c>
      <c r="S7" s="4">
        <f t="shared" si="1"/>
        <v>0</v>
      </c>
      <c r="T7" s="4">
        <f t="shared" si="1"/>
        <v>0</v>
      </c>
      <c r="U7" s="4">
        <f t="shared" si="1"/>
        <v>0</v>
      </c>
      <c r="V7" s="4">
        <f t="shared" si="1"/>
        <v>0</v>
      </c>
      <c r="W7" s="4">
        <f t="shared" si="1"/>
        <v>0</v>
      </c>
      <c r="X7" s="4">
        <f t="shared" si="1"/>
        <v>0</v>
      </c>
      <c r="Y7" s="4">
        <f t="shared" si="1"/>
        <v>0</v>
      </c>
      <c r="Z7" s="4">
        <f t="shared" si="1"/>
        <v>0</v>
      </c>
      <c r="AA7" s="4">
        <f t="shared" si="1"/>
        <v>0</v>
      </c>
      <c r="AB7" s="4">
        <f t="shared" si="1"/>
        <v>0</v>
      </c>
      <c r="AC7" s="4">
        <f t="shared" si="1"/>
        <v>0</v>
      </c>
      <c r="AD7" s="4">
        <f t="shared" si="1"/>
        <v>0</v>
      </c>
      <c r="AE7" s="4">
        <f t="shared" si="1"/>
        <v>0</v>
      </c>
      <c r="AF7" s="4">
        <f t="shared" si="1"/>
        <v>0</v>
      </c>
      <c r="AG7" s="4">
        <f t="shared" si="1"/>
        <v>0</v>
      </c>
      <c r="AH7" s="4">
        <f t="shared" si="1"/>
        <v>0</v>
      </c>
      <c r="AI7" s="4">
        <f t="shared" si="1"/>
        <v>0</v>
      </c>
      <c r="AJ7" s="4">
        <f t="shared" si="1"/>
        <v>0</v>
      </c>
      <c r="AK7" s="4">
        <f t="shared" si="1"/>
        <v>0</v>
      </c>
    </row>
    <row r="8" spans="1:38" x14ac:dyDescent="0.25">
      <c r="A8" s="5" t="s">
        <v>126</v>
      </c>
      <c r="B8" s="5">
        <f>-SPm!B8</f>
        <v>0</v>
      </c>
      <c r="C8" s="5">
        <f>+SPm!B8-SPm!C8</f>
        <v>0</v>
      </c>
      <c r="D8" s="5">
        <f>+SPm!C8-SPm!D8</f>
        <v>0</v>
      </c>
      <c r="E8" s="5">
        <f>+SPm!D8-SPm!E8</f>
        <v>0</v>
      </c>
      <c r="F8" s="5">
        <f>+SPm!E8-SPm!F8</f>
        <v>0</v>
      </c>
      <c r="G8" s="5">
        <f>+SPm!F8-SPm!G8</f>
        <v>0</v>
      </c>
      <c r="H8" s="5">
        <f>+SPm!G8-SPm!H8</f>
        <v>0</v>
      </c>
      <c r="I8" s="5">
        <f>+SPm!H8-SPm!I8</f>
        <v>0</v>
      </c>
      <c r="J8" s="5">
        <f>+SPm!I8-SPm!J8</f>
        <v>0</v>
      </c>
      <c r="K8" s="5">
        <f>+SPm!J8-SPm!K8</f>
        <v>0</v>
      </c>
      <c r="L8" s="5">
        <f>+SPm!K8-SPm!L8</f>
        <v>0</v>
      </c>
      <c r="M8" s="5">
        <f>+SPm!L8-SPm!M8</f>
        <v>0</v>
      </c>
      <c r="N8" s="5">
        <f>+SPm!M8-SPm!N8</f>
        <v>0</v>
      </c>
      <c r="O8" s="5">
        <f>+SPm!N8-SPm!O8</f>
        <v>0</v>
      </c>
      <c r="P8" s="5">
        <f>+SPm!O8-SPm!P8</f>
        <v>0</v>
      </c>
      <c r="Q8" s="5">
        <f>+SPm!P8-SPm!Q8</f>
        <v>0</v>
      </c>
      <c r="R8" s="5">
        <f>+SPm!Q8-SPm!R8</f>
        <v>0</v>
      </c>
      <c r="S8" s="5">
        <f>+SPm!R8-SPm!S8</f>
        <v>0</v>
      </c>
      <c r="T8" s="5">
        <f>+SPm!S8-SPm!T8</f>
        <v>0</v>
      </c>
      <c r="U8" s="5">
        <f>+SPm!T8-SPm!U8</f>
        <v>0</v>
      </c>
      <c r="V8" s="5">
        <f>+SPm!U8-SPm!V8</f>
        <v>0</v>
      </c>
      <c r="W8" s="5">
        <f>+SPm!V8-SPm!W8</f>
        <v>0</v>
      </c>
      <c r="X8" s="5">
        <f>+SPm!W8-SPm!X8</f>
        <v>0</v>
      </c>
      <c r="Y8" s="5">
        <f>+SPm!X8-SPm!Y8</f>
        <v>0</v>
      </c>
      <c r="Z8" s="5">
        <f>+SPm!Y8-SPm!Z8</f>
        <v>0</v>
      </c>
      <c r="AA8" s="5">
        <f>+SPm!Z8-SPm!AA8</f>
        <v>0</v>
      </c>
      <c r="AB8" s="5">
        <f>+SPm!AA8-SPm!AB8</f>
        <v>0</v>
      </c>
      <c r="AC8" s="5">
        <f>+SPm!AB8-SPm!AC8</f>
        <v>0</v>
      </c>
      <c r="AD8" s="5">
        <f>+SPm!AC8-SPm!AD8</f>
        <v>0</v>
      </c>
      <c r="AE8" s="5">
        <f>+SPm!AD8-SPm!AE8</f>
        <v>0</v>
      </c>
      <c r="AF8" s="5">
        <f>+SPm!AE8-SPm!AF8</f>
        <v>0</v>
      </c>
      <c r="AG8" s="5">
        <f>+SPm!AF8-SPm!AG8</f>
        <v>0</v>
      </c>
      <c r="AH8" s="5">
        <f>+SPm!AG8-SPm!AH8</f>
        <v>0</v>
      </c>
      <c r="AI8" s="5">
        <f>+SPm!AH8-SPm!AI8</f>
        <v>0</v>
      </c>
      <c r="AJ8" s="5">
        <f>+SPm!AI8-SPm!AJ8</f>
        <v>0</v>
      </c>
      <c r="AK8" s="5">
        <f>+SPm!AJ8-SPm!AK8</f>
        <v>0</v>
      </c>
    </row>
    <row r="9" spans="1:38" x14ac:dyDescent="0.25">
      <c r="A9" s="5" t="s">
        <v>127</v>
      </c>
      <c r="B9" s="5">
        <f>+SPm!B66-SPm!B13</f>
        <v>0</v>
      </c>
      <c r="C9" s="5">
        <f>+SPm!C66-SPm!B66+SPm!B13-SPm!C13</f>
        <v>0</v>
      </c>
      <c r="D9" s="5">
        <f>+SPm!D66-SPm!C66+SPm!C13-SPm!D13</f>
        <v>0</v>
      </c>
      <c r="E9" s="5">
        <f>+SPm!E66-SPm!D66+SPm!D13-SPm!E13</f>
        <v>0</v>
      </c>
      <c r="F9" s="5">
        <f>+SPm!F66-SPm!E66+SPm!E13-SPm!F13</f>
        <v>0</v>
      </c>
      <c r="G9" s="5">
        <f>+SPm!G66-SPm!F66+SPm!F13-SPm!G13</f>
        <v>0</v>
      </c>
      <c r="H9" s="5">
        <f>+SPm!H66-SPm!G66+SPm!G13-SPm!H13</f>
        <v>0</v>
      </c>
      <c r="I9" s="5">
        <f>+SPm!I66-SPm!H66+SPm!H13-SPm!I13</f>
        <v>0</v>
      </c>
      <c r="J9" s="5">
        <f>+SPm!J66-SPm!I66+SPm!I13-SPm!J13</f>
        <v>0</v>
      </c>
      <c r="K9" s="5">
        <f>+SPm!K66-SPm!J66+SPm!J13-SPm!K13</f>
        <v>0</v>
      </c>
      <c r="L9" s="5">
        <f>+SPm!L66-SPm!K66+SPm!K13-SPm!L13</f>
        <v>0</v>
      </c>
      <c r="M9" s="5">
        <f>+SPm!M66-SPm!L66+SPm!L13-SPm!M13</f>
        <v>0</v>
      </c>
      <c r="N9" s="5">
        <f>+SPm!N66-SPm!M66+SPm!M13-SPm!N13</f>
        <v>0</v>
      </c>
      <c r="O9" s="5">
        <f>+SPm!O66-SPm!N66+SPm!N13-SPm!O13</f>
        <v>0</v>
      </c>
      <c r="P9" s="5">
        <f>+SPm!P66-SPm!O66+SPm!O13-SPm!P13</f>
        <v>0</v>
      </c>
      <c r="Q9" s="5">
        <f>+SPm!Q66-SPm!P66+SPm!P13-SPm!Q13</f>
        <v>0</v>
      </c>
      <c r="R9" s="5">
        <f>+SPm!R66-SPm!Q66+SPm!Q13-SPm!R13</f>
        <v>0</v>
      </c>
      <c r="S9" s="5">
        <f>+SPm!S66-SPm!R66+SPm!R13-SPm!S13</f>
        <v>0</v>
      </c>
      <c r="T9" s="5">
        <f>+SPm!T66-SPm!S66+SPm!S13-SPm!T13</f>
        <v>0</v>
      </c>
      <c r="U9" s="5">
        <f>+SPm!U66-SPm!T66+SPm!T13-SPm!U13</f>
        <v>0</v>
      </c>
      <c r="V9" s="5">
        <f>+SPm!V66-SPm!U66+SPm!U13-SPm!V13</f>
        <v>0</v>
      </c>
      <c r="W9" s="5">
        <f>+SPm!W66-SPm!V66+SPm!V13-SPm!W13</f>
        <v>0</v>
      </c>
      <c r="X9" s="5">
        <f>+SPm!X66-SPm!W66+SPm!W13-SPm!X13</f>
        <v>0</v>
      </c>
      <c r="Y9" s="5">
        <f>+SPm!Y66-SPm!X66+SPm!X13-SPm!Y13</f>
        <v>0</v>
      </c>
      <c r="Z9" s="5">
        <f>+SPm!Z66-SPm!Y66+SPm!Y13-SPm!Z13</f>
        <v>0</v>
      </c>
      <c r="AA9" s="5">
        <f>+SPm!AA66-SPm!Z66+SPm!Z13-SPm!AA13</f>
        <v>0</v>
      </c>
      <c r="AB9" s="5">
        <f>+SPm!AB66-SPm!AA66+SPm!AA13-SPm!AB13</f>
        <v>0</v>
      </c>
      <c r="AC9" s="5">
        <f>+SPm!AC66-SPm!AB66+SPm!AB13-SPm!AC13</f>
        <v>0</v>
      </c>
      <c r="AD9" s="5">
        <f>+SPm!AD66-SPm!AC66+SPm!AC13-SPm!AD13</f>
        <v>0</v>
      </c>
      <c r="AE9" s="5">
        <f>+SPm!AE66-SPm!AD66+SPm!AD13-SPm!AE13</f>
        <v>0</v>
      </c>
      <c r="AF9" s="5">
        <f>+SPm!AF66-SPm!AE66+SPm!AE13-SPm!AF13</f>
        <v>0</v>
      </c>
      <c r="AG9" s="5">
        <f>+SPm!AG66-SPm!AF66+SPm!AF13-SPm!AG13</f>
        <v>0</v>
      </c>
      <c r="AH9" s="5">
        <f>+SPm!AH66-SPm!AG66+SPm!AG13-SPm!AH13</f>
        <v>0</v>
      </c>
      <c r="AI9" s="5">
        <f>+SPm!AI66-SPm!AH66+SPm!AH13-SPm!AI13</f>
        <v>0</v>
      </c>
      <c r="AJ9" s="5">
        <f>+SPm!AJ66-SPm!AI66+SPm!AI13-SPm!AJ13</f>
        <v>0</v>
      </c>
      <c r="AK9" s="5">
        <f>+SPm!AK66-SPm!AJ66+SPm!AJ13-SPm!AK13</f>
        <v>0</v>
      </c>
    </row>
    <row r="10" spans="1:38" x14ac:dyDescent="0.25">
      <c r="A10" s="5" t="s">
        <v>128</v>
      </c>
      <c r="B10" s="5"/>
    </row>
    <row r="11" spans="1:38" x14ac:dyDescent="0.25">
      <c r="A11" s="1" t="s">
        <v>129</v>
      </c>
      <c r="B11" s="5"/>
    </row>
    <row r="12" spans="1:38" x14ac:dyDescent="0.25">
      <c r="A12" s="5" t="s">
        <v>130</v>
      </c>
      <c r="B12" s="5">
        <f>-SPm!B21</f>
        <v>0</v>
      </c>
      <c r="C12" s="5">
        <f>+SPm!B21-SPm!C21</f>
        <v>0</v>
      </c>
      <c r="D12" s="5">
        <f>+SPm!C21-SPm!D21</f>
        <v>0</v>
      </c>
      <c r="E12" s="5">
        <f>+SPm!D21-SPm!E21</f>
        <v>0</v>
      </c>
      <c r="F12" s="5">
        <f>+SPm!E21-SPm!F21</f>
        <v>0</v>
      </c>
      <c r="G12" s="5">
        <f>+SPm!F21-SPm!G21</f>
        <v>0</v>
      </c>
      <c r="H12" s="5">
        <f>+SPm!G21-SPm!H21</f>
        <v>0</v>
      </c>
      <c r="I12" s="5">
        <f>+SPm!H21-SPm!I21</f>
        <v>0</v>
      </c>
      <c r="J12" s="5">
        <f>+SPm!I21-SPm!J21</f>
        <v>0</v>
      </c>
      <c r="K12" s="5">
        <f>+SPm!J21-SPm!K21</f>
        <v>0</v>
      </c>
      <c r="L12" s="5">
        <f>+SPm!K21-SPm!L21</f>
        <v>0</v>
      </c>
      <c r="M12" s="5">
        <f>+SPm!L21-SPm!M21</f>
        <v>0</v>
      </c>
      <c r="N12" s="5">
        <f>+SPm!M21-SPm!N21</f>
        <v>0</v>
      </c>
      <c r="O12" s="5">
        <f>+SPm!N21-SPm!O21</f>
        <v>0</v>
      </c>
      <c r="P12" s="5">
        <f>+SPm!O21-SPm!P21</f>
        <v>0</v>
      </c>
      <c r="Q12" s="5">
        <f>+SPm!P21-SPm!Q21</f>
        <v>0</v>
      </c>
      <c r="R12" s="5">
        <f>+SPm!Q21-SPm!R21</f>
        <v>0</v>
      </c>
      <c r="S12" s="5">
        <f>+SPm!R21-SPm!S21</f>
        <v>0</v>
      </c>
      <c r="T12" s="5">
        <f>+SPm!S21-SPm!T21</f>
        <v>0</v>
      </c>
      <c r="U12" s="5">
        <f>+SPm!T21-SPm!U21</f>
        <v>0</v>
      </c>
      <c r="V12" s="5">
        <f>+SPm!U21-SPm!V21</f>
        <v>0</v>
      </c>
      <c r="W12" s="5">
        <f>+SPm!V21-SPm!W21</f>
        <v>0</v>
      </c>
      <c r="X12" s="5">
        <f>+SPm!W21-SPm!X21</f>
        <v>0</v>
      </c>
      <c r="Y12" s="5">
        <f>+SPm!X21-SPm!Y21</f>
        <v>0</v>
      </c>
      <c r="Z12" s="5">
        <f>+SPm!Y21-SPm!Z21</f>
        <v>0</v>
      </c>
      <c r="AA12" s="5">
        <f>+SPm!Z21-SPm!AA21</f>
        <v>0</v>
      </c>
      <c r="AB12" s="5">
        <f>+SPm!AA21-SPm!AB21</f>
        <v>0</v>
      </c>
      <c r="AC12" s="5">
        <f>+SPm!AB21-SPm!AC21</f>
        <v>0</v>
      </c>
      <c r="AD12" s="5">
        <f>+SPm!AC21-SPm!AD21</f>
        <v>0</v>
      </c>
      <c r="AE12" s="5">
        <f>+SPm!AD21-SPm!AE21</f>
        <v>0</v>
      </c>
      <c r="AF12" s="5">
        <f>+SPm!AE21-SPm!AF21</f>
        <v>0</v>
      </c>
      <c r="AG12" s="5">
        <f>+SPm!AF21-SPm!AG21</f>
        <v>0</v>
      </c>
      <c r="AH12" s="5">
        <f>+SPm!AG21-SPm!AH21</f>
        <v>0</v>
      </c>
      <c r="AI12" s="5">
        <f>+SPm!AH21-SPm!AI21</f>
        <v>0</v>
      </c>
      <c r="AJ12" s="5">
        <f>+SPm!AI21-SPm!AJ21</f>
        <v>0</v>
      </c>
      <c r="AK12" s="5">
        <f>+SPm!AJ21-SPm!AK21</f>
        <v>0</v>
      </c>
    </row>
    <row r="13" spans="1:38" x14ac:dyDescent="0.25">
      <c r="A13" s="1" t="s">
        <v>131</v>
      </c>
      <c r="B13" s="5">
        <f>+SPm!B61</f>
        <v>0</v>
      </c>
      <c r="C13" s="5">
        <f>+SPm!C61-SPm!B61</f>
        <v>0</v>
      </c>
      <c r="D13" s="5">
        <f>+SPm!D61-SPm!C61</f>
        <v>0</v>
      </c>
      <c r="E13" s="5">
        <f>+SPm!E61-SPm!D61</f>
        <v>0</v>
      </c>
      <c r="F13" s="5">
        <f>+SPm!F61-SPm!E61</f>
        <v>0</v>
      </c>
      <c r="G13" s="5">
        <f>+SPm!G61-SPm!F61</f>
        <v>0</v>
      </c>
      <c r="H13" s="5">
        <f>+SPm!H61-SPm!G61</f>
        <v>0</v>
      </c>
      <c r="I13" s="5">
        <f>+SPm!I61-SPm!H61</f>
        <v>0</v>
      </c>
      <c r="J13" s="5">
        <f>+SPm!J61-SPm!I61</f>
        <v>0</v>
      </c>
      <c r="K13" s="5">
        <f>+SPm!K61-SPm!J61</f>
        <v>0</v>
      </c>
      <c r="L13" s="5">
        <f>+SPm!L61-SPm!K61</f>
        <v>0</v>
      </c>
      <c r="M13" s="5">
        <f>+SPm!M61-SPm!L61</f>
        <v>0</v>
      </c>
      <c r="N13" s="5">
        <f>+SPm!N61-SPm!M61</f>
        <v>0</v>
      </c>
      <c r="O13" s="5">
        <f>+SPm!O61-SPm!N61</f>
        <v>0</v>
      </c>
      <c r="P13" s="5">
        <f>+SPm!P61-SPm!O61</f>
        <v>0</v>
      </c>
      <c r="Q13" s="5">
        <f>+SPm!Q61-SPm!P61</f>
        <v>0</v>
      </c>
      <c r="R13" s="5">
        <f>+SPm!R61-SPm!Q61</f>
        <v>0</v>
      </c>
      <c r="S13" s="5">
        <f>+SPm!S61-SPm!R61</f>
        <v>0</v>
      </c>
      <c r="T13" s="5">
        <f>+SPm!T61-SPm!S61</f>
        <v>0</v>
      </c>
      <c r="U13" s="5">
        <f>+SPm!U61-SPm!T61</f>
        <v>0</v>
      </c>
      <c r="V13" s="5">
        <f>+SPm!V61-SPm!U61</f>
        <v>0</v>
      </c>
      <c r="W13" s="5">
        <f>+SPm!W61-SPm!V61</f>
        <v>0</v>
      </c>
      <c r="X13" s="5">
        <f>+SPm!X61-SPm!W61</f>
        <v>0</v>
      </c>
      <c r="Y13" s="5">
        <f>+SPm!Y61-SPm!X61</f>
        <v>0</v>
      </c>
      <c r="Z13" s="5">
        <f>+SPm!Z61-SPm!Y61</f>
        <v>0</v>
      </c>
      <c r="AA13" s="5">
        <f>+SPm!AA61-SPm!Z61</f>
        <v>0</v>
      </c>
      <c r="AB13" s="5">
        <f>+SPm!AB61-SPm!AA61</f>
        <v>0</v>
      </c>
      <c r="AC13" s="5">
        <f>+SPm!AC61-SPm!AB61</f>
        <v>0</v>
      </c>
      <c r="AD13" s="5">
        <f>+SPm!AD61-SPm!AC61</f>
        <v>0</v>
      </c>
      <c r="AE13" s="5">
        <f>+SPm!AE61-SPm!AD61</f>
        <v>0</v>
      </c>
      <c r="AF13" s="5">
        <f>+SPm!AF61-SPm!AE61</f>
        <v>0</v>
      </c>
      <c r="AG13" s="5">
        <f>+SPm!AG61-SPm!AF61</f>
        <v>0</v>
      </c>
      <c r="AH13" s="5">
        <f>+SPm!AH61-SPm!AG61</f>
        <v>0</v>
      </c>
      <c r="AI13" s="5">
        <f>+SPm!AI61-SPm!AH61</f>
        <v>0</v>
      </c>
      <c r="AJ13" s="5">
        <f>+SPm!AJ61-SPm!AI61</f>
        <v>0</v>
      </c>
      <c r="AK13" s="5">
        <f>+SPm!AK61-SPm!AJ61</f>
        <v>0</v>
      </c>
    </row>
    <row r="14" spans="1:38" s="7" customFormat="1" x14ac:dyDescent="0.25">
      <c r="A14" s="7" t="s">
        <v>144</v>
      </c>
      <c r="B14" s="5">
        <f>+SPm!B62</f>
        <v>0</v>
      </c>
      <c r="C14" s="5">
        <f>+SPm!C62-SPm!B62</f>
        <v>0</v>
      </c>
      <c r="D14" s="5">
        <f>+SPm!D62-SPm!C62</f>
        <v>0</v>
      </c>
      <c r="E14" s="5">
        <f>+SPm!E62-SPm!D62</f>
        <v>0</v>
      </c>
      <c r="F14" s="5">
        <f>+SPm!F62-SPm!E62</f>
        <v>0</v>
      </c>
      <c r="G14" s="5">
        <f>+SPm!G62-SPm!F62</f>
        <v>0</v>
      </c>
      <c r="H14" s="5">
        <f>+SPm!H62-SPm!G62</f>
        <v>0</v>
      </c>
      <c r="I14" s="5">
        <f>+SPm!I62-SPm!H62</f>
        <v>0</v>
      </c>
      <c r="J14" s="5">
        <f>+SPm!J62-SPm!I62</f>
        <v>0</v>
      </c>
      <c r="K14" s="5">
        <f>+SPm!K62-SPm!J62</f>
        <v>0</v>
      </c>
      <c r="L14" s="5">
        <f>+SPm!L62-SPm!K62</f>
        <v>0</v>
      </c>
      <c r="M14" s="5">
        <f>+SPm!M62-SPm!L62</f>
        <v>0</v>
      </c>
      <c r="N14" s="5">
        <f>+SPm!N62-SPm!M62</f>
        <v>0</v>
      </c>
      <c r="O14" s="5">
        <f>+SPm!O62-SPm!N62</f>
        <v>0</v>
      </c>
      <c r="P14" s="5">
        <f>+SPm!P62-SPm!O62</f>
        <v>0</v>
      </c>
      <c r="Q14" s="5">
        <f>+SPm!Q62-SPm!P62</f>
        <v>0</v>
      </c>
      <c r="R14" s="5">
        <f>+SPm!R62-SPm!Q62</f>
        <v>0</v>
      </c>
      <c r="S14" s="5">
        <f>+SPm!S62-SPm!R62</f>
        <v>0</v>
      </c>
      <c r="T14" s="5">
        <f>+SPm!T62-SPm!S62</f>
        <v>0</v>
      </c>
      <c r="U14" s="5">
        <f>+SPm!U62-SPm!T62</f>
        <v>0</v>
      </c>
      <c r="V14" s="5">
        <f>+SPm!V62-SPm!U62</f>
        <v>0</v>
      </c>
      <c r="W14" s="5">
        <f>+SPm!W62-SPm!V62</f>
        <v>0</v>
      </c>
      <c r="X14" s="5">
        <f>+SPm!X62-SPm!W62</f>
        <v>0</v>
      </c>
      <c r="Y14" s="5">
        <f>+SPm!Y62-SPm!X62</f>
        <v>0</v>
      </c>
      <c r="Z14" s="5">
        <f>+SPm!Z62-SPm!Y62</f>
        <v>0</v>
      </c>
      <c r="AA14" s="5">
        <f>+SPm!AA62-SPm!Z62</f>
        <v>0</v>
      </c>
      <c r="AB14" s="5">
        <f>+SPm!AB62-SPm!AA62</f>
        <v>0</v>
      </c>
      <c r="AC14" s="5">
        <f>+SPm!AC62-SPm!AB62</f>
        <v>0</v>
      </c>
      <c r="AD14" s="5">
        <f>+SPm!AD62-SPm!AC62</f>
        <v>0</v>
      </c>
      <c r="AE14" s="5">
        <f>+SPm!AE62-SPm!AD62</f>
        <v>0</v>
      </c>
      <c r="AF14" s="5">
        <f>+SPm!AF62-SPm!AE62</f>
        <v>0</v>
      </c>
      <c r="AG14" s="5">
        <f>+SPm!AG62-SPm!AF62</f>
        <v>0</v>
      </c>
      <c r="AH14" s="5">
        <f>+SPm!AH62-SPm!AG62</f>
        <v>0</v>
      </c>
      <c r="AI14" s="5">
        <f>+SPm!AI62-SPm!AH62</f>
        <v>0</v>
      </c>
      <c r="AJ14" s="5">
        <f>+SPm!AJ62-SPm!AI62</f>
        <v>0</v>
      </c>
      <c r="AK14" s="5">
        <f>+SPm!AK62-SPm!AJ62</f>
        <v>0</v>
      </c>
    </row>
    <row r="15" spans="1:38" x14ac:dyDescent="0.25">
      <c r="A15" s="1" t="s">
        <v>132</v>
      </c>
      <c r="B15" s="5">
        <f>+SPm!B63-SPm!B9</f>
        <v>0</v>
      </c>
      <c r="C15" s="5">
        <f>+SPm!B9-SPm!C9+SPm!C63-SPm!B63</f>
        <v>0</v>
      </c>
      <c r="D15" s="5">
        <f>+SPm!C9-SPm!D9+SPm!D63-SPm!C63</f>
        <v>0</v>
      </c>
      <c r="E15" s="5">
        <f>+SPm!D9-SPm!E9+SPm!E63-SPm!D63</f>
        <v>0</v>
      </c>
      <c r="F15" s="5">
        <f>+SPm!E9-SPm!F9+SPm!F63-SPm!E63</f>
        <v>0</v>
      </c>
      <c r="G15" s="5">
        <f>+SPm!F9-SPm!G9+SPm!G63-SPm!F63</f>
        <v>0</v>
      </c>
      <c r="H15" s="5">
        <f>+SPm!G9-SPm!H9+SPm!H63-SPm!G63</f>
        <v>0</v>
      </c>
      <c r="I15" s="5">
        <f>+SPm!H9-SPm!I9+SPm!I63-SPm!H63</f>
        <v>0</v>
      </c>
      <c r="J15" s="5">
        <f>+SPm!I9-SPm!J9+SPm!J63-SPm!I63</f>
        <v>0</v>
      </c>
      <c r="K15" s="5">
        <f>+SPm!J9-SPm!K9+SPm!K63-SPm!J63</f>
        <v>0</v>
      </c>
      <c r="L15" s="5">
        <f>+SPm!K9-SPm!L9+SPm!L63-SPm!K63</f>
        <v>0</v>
      </c>
      <c r="M15" s="5">
        <f>+SPm!L9-SPm!M9+SPm!M63-SPm!L63</f>
        <v>0</v>
      </c>
      <c r="N15" s="5">
        <f>+SPm!M9-SPm!N9+SPm!N63-SPm!M63</f>
        <v>0</v>
      </c>
      <c r="O15" s="5">
        <f>+SPm!N9-SPm!O9+SPm!O63-SPm!N63</f>
        <v>0</v>
      </c>
      <c r="P15" s="5">
        <f>+SPm!O9-SPm!P9+SPm!P63-SPm!O63</f>
        <v>0</v>
      </c>
      <c r="Q15" s="5">
        <f>+SPm!P9-SPm!Q9+SPm!Q63-SPm!P63</f>
        <v>0</v>
      </c>
      <c r="R15" s="5">
        <f>+SPm!Q9-SPm!R9+SPm!R63-SPm!Q63</f>
        <v>0</v>
      </c>
      <c r="S15" s="5">
        <f>+SPm!R9-SPm!S9+SPm!S63-SPm!R63</f>
        <v>0</v>
      </c>
      <c r="T15" s="5">
        <f>+SPm!S9-SPm!T9+SPm!T63-SPm!S63</f>
        <v>0</v>
      </c>
      <c r="U15" s="5">
        <f>+SPm!T9-SPm!U9+SPm!U63-SPm!T63</f>
        <v>0</v>
      </c>
      <c r="V15" s="5">
        <f>+SPm!U9-SPm!V9+SPm!V63-SPm!U63</f>
        <v>0</v>
      </c>
      <c r="W15" s="5">
        <f>+SPm!V9-SPm!W9+SPm!W63-SPm!V63</f>
        <v>0</v>
      </c>
      <c r="X15" s="5">
        <f>+SPm!W9-SPm!X9+SPm!X63-SPm!W63</f>
        <v>0</v>
      </c>
      <c r="Y15" s="5">
        <f>+SPm!X9-SPm!Y9+SPm!Y63-SPm!X63</f>
        <v>0</v>
      </c>
      <c r="Z15" s="5">
        <f>+SPm!Y9-SPm!Z9+SPm!Z63-SPm!Y63</f>
        <v>0</v>
      </c>
      <c r="AA15" s="5">
        <f>+SPm!Z9-SPm!AA9+SPm!AA63-SPm!Z63</f>
        <v>0</v>
      </c>
      <c r="AB15" s="5">
        <f>+SPm!AA9-SPm!AB9+SPm!AB63-SPm!AA63</f>
        <v>0</v>
      </c>
      <c r="AC15" s="5">
        <f>+SPm!AB9-SPm!AC9+SPm!AC63-SPm!AB63</f>
        <v>0</v>
      </c>
      <c r="AD15" s="5">
        <f>+SPm!AC9-SPm!AD9+SPm!AD63-SPm!AC63</f>
        <v>0</v>
      </c>
      <c r="AE15" s="5">
        <f>+SPm!AD9-SPm!AE9+SPm!AE63-SPm!AD63</f>
        <v>0</v>
      </c>
      <c r="AF15" s="5">
        <f>+SPm!AE9-SPm!AF9+SPm!AF63-SPm!AE63</f>
        <v>0</v>
      </c>
      <c r="AG15" s="5">
        <f>+SPm!AF9-SPm!AG9+SPm!AG63-SPm!AF63</f>
        <v>0</v>
      </c>
      <c r="AH15" s="5">
        <f>+SPm!AG9-SPm!AH9+SPm!AH63-SPm!AG63</f>
        <v>0</v>
      </c>
      <c r="AI15" s="5">
        <f>+SPm!AH9-SPm!AI9+SPm!AI63-SPm!AH63</f>
        <v>0</v>
      </c>
      <c r="AJ15" s="5">
        <f>+SPm!AI9-SPm!AJ9+SPm!AJ63-SPm!AI63</f>
        <v>0</v>
      </c>
      <c r="AK15" s="5">
        <f>+SPm!AJ9-SPm!AK9+SPm!AK63-SPm!AJ63</f>
        <v>0</v>
      </c>
    </row>
    <row r="16" spans="1:38" x14ac:dyDescent="0.25">
      <c r="A16" s="1" t="s">
        <v>133</v>
      </c>
      <c r="B16" s="5">
        <f>+SPm!B64-SPm!B10</f>
        <v>0</v>
      </c>
      <c r="C16" s="5">
        <f>+SPm!B10-SPm!C10+SPm!C64-SPm!B64</f>
        <v>0</v>
      </c>
      <c r="D16" s="5">
        <f>+SPm!C10-SPm!D10+SPm!D64-SPm!C64</f>
        <v>0</v>
      </c>
      <c r="E16" s="5">
        <f>+SPm!D10-SPm!E10+SPm!E64-SPm!D64</f>
        <v>0</v>
      </c>
      <c r="F16" s="5">
        <f>+SPm!E10-SPm!F10+SPm!F64-SPm!E64</f>
        <v>0</v>
      </c>
      <c r="G16" s="5">
        <f>+SPm!F10-SPm!G10+SPm!G64-SPm!F64</f>
        <v>0</v>
      </c>
      <c r="H16" s="5">
        <f>+SPm!G10-SPm!H10+SPm!H64-SPm!G64</f>
        <v>0</v>
      </c>
      <c r="I16" s="5">
        <f>+SPm!H10-SPm!I10+SPm!I64-SPm!H64</f>
        <v>0</v>
      </c>
      <c r="J16" s="5">
        <f>+SPm!I10-SPm!J10+SPm!J64-SPm!I64</f>
        <v>0</v>
      </c>
      <c r="K16" s="5">
        <f>+SPm!J10-SPm!K10+SPm!K64-SPm!J64</f>
        <v>0</v>
      </c>
      <c r="L16" s="5">
        <f>+SPm!K10-SPm!L10+SPm!L64-SPm!K64</f>
        <v>0</v>
      </c>
      <c r="M16" s="5">
        <f>+SPm!L10-SPm!M10+SPm!M64-SPm!L64</f>
        <v>0</v>
      </c>
      <c r="N16" s="5">
        <f>+SPm!M10-SPm!N10+SPm!N64-SPm!M64</f>
        <v>0</v>
      </c>
      <c r="O16" s="5">
        <f>+SPm!N10-SPm!O10+SPm!O64-SPm!N64</f>
        <v>0</v>
      </c>
      <c r="P16" s="5">
        <f>+SPm!O10-SPm!P10+SPm!P64-SPm!O64</f>
        <v>0</v>
      </c>
      <c r="Q16" s="5">
        <f>+SPm!P10-SPm!Q10+SPm!Q64-SPm!P64</f>
        <v>0</v>
      </c>
      <c r="R16" s="5">
        <f>+SPm!Q10-SPm!R10+SPm!R64-SPm!Q64</f>
        <v>0</v>
      </c>
      <c r="S16" s="5">
        <f>+SPm!R10-SPm!S10+SPm!S64-SPm!R64</f>
        <v>0</v>
      </c>
      <c r="T16" s="5">
        <f>+SPm!S10-SPm!T10+SPm!T64-SPm!S64</f>
        <v>0</v>
      </c>
      <c r="U16" s="5">
        <f>+SPm!T10-SPm!U10+SPm!U64-SPm!T64</f>
        <v>0</v>
      </c>
      <c r="V16" s="5">
        <f>+SPm!U10-SPm!V10+SPm!V64-SPm!U64</f>
        <v>0</v>
      </c>
      <c r="W16" s="5">
        <f>+SPm!V10-SPm!W10+SPm!W64-SPm!V64</f>
        <v>0</v>
      </c>
      <c r="X16" s="5">
        <f>+SPm!W10-SPm!X10+SPm!X64-SPm!W64</f>
        <v>0</v>
      </c>
      <c r="Y16" s="5">
        <f>+SPm!X10-SPm!Y10+SPm!Y64-SPm!X64</f>
        <v>0</v>
      </c>
      <c r="Z16" s="5">
        <f>+SPm!Y10-SPm!Z10+SPm!Z64-SPm!Y64</f>
        <v>0</v>
      </c>
      <c r="AA16" s="5">
        <f>+SPm!Z10-SPm!AA10+SPm!AA64-SPm!Z64</f>
        <v>0</v>
      </c>
      <c r="AB16" s="5">
        <f>+SPm!AA10-SPm!AB10+SPm!AB64-SPm!AA64</f>
        <v>0</v>
      </c>
      <c r="AC16" s="5">
        <f>+SPm!AB10-SPm!AC10+SPm!AC64-SPm!AB64</f>
        <v>0</v>
      </c>
      <c r="AD16" s="5">
        <f>+SPm!AC10-SPm!AD10+SPm!AD64-SPm!AC64</f>
        <v>0</v>
      </c>
      <c r="AE16" s="5">
        <f>+SPm!AD10-SPm!AE10+SPm!AE64-SPm!AD64</f>
        <v>0</v>
      </c>
      <c r="AF16" s="5">
        <f>+SPm!AE10-SPm!AF10+SPm!AF64-SPm!AE64</f>
        <v>0</v>
      </c>
      <c r="AG16" s="5">
        <f>+SPm!AF10-SPm!AG10+SPm!AG64-SPm!AF64</f>
        <v>0</v>
      </c>
      <c r="AH16" s="5">
        <f>+SPm!AG10-SPm!AH10+SPm!AH64-SPm!AG64</f>
        <v>0</v>
      </c>
      <c r="AI16" s="5">
        <f>+SPm!AH10-SPm!AI10+SPm!AI64-SPm!AH64</f>
        <v>0</v>
      </c>
      <c r="AJ16" s="5">
        <f>+SPm!AI10-SPm!AJ10+SPm!AJ64-SPm!AI64</f>
        <v>0</v>
      </c>
      <c r="AK16" s="5">
        <f>+SPm!AJ10-SPm!AK10+SPm!AK64-SPm!AJ64</f>
        <v>0</v>
      </c>
    </row>
    <row r="17" spans="1:37" s="7" customFormat="1" x14ac:dyDescent="0.25">
      <c r="A17" s="7" t="s">
        <v>134</v>
      </c>
      <c r="B17" s="5">
        <f>+SPm!B68</f>
        <v>0</v>
      </c>
      <c r="C17" s="5">
        <f>+SPm!C68-SPm!B68</f>
        <v>0</v>
      </c>
      <c r="D17" s="5">
        <f>+SPm!D68-SPm!C68</f>
        <v>0</v>
      </c>
      <c r="E17" s="5">
        <f>+SPm!E68-SPm!D68</f>
        <v>0</v>
      </c>
      <c r="F17" s="5">
        <f>+SPm!F68-SPm!E68</f>
        <v>0</v>
      </c>
      <c r="G17" s="5">
        <f>+SPm!G68-SPm!F68</f>
        <v>0</v>
      </c>
      <c r="H17" s="5">
        <f>+SPm!H68-SPm!G68</f>
        <v>0</v>
      </c>
      <c r="I17" s="5">
        <f>+SPm!I68-SPm!H68</f>
        <v>0</v>
      </c>
      <c r="J17" s="5">
        <f>+SPm!J68-SPm!I68</f>
        <v>0</v>
      </c>
      <c r="K17" s="5">
        <f>+SPm!K68-SPm!J68</f>
        <v>0</v>
      </c>
      <c r="L17" s="5">
        <f>+SPm!L68-SPm!K68</f>
        <v>0</v>
      </c>
      <c r="M17" s="5">
        <f>+SPm!M68-SPm!L68</f>
        <v>0</v>
      </c>
      <c r="N17" s="5">
        <f>+SPm!N68-SPm!M68</f>
        <v>0</v>
      </c>
      <c r="O17" s="5">
        <f>+SPm!O68-SPm!N68</f>
        <v>0</v>
      </c>
      <c r="P17" s="5">
        <f>+SPm!P68-SPm!O68</f>
        <v>0</v>
      </c>
      <c r="Q17" s="5">
        <f>+SPm!Q68-SPm!P68</f>
        <v>0</v>
      </c>
      <c r="R17" s="5">
        <f>+SPm!R68-SPm!Q68</f>
        <v>0</v>
      </c>
      <c r="S17" s="5">
        <f>+SPm!S68-SPm!R68</f>
        <v>0</v>
      </c>
      <c r="T17" s="5">
        <f>+SPm!T68-SPm!S68</f>
        <v>0</v>
      </c>
      <c r="U17" s="5">
        <f>+SPm!U68-SPm!T68</f>
        <v>0</v>
      </c>
      <c r="V17" s="5">
        <f>+SPm!V68-SPm!U68</f>
        <v>0</v>
      </c>
      <c r="W17" s="5">
        <f>+SPm!W68-SPm!V68</f>
        <v>0</v>
      </c>
      <c r="X17" s="5">
        <f>+SPm!X68-SPm!W68</f>
        <v>0</v>
      </c>
      <c r="Y17" s="5">
        <f>+SPm!Y68-SPm!X68</f>
        <v>0</v>
      </c>
      <c r="Z17" s="5">
        <f>+SPm!Z68-SPm!Y68</f>
        <v>0</v>
      </c>
      <c r="AA17" s="5">
        <f>+SPm!AA68-SPm!Z68</f>
        <v>0</v>
      </c>
      <c r="AB17" s="5">
        <f>+SPm!AB68-SPm!AA68</f>
        <v>0</v>
      </c>
      <c r="AC17" s="5">
        <f>+SPm!AC68-SPm!AB68</f>
        <v>0</v>
      </c>
      <c r="AD17" s="5">
        <f>+SPm!AD68-SPm!AC68</f>
        <v>0</v>
      </c>
      <c r="AE17" s="5">
        <f>+SPm!AE68-SPm!AD68</f>
        <v>0</v>
      </c>
      <c r="AF17" s="5">
        <f>+SPm!AF68-SPm!AE68</f>
        <v>0</v>
      </c>
      <c r="AG17" s="5">
        <f>+SPm!AG68-SPm!AF68</f>
        <v>0</v>
      </c>
      <c r="AH17" s="5">
        <f>+SPm!AH68-SPm!AG68</f>
        <v>0</v>
      </c>
      <c r="AI17" s="5">
        <f>+SPm!AI68-SPm!AH68</f>
        <v>0</v>
      </c>
      <c r="AJ17" s="5">
        <f>+SPm!AJ68-SPm!AI68</f>
        <v>0</v>
      </c>
      <c r="AK17" s="5">
        <f>+SPm!AK68-SPm!AJ68</f>
        <v>0</v>
      </c>
    </row>
    <row r="18" spans="1:37" x14ac:dyDescent="0.25">
      <c r="B18" s="5"/>
    </row>
    <row r="20" spans="1:37" x14ac:dyDescent="0.25">
      <c r="A20" s="4" t="s">
        <v>135</v>
      </c>
      <c r="B20" s="4">
        <f t="shared" ref="B20:AK20" si="2">+B5+B7</f>
        <v>0</v>
      </c>
      <c r="C20" s="4">
        <f t="shared" si="2"/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  <c r="L20" s="4">
        <f t="shared" si="2"/>
        <v>0</v>
      </c>
      <c r="M20" s="4">
        <f t="shared" si="2"/>
        <v>0</v>
      </c>
      <c r="N20" s="4">
        <f t="shared" si="2"/>
        <v>0</v>
      </c>
      <c r="O20" s="4">
        <f t="shared" si="2"/>
        <v>0</v>
      </c>
      <c r="P20" s="4">
        <f t="shared" si="2"/>
        <v>0</v>
      </c>
      <c r="Q20" s="4">
        <f t="shared" si="2"/>
        <v>0</v>
      </c>
      <c r="R20" s="4">
        <f t="shared" si="2"/>
        <v>0</v>
      </c>
      <c r="S20" s="4">
        <f t="shared" si="2"/>
        <v>0</v>
      </c>
      <c r="T20" s="4">
        <f t="shared" si="2"/>
        <v>0</v>
      </c>
      <c r="U20" s="4">
        <f t="shared" si="2"/>
        <v>0</v>
      </c>
      <c r="V20" s="4">
        <f t="shared" si="2"/>
        <v>0</v>
      </c>
      <c r="W20" s="4">
        <f t="shared" si="2"/>
        <v>0</v>
      </c>
      <c r="X20" s="4">
        <f t="shared" si="2"/>
        <v>0</v>
      </c>
      <c r="Y20" s="4">
        <f t="shared" si="2"/>
        <v>0</v>
      </c>
      <c r="Z20" s="4">
        <f t="shared" si="2"/>
        <v>0</v>
      </c>
      <c r="AA20" s="4">
        <f t="shared" si="2"/>
        <v>0</v>
      </c>
      <c r="AB20" s="4">
        <f t="shared" si="2"/>
        <v>0</v>
      </c>
      <c r="AC20" s="4">
        <f t="shared" si="2"/>
        <v>0</v>
      </c>
      <c r="AD20" s="4">
        <f t="shared" si="2"/>
        <v>0</v>
      </c>
      <c r="AE20" s="4">
        <f t="shared" si="2"/>
        <v>0</v>
      </c>
      <c r="AF20" s="4">
        <f t="shared" si="2"/>
        <v>0</v>
      </c>
      <c r="AG20" s="4">
        <f t="shared" si="2"/>
        <v>0</v>
      </c>
      <c r="AH20" s="4">
        <f t="shared" si="2"/>
        <v>0</v>
      </c>
      <c r="AI20" s="4">
        <f t="shared" si="2"/>
        <v>0</v>
      </c>
      <c r="AJ20" s="4">
        <f t="shared" si="2"/>
        <v>0</v>
      </c>
      <c r="AK20" s="4">
        <f t="shared" si="2"/>
        <v>0</v>
      </c>
    </row>
    <row r="21" spans="1:37" x14ac:dyDescent="0.25">
      <c r="A21" s="3"/>
      <c r="B21" s="3"/>
    </row>
    <row r="22" spans="1:37" x14ac:dyDescent="0.25">
      <c r="A22" s="3" t="s">
        <v>136</v>
      </c>
      <c r="B22" s="4">
        <f>+B23</f>
        <v>0</v>
      </c>
      <c r="C22" s="4">
        <f t="shared" ref="C22:AK22" si="3">+C23</f>
        <v>0</v>
      </c>
      <c r="D22" s="4">
        <f t="shared" si="3"/>
        <v>0</v>
      </c>
      <c r="E22" s="4">
        <f t="shared" si="3"/>
        <v>0</v>
      </c>
      <c r="F22" s="4">
        <f t="shared" si="3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3"/>
        <v>0</v>
      </c>
      <c r="M22" s="4">
        <f t="shared" si="3"/>
        <v>0</v>
      </c>
      <c r="N22" s="4">
        <f t="shared" si="3"/>
        <v>0</v>
      </c>
      <c r="O22" s="4">
        <f t="shared" si="3"/>
        <v>0</v>
      </c>
      <c r="P22" s="4">
        <f t="shared" si="3"/>
        <v>0</v>
      </c>
      <c r="Q22" s="4">
        <f t="shared" si="3"/>
        <v>0</v>
      </c>
      <c r="R22" s="4">
        <f t="shared" si="3"/>
        <v>0</v>
      </c>
      <c r="S22" s="4">
        <f t="shared" si="3"/>
        <v>0</v>
      </c>
      <c r="T22" s="4">
        <f t="shared" si="3"/>
        <v>0</v>
      </c>
      <c r="U22" s="4">
        <f t="shared" si="3"/>
        <v>0</v>
      </c>
      <c r="V22" s="4">
        <f t="shared" si="3"/>
        <v>0</v>
      </c>
      <c r="W22" s="4">
        <f t="shared" si="3"/>
        <v>0</v>
      </c>
      <c r="X22" s="4">
        <f t="shared" si="3"/>
        <v>0</v>
      </c>
      <c r="Y22" s="4">
        <f t="shared" si="3"/>
        <v>0</v>
      </c>
      <c r="Z22" s="4">
        <f t="shared" si="3"/>
        <v>0</v>
      </c>
      <c r="AA22" s="4">
        <f t="shared" si="3"/>
        <v>0</v>
      </c>
      <c r="AB22" s="4">
        <f t="shared" si="3"/>
        <v>0</v>
      </c>
      <c r="AC22" s="4">
        <f t="shared" si="3"/>
        <v>0</v>
      </c>
      <c r="AD22" s="4">
        <f t="shared" si="3"/>
        <v>0</v>
      </c>
      <c r="AE22" s="4">
        <f t="shared" si="3"/>
        <v>0</v>
      </c>
      <c r="AF22" s="4">
        <f t="shared" si="3"/>
        <v>0</v>
      </c>
      <c r="AG22" s="4">
        <f t="shared" si="3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3"/>
        <v>0</v>
      </c>
    </row>
    <row r="23" spans="1:37" x14ac:dyDescent="0.25">
      <c r="A23" s="1" t="s">
        <v>137</v>
      </c>
      <c r="B23" s="5">
        <f>SUM(B24:B25)</f>
        <v>0</v>
      </c>
      <c r="C23" s="5">
        <f>SUM(C24:C25)</f>
        <v>0</v>
      </c>
      <c r="D23" s="5">
        <f t="shared" ref="D23:AK23" si="4">SUM(D24:D25)</f>
        <v>0</v>
      </c>
      <c r="E23" s="5">
        <f t="shared" si="4"/>
        <v>0</v>
      </c>
      <c r="F23" s="5">
        <f t="shared" si="4"/>
        <v>0</v>
      </c>
      <c r="G23" s="5">
        <f t="shared" si="4"/>
        <v>0</v>
      </c>
      <c r="H23" s="5">
        <f t="shared" si="4"/>
        <v>0</v>
      </c>
      <c r="I23" s="5">
        <f t="shared" si="4"/>
        <v>0</v>
      </c>
      <c r="J23" s="5">
        <f t="shared" si="4"/>
        <v>0</v>
      </c>
      <c r="K23" s="5">
        <f t="shared" si="4"/>
        <v>0</v>
      </c>
      <c r="L23" s="5">
        <f t="shared" si="4"/>
        <v>0</v>
      </c>
      <c r="M23" s="5">
        <f t="shared" si="4"/>
        <v>0</v>
      </c>
      <c r="N23" s="5">
        <f t="shared" si="4"/>
        <v>0</v>
      </c>
      <c r="O23" s="5">
        <f t="shared" si="4"/>
        <v>0</v>
      </c>
      <c r="P23" s="5">
        <f t="shared" si="4"/>
        <v>0</v>
      </c>
      <c r="Q23" s="5">
        <f t="shared" si="4"/>
        <v>0</v>
      </c>
      <c r="R23" s="5">
        <f t="shared" si="4"/>
        <v>0</v>
      </c>
      <c r="S23" s="5">
        <f t="shared" si="4"/>
        <v>0</v>
      </c>
      <c r="T23" s="5">
        <f t="shared" si="4"/>
        <v>0</v>
      </c>
      <c r="U23" s="5">
        <f t="shared" si="4"/>
        <v>0</v>
      </c>
      <c r="V23" s="5">
        <f t="shared" si="4"/>
        <v>0</v>
      </c>
      <c r="W23" s="5">
        <f t="shared" si="4"/>
        <v>0</v>
      </c>
      <c r="X23" s="5">
        <f t="shared" si="4"/>
        <v>0</v>
      </c>
      <c r="Y23" s="5">
        <f t="shared" si="4"/>
        <v>0</v>
      </c>
      <c r="Z23" s="5">
        <f t="shared" si="4"/>
        <v>0</v>
      </c>
      <c r="AA23" s="5">
        <f t="shared" si="4"/>
        <v>0</v>
      </c>
      <c r="AB23" s="5">
        <f t="shared" si="4"/>
        <v>0</v>
      </c>
      <c r="AC23" s="5">
        <f t="shared" si="4"/>
        <v>0</v>
      </c>
      <c r="AD23" s="5">
        <f t="shared" si="4"/>
        <v>0</v>
      </c>
      <c r="AE23" s="5">
        <f t="shared" si="4"/>
        <v>0</v>
      </c>
      <c r="AF23" s="5">
        <f t="shared" si="4"/>
        <v>0</v>
      </c>
      <c r="AG23" s="5">
        <f t="shared" si="4"/>
        <v>0</v>
      </c>
      <c r="AH23" s="5">
        <f t="shared" si="4"/>
        <v>0</v>
      </c>
      <c r="AI23" s="5">
        <f t="shared" si="4"/>
        <v>0</v>
      </c>
      <c r="AJ23" s="5">
        <f t="shared" si="4"/>
        <v>0</v>
      </c>
      <c r="AK23" s="5">
        <f t="shared" si="4"/>
        <v>0</v>
      </c>
    </row>
    <row r="24" spans="1:37" s="7" customFormat="1" x14ac:dyDescent="0.25">
      <c r="A24" s="7" t="s">
        <v>138</v>
      </c>
      <c r="B24" s="5">
        <f>-SPm!B27-SPm!B31-SPm!B39</f>
        <v>0</v>
      </c>
      <c r="C24" s="5">
        <f>+SPm!B27-SPm!C27+SPm!B31-SPm!C31+SPm!B39-SPm!C39</f>
        <v>0</v>
      </c>
      <c r="D24" s="5">
        <f>+SPm!C27-SPm!D27+SPm!C31-SPm!D31+SPm!C39-SPm!D39</f>
        <v>0</v>
      </c>
      <c r="E24" s="5">
        <f>+SPm!D27-SPm!E27+SPm!D31-SPm!E31+SPm!D39-SPm!E39</f>
        <v>0</v>
      </c>
      <c r="F24" s="5">
        <f>+SPm!E27-SPm!F27+SPm!E31-SPm!F31+SPm!E39-SPm!F39</f>
        <v>0</v>
      </c>
      <c r="G24" s="5">
        <f>+SPm!F27-SPm!G27+SPm!F31-SPm!G31+SPm!F39-SPm!G39</f>
        <v>0</v>
      </c>
      <c r="H24" s="5">
        <f>+SPm!G27-SPm!H27+SPm!G31-SPm!H31+SPm!G39-SPm!H39</f>
        <v>0</v>
      </c>
      <c r="I24" s="5">
        <f>+SPm!H27-SPm!I27+SPm!H31-SPm!I31+SPm!H39-SPm!I39</f>
        <v>0</v>
      </c>
      <c r="J24" s="5">
        <f>+SPm!I27-SPm!J27+SPm!I31-SPm!J31+SPm!I39-SPm!J39</f>
        <v>0</v>
      </c>
      <c r="K24" s="5">
        <f>+SPm!J27-SPm!K27+SPm!J31-SPm!K31+SPm!J39-SPm!K39</f>
        <v>0</v>
      </c>
      <c r="L24" s="5">
        <f>+SPm!K27-SPm!L27+SPm!K31-SPm!L31+SPm!K39-SPm!L39</f>
        <v>0</v>
      </c>
      <c r="M24" s="5">
        <f>+SPm!L27-SPm!M27+SPm!L31-SPm!M31+SPm!L39-SPm!M39</f>
        <v>0</v>
      </c>
      <c r="N24" s="5">
        <f>+SPm!M27-SPm!N27+SPm!M31-SPm!N31+SPm!M39-SPm!N39</f>
        <v>0</v>
      </c>
      <c r="O24" s="5">
        <f>+SPm!N27-SPm!O27+SPm!N31-SPm!O31+SPm!N39-SPm!O39</f>
        <v>0</v>
      </c>
      <c r="P24" s="5">
        <f>+SPm!O27-SPm!P27+SPm!O31-SPm!P31+SPm!O39-SPm!P39</f>
        <v>0</v>
      </c>
      <c r="Q24" s="5">
        <f>+SPm!P27-SPm!Q27+SPm!P31-SPm!Q31+SPm!P39-SPm!Q39</f>
        <v>0</v>
      </c>
      <c r="R24" s="5">
        <f>+SPm!Q27-SPm!R27+SPm!Q31-SPm!R31+SPm!Q39-SPm!R39</f>
        <v>0</v>
      </c>
      <c r="S24" s="5">
        <f>+SPm!R27-SPm!S27+SPm!R31-SPm!S31+SPm!R39-SPm!S39</f>
        <v>0</v>
      </c>
      <c r="T24" s="5">
        <f>+SPm!S27-SPm!T27+SPm!S31-SPm!T31+SPm!S39-SPm!T39</f>
        <v>0</v>
      </c>
      <c r="U24" s="5">
        <f>+SPm!T27-SPm!U27+SPm!T31-SPm!U31+SPm!T39-SPm!U39</f>
        <v>0</v>
      </c>
      <c r="V24" s="5">
        <f>+SPm!U27-SPm!V27+SPm!U31-SPm!V31+SPm!U39-SPm!V39</f>
        <v>0</v>
      </c>
      <c r="W24" s="5">
        <f>+SPm!V27-SPm!W27+SPm!V31-SPm!W31+SPm!V39-SPm!W39</f>
        <v>0</v>
      </c>
      <c r="X24" s="5">
        <f>+SPm!W27-SPm!X27+SPm!W31-SPm!X31+SPm!W39-SPm!X39</f>
        <v>0</v>
      </c>
      <c r="Y24" s="5">
        <f>+SPm!X27-SPm!Y27+SPm!X31-SPm!Y31+SPm!X39-SPm!Y39</f>
        <v>0</v>
      </c>
      <c r="Z24" s="5">
        <f>+SPm!Y27-SPm!Z27+SPm!Y31-SPm!Z31+SPm!Y39-SPm!Z39</f>
        <v>0</v>
      </c>
      <c r="AA24" s="5">
        <f>+SPm!Z27-SPm!AA27+SPm!Z31-SPm!AA31+SPm!Z39-SPm!AA39</f>
        <v>0</v>
      </c>
      <c r="AB24" s="5">
        <f>+SPm!AA27-SPm!AB27+SPm!AA31-SPm!AB31+SPm!AA39-SPm!AB39</f>
        <v>0</v>
      </c>
      <c r="AC24" s="5">
        <f>+SPm!AB27-SPm!AC27+SPm!AB31-SPm!AC31+SPm!AB39-SPm!AC39</f>
        <v>0</v>
      </c>
      <c r="AD24" s="5">
        <f>+SPm!AC27-SPm!AD27+SPm!AC31-SPm!AD31+SPm!AC39-SPm!AD39</f>
        <v>0</v>
      </c>
      <c r="AE24" s="5">
        <f>+SPm!AD27-SPm!AE27+SPm!AD31-SPm!AE31+SPm!AD39-SPm!AE39</f>
        <v>0</v>
      </c>
      <c r="AF24" s="5">
        <f>+SPm!AE27-SPm!AF27+SPm!AE31-SPm!AF31+SPm!AE39-SPm!AF39</f>
        <v>0</v>
      </c>
      <c r="AG24" s="5">
        <f>+SPm!AF27-SPm!AG27+SPm!AF31-SPm!AG31+SPm!AF39-SPm!AG39</f>
        <v>0</v>
      </c>
      <c r="AH24" s="5">
        <f>+SPm!AG27-SPm!AH27+SPm!AG31-SPm!AH31+SPm!AG39-SPm!AH39</f>
        <v>0</v>
      </c>
      <c r="AI24" s="5">
        <f>+SPm!AH27-SPm!AI27+SPm!AH31-SPm!AI31+SPm!AH39-SPm!AI39</f>
        <v>0</v>
      </c>
      <c r="AJ24" s="5">
        <f>+SPm!AI27-SPm!AJ27+SPm!AI31-SPm!AJ31+SPm!AI39-SPm!AJ39</f>
        <v>0</v>
      </c>
      <c r="AK24" s="5">
        <f>+SPm!AJ27-SPm!AK27+SPm!AJ31-SPm!AK31+SPm!AJ39-SPm!AK39</f>
        <v>0</v>
      </c>
    </row>
    <row r="25" spans="1:37" x14ac:dyDescent="0.25">
      <c r="A25" s="1" t="s">
        <v>139</v>
      </c>
      <c r="B25" s="5"/>
    </row>
    <row r="27" spans="1:37" x14ac:dyDescent="0.25">
      <c r="A27" s="4" t="s">
        <v>140</v>
      </c>
      <c r="B27" s="4">
        <f>+B20+B22</f>
        <v>0</v>
      </c>
      <c r="C27" s="4">
        <f t="shared" ref="C27:AK27" si="5">+C20+C22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  <c r="I27" s="4">
        <f t="shared" si="5"/>
        <v>0</v>
      </c>
      <c r="J27" s="4">
        <f t="shared" si="5"/>
        <v>0</v>
      </c>
      <c r="K27" s="4">
        <f t="shared" si="5"/>
        <v>0</v>
      </c>
      <c r="L27" s="4">
        <f t="shared" si="5"/>
        <v>0</v>
      </c>
      <c r="M27" s="4">
        <f t="shared" si="5"/>
        <v>0</v>
      </c>
      <c r="N27" s="4">
        <f t="shared" si="5"/>
        <v>0</v>
      </c>
      <c r="O27" s="4">
        <f t="shared" si="5"/>
        <v>0</v>
      </c>
      <c r="P27" s="4">
        <f t="shared" si="5"/>
        <v>0</v>
      </c>
      <c r="Q27" s="4">
        <f t="shared" si="5"/>
        <v>0</v>
      </c>
      <c r="R27" s="4">
        <f t="shared" si="5"/>
        <v>0</v>
      </c>
      <c r="S27" s="4">
        <f t="shared" si="5"/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5"/>
        <v>0</v>
      </c>
      <c r="AA27" s="4">
        <f t="shared" si="5"/>
        <v>0</v>
      </c>
      <c r="AB27" s="4">
        <f t="shared" si="5"/>
        <v>0</v>
      </c>
      <c r="AC27" s="4">
        <f t="shared" si="5"/>
        <v>0</v>
      </c>
      <c r="AD27" s="4">
        <f t="shared" si="5"/>
        <v>0</v>
      </c>
      <c r="AE27" s="4">
        <f t="shared" si="5"/>
        <v>0</v>
      </c>
      <c r="AF27" s="4">
        <f t="shared" si="5"/>
        <v>0</v>
      </c>
      <c r="AG27" s="4">
        <f t="shared" si="5"/>
        <v>0</v>
      </c>
      <c r="AH27" s="4">
        <f t="shared" si="5"/>
        <v>0</v>
      </c>
      <c r="AI27" s="4">
        <f t="shared" si="5"/>
        <v>0</v>
      </c>
      <c r="AJ27" s="4">
        <f t="shared" si="5"/>
        <v>0</v>
      </c>
      <c r="AK27" s="4">
        <f t="shared" si="5"/>
        <v>0</v>
      </c>
    </row>
    <row r="29" spans="1:37" x14ac:dyDescent="0.25">
      <c r="A29" s="4" t="s">
        <v>141</v>
      </c>
      <c r="B29" s="4">
        <f t="shared" ref="B29:I29" si="6">SUM(B30:B31)</f>
        <v>0</v>
      </c>
      <c r="C29" s="4">
        <f t="shared" si="6"/>
        <v>0</v>
      </c>
      <c r="D29" s="4">
        <f t="shared" si="6"/>
        <v>0</v>
      </c>
      <c r="E29" s="4">
        <f t="shared" si="6"/>
        <v>0</v>
      </c>
      <c r="F29" s="4">
        <f t="shared" si="6"/>
        <v>0</v>
      </c>
      <c r="G29" s="4">
        <f t="shared" si="6"/>
        <v>0</v>
      </c>
      <c r="H29" s="4">
        <f t="shared" si="6"/>
        <v>0</v>
      </c>
      <c r="I29" s="4">
        <f t="shared" si="6"/>
        <v>0</v>
      </c>
      <c r="J29" s="4">
        <f t="shared" ref="J29:AK29" si="7">SUM(J30:J31)</f>
        <v>0</v>
      </c>
      <c r="K29" s="4">
        <f t="shared" si="7"/>
        <v>0</v>
      </c>
      <c r="L29" s="4">
        <f t="shared" si="7"/>
        <v>0</v>
      </c>
      <c r="M29" s="4">
        <f t="shared" si="7"/>
        <v>0</v>
      </c>
      <c r="N29" s="4">
        <f t="shared" si="7"/>
        <v>0</v>
      </c>
      <c r="O29" s="4">
        <f t="shared" si="7"/>
        <v>0</v>
      </c>
      <c r="P29" s="4">
        <f t="shared" si="7"/>
        <v>0</v>
      </c>
      <c r="Q29" s="4">
        <f t="shared" si="7"/>
        <v>0</v>
      </c>
      <c r="R29" s="4">
        <f t="shared" si="7"/>
        <v>0</v>
      </c>
      <c r="S29" s="4">
        <f t="shared" si="7"/>
        <v>0</v>
      </c>
      <c r="T29" s="4">
        <f t="shared" si="7"/>
        <v>0</v>
      </c>
      <c r="U29" s="4">
        <f t="shared" si="7"/>
        <v>0</v>
      </c>
      <c r="V29" s="4">
        <f t="shared" si="7"/>
        <v>0</v>
      </c>
      <c r="W29" s="4">
        <f t="shared" si="7"/>
        <v>0</v>
      </c>
      <c r="X29" s="4">
        <f t="shared" si="7"/>
        <v>0</v>
      </c>
      <c r="Y29" s="4">
        <f t="shared" si="7"/>
        <v>0</v>
      </c>
      <c r="Z29" s="4">
        <f t="shared" si="7"/>
        <v>0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0</v>
      </c>
      <c r="AE29" s="4">
        <f t="shared" si="7"/>
        <v>0</v>
      </c>
      <c r="AF29" s="4">
        <f t="shared" si="7"/>
        <v>0</v>
      </c>
      <c r="AG29" s="4">
        <f t="shared" si="7"/>
        <v>0</v>
      </c>
      <c r="AH29" s="4">
        <f t="shared" si="7"/>
        <v>0</v>
      </c>
      <c r="AI29" s="4">
        <f t="shared" si="7"/>
        <v>0</v>
      </c>
      <c r="AJ29" s="4">
        <f t="shared" si="7"/>
        <v>0</v>
      </c>
      <c r="AK29" s="4">
        <f t="shared" si="7"/>
        <v>0</v>
      </c>
    </row>
    <row r="30" spans="1:37" s="7" customFormat="1" x14ac:dyDescent="0.25">
      <c r="A30" s="7" t="s">
        <v>142</v>
      </c>
      <c r="B30" s="5">
        <f>+SPm!B75</f>
        <v>0</v>
      </c>
      <c r="C30" s="5">
        <f>+SPm!C75-SPm!B75</f>
        <v>0</v>
      </c>
      <c r="D30" s="5">
        <f>+SPm!D75-SPm!C75</f>
        <v>0</v>
      </c>
      <c r="E30" s="5">
        <f>+SPm!E75-SPm!D75</f>
        <v>0</v>
      </c>
      <c r="F30" s="5">
        <f>+SPm!F75-SPm!E75</f>
        <v>0</v>
      </c>
      <c r="G30" s="5">
        <f>+SPm!G75-SPm!F75</f>
        <v>0</v>
      </c>
      <c r="H30" s="5">
        <f>+SPm!H75-SPm!G75</f>
        <v>0</v>
      </c>
      <c r="I30" s="5">
        <f>+SPm!I75-SPm!H75</f>
        <v>0</v>
      </c>
      <c r="J30" s="5">
        <f>+SPm!J75-SPm!I75</f>
        <v>0</v>
      </c>
      <c r="K30" s="5">
        <f>+SPm!K75-SPm!J75</f>
        <v>0</v>
      </c>
      <c r="L30" s="5">
        <f>+SPm!L75-SPm!K75</f>
        <v>0</v>
      </c>
      <c r="M30" s="5">
        <f>+SPm!M75-SPm!L75</f>
        <v>0</v>
      </c>
      <c r="N30" s="5">
        <f>+SPm!N75-SPm!M75</f>
        <v>0</v>
      </c>
      <c r="O30" s="5">
        <f>+SPm!O75-SPm!N75</f>
        <v>0</v>
      </c>
      <c r="P30" s="5">
        <f>+SPm!P75-SPm!O75</f>
        <v>0</v>
      </c>
      <c r="Q30" s="5">
        <f>+SPm!Q75-SPm!P75</f>
        <v>0</v>
      </c>
      <c r="R30" s="5">
        <f>+SPm!R75-SPm!Q75</f>
        <v>0</v>
      </c>
      <c r="S30" s="5">
        <f>+SPm!S75-SPm!R75</f>
        <v>0</v>
      </c>
      <c r="T30" s="5">
        <f>+SPm!T75-SPm!S75</f>
        <v>0</v>
      </c>
      <c r="U30" s="5">
        <f>+SPm!U75-SPm!T75</f>
        <v>0</v>
      </c>
      <c r="V30" s="5">
        <f>+SPm!V75-SPm!U75</f>
        <v>0</v>
      </c>
      <c r="W30" s="5">
        <f>+SPm!W75-SPm!V75</f>
        <v>0</v>
      </c>
      <c r="X30" s="5">
        <f>+SPm!X75-SPm!W75</f>
        <v>0</v>
      </c>
      <c r="Y30" s="5">
        <f>+SPm!Y75-SPm!X75</f>
        <v>0</v>
      </c>
      <c r="Z30" s="5">
        <f>+SPm!Z75-SPm!Y75</f>
        <v>0</v>
      </c>
      <c r="AA30" s="5">
        <f>+SPm!AA75-SPm!Z75</f>
        <v>0</v>
      </c>
      <c r="AB30" s="5">
        <f>+SPm!AB75-SPm!AA75</f>
        <v>0</v>
      </c>
      <c r="AC30" s="5">
        <f>+SPm!AC75-SPm!AB75</f>
        <v>0</v>
      </c>
      <c r="AD30" s="5">
        <f>+SPm!AD75-SPm!AC75</f>
        <v>0</v>
      </c>
      <c r="AE30" s="5">
        <f>+SPm!AE75-SPm!AD75</f>
        <v>0</v>
      </c>
      <c r="AF30" s="5">
        <f>+SPm!AF75-SPm!AE75</f>
        <v>0</v>
      </c>
      <c r="AG30" s="5">
        <f>+SPm!AG75-SPm!AF75</f>
        <v>0</v>
      </c>
      <c r="AH30" s="5">
        <f>+SPm!AH75-SPm!AG75</f>
        <v>0</v>
      </c>
      <c r="AI30" s="5">
        <f>+SPm!AI75-SPm!AH75</f>
        <v>0</v>
      </c>
      <c r="AJ30" s="5">
        <f>+SPm!AJ75-SPm!AI75</f>
        <v>0</v>
      </c>
      <c r="AK30" s="5">
        <f>+SPm!AK75-SPm!AJ75</f>
        <v>0</v>
      </c>
    </row>
    <row r="31" spans="1:37" x14ac:dyDescent="0.25">
      <c r="A31" s="1" t="s">
        <v>143</v>
      </c>
      <c r="B31" s="5">
        <f>+SPm!B77-'Cash Flow'!B3</f>
        <v>0</v>
      </c>
      <c r="C31" s="5">
        <f>+SPm!C77-SPm!B77-'Cash Flow'!C3</f>
        <v>0</v>
      </c>
      <c r="D31" s="5">
        <f>+SPm!D77-SPm!C77-'Cash Flow'!D3</f>
        <v>0</v>
      </c>
      <c r="E31" s="5">
        <f>+SPm!E77-SPm!D77-'Cash Flow'!E3</f>
        <v>0</v>
      </c>
      <c r="F31" s="5">
        <f>+SPm!F77-SPm!E77-'Cash Flow'!F3</f>
        <v>0</v>
      </c>
      <c r="G31" s="5">
        <f>+SPm!G77-SPm!F77-'Cash Flow'!G3</f>
        <v>0</v>
      </c>
      <c r="H31" s="5">
        <f>+SPm!H77-SPm!G77-'Cash Flow'!H3</f>
        <v>0</v>
      </c>
      <c r="I31" s="5">
        <f>+SPm!I77-SPm!H77-'Cash Flow'!I3</f>
        <v>0</v>
      </c>
      <c r="J31" s="5">
        <f>+SPm!J77-SPm!I77-'Cash Flow'!J3</f>
        <v>0</v>
      </c>
      <c r="K31" s="5">
        <f>+SPm!K77-SPm!J77-'Cash Flow'!K3</f>
        <v>0</v>
      </c>
      <c r="L31" s="5">
        <f>+SPm!L77-SPm!K77-'Cash Flow'!L3</f>
        <v>0</v>
      </c>
      <c r="M31" s="5">
        <f>+SPm!M77-SPm!L77-'Cash Flow'!M3</f>
        <v>0</v>
      </c>
      <c r="N31" s="5">
        <f>+SPm!N77-SPm!M77-'Cash Flow'!N3</f>
        <v>0</v>
      </c>
      <c r="O31" s="5">
        <f>+SPm!O77-SPm!N77-'Cash Flow'!O3</f>
        <v>0</v>
      </c>
      <c r="P31" s="5">
        <f>+SPm!P77-SPm!O77-'Cash Flow'!P3</f>
        <v>0</v>
      </c>
      <c r="Q31" s="5">
        <f>+SPm!Q77-SPm!P77-'Cash Flow'!Q3</f>
        <v>0</v>
      </c>
      <c r="R31" s="5">
        <f>+SPm!R77-SPm!Q77-'Cash Flow'!R3</f>
        <v>0</v>
      </c>
      <c r="S31" s="5">
        <f>+SPm!S77-SPm!R77-'Cash Flow'!S3</f>
        <v>0</v>
      </c>
      <c r="T31" s="5">
        <f>+SPm!T77-SPm!S77-'Cash Flow'!T3</f>
        <v>0</v>
      </c>
      <c r="U31" s="5">
        <f>+SPm!U77-SPm!T77-'Cash Flow'!U3</f>
        <v>0</v>
      </c>
      <c r="V31" s="5">
        <f>+SPm!V77-SPm!U77-'Cash Flow'!V3</f>
        <v>0</v>
      </c>
      <c r="W31" s="5">
        <f>+SPm!W77-SPm!V77-'Cash Flow'!W3</f>
        <v>0</v>
      </c>
      <c r="X31" s="5">
        <f>+SPm!X77-SPm!W77-'Cash Flow'!X3</f>
        <v>0</v>
      </c>
      <c r="Y31" s="5">
        <f>+SPm!Y77-SPm!X77-'Cash Flow'!Y3</f>
        <v>0</v>
      </c>
      <c r="Z31" s="5">
        <f>+SPm!Z77-SPm!Y77-'Cash Flow'!Z3</f>
        <v>0</v>
      </c>
      <c r="AA31" s="5">
        <f>+SPm!AA77-SPm!Z77-'Cash Flow'!AA3</f>
        <v>0</v>
      </c>
      <c r="AB31" s="5">
        <f>+SPm!AB77-SPm!AA77-'Cash Flow'!AB3</f>
        <v>0</v>
      </c>
      <c r="AC31" s="5">
        <f>+SPm!AC77-SPm!AB77-'Cash Flow'!AC3</f>
        <v>0</v>
      </c>
      <c r="AD31" s="5">
        <f>+SPm!AD77-SPm!AC77-'Cash Flow'!AD3</f>
        <v>0</v>
      </c>
      <c r="AE31" s="5">
        <f>+SPm!AE77-SPm!AD77-'Cash Flow'!AE3</f>
        <v>0</v>
      </c>
      <c r="AF31" s="5">
        <f>+SPm!AF77-SPm!AE77-'Cash Flow'!AF3</f>
        <v>0</v>
      </c>
      <c r="AG31" s="5">
        <f>+SPm!AG77-SPm!AF77-'Cash Flow'!AG3</f>
        <v>0</v>
      </c>
      <c r="AH31" s="5">
        <f>+SPm!AH77-SPm!AG77-'Cash Flow'!AH3</f>
        <v>0</v>
      </c>
      <c r="AI31" s="5">
        <f>+SPm!AI77-SPm!AH77-'Cash Flow'!AI3</f>
        <v>0</v>
      </c>
      <c r="AJ31" s="5">
        <f>+SPm!AJ77-SPm!AI77-'Cash Flow'!AJ3</f>
        <v>0</v>
      </c>
      <c r="AK31" s="5">
        <f>+SPm!AK77-SPm!AJ77-'Cash Flow'!AK3</f>
        <v>0</v>
      </c>
    </row>
    <row r="32" spans="1:37" x14ac:dyDescent="0.25">
      <c r="B32" s="5"/>
    </row>
    <row r="33" spans="1:37" x14ac:dyDescent="0.25">
      <c r="B33" s="5"/>
    </row>
    <row r="34" spans="1:37" x14ac:dyDescent="0.25">
      <c r="A34" s="1" t="s">
        <v>145</v>
      </c>
      <c r="B34" s="5">
        <f>-CEm!B64-CEm!B65</f>
        <v>0</v>
      </c>
      <c r="C34" s="5">
        <f>-CEm!C64-CEm!C65</f>
        <v>0</v>
      </c>
      <c r="D34" s="5">
        <f>-CEm!D64-CEm!D65</f>
        <v>0</v>
      </c>
      <c r="E34" s="5">
        <f>-CEm!E64-CEm!E65</f>
        <v>0</v>
      </c>
      <c r="F34" s="5">
        <f>-CEm!F64-CEm!F65</f>
        <v>0</v>
      </c>
      <c r="G34" s="5">
        <f>-CEm!G64-CEm!G65</f>
        <v>0</v>
      </c>
      <c r="H34" s="5">
        <f>-CEm!H64-CEm!H65</f>
        <v>0</v>
      </c>
      <c r="I34" s="5">
        <f>-CEm!I64-CEm!I65</f>
        <v>0</v>
      </c>
      <c r="J34" s="5">
        <f>-CEm!J64-CEm!J65</f>
        <v>0</v>
      </c>
      <c r="K34" s="5">
        <f>-CEm!K64-CEm!K65</f>
        <v>0</v>
      </c>
      <c r="L34" s="5">
        <f>-CEm!L64-CEm!L65</f>
        <v>0</v>
      </c>
      <c r="M34" s="5">
        <f>-CEm!M64-CEm!M65</f>
        <v>0</v>
      </c>
      <c r="N34" s="5">
        <f>-CEm!N64-CEm!N65</f>
        <v>0</v>
      </c>
      <c r="O34" s="5">
        <f>-CEm!O64-CEm!O65</f>
        <v>0</v>
      </c>
      <c r="P34" s="5">
        <f>-CEm!P64-CEm!P65</f>
        <v>0</v>
      </c>
      <c r="Q34" s="5">
        <f>-CEm!Q64-CEm!Q65</f>
        <v>0</v>
      </c>
      <c r="R34" s="5">
        <f>-CEm!R64-CEm!R65</f>
        <v>0</v>
      </c>
      <c r="S34" s="5">
        <f>-CEm!S64-CEm!S65</f>
        <v>0</v>
      </c>
      <c r="T34" s="5">
        <f>-CEm!T64-CEm!T65</f>
        <v>0</v>
      </c>
      <c r="U34" s="5">
        <f>-CEm!U64-CEm!U65</f>
        <v>0</v>
      </c>
      <c r="V34" s="5">
        <f>-CEm!V64-CEm!V65</f>
        <v>0</v>
      </c>
      <c r="W34" s="5">
        <f>-CEm!W64-CEm!W65</f>
        <v>0</v>
      </c>
      <c r="X34" s="5">
        <f>-CEm!X64-CEm!X65</f>
        <v>0</v>
      </c>
      <c r="Y34" s="5">
        <f>-CEm!Y64-CEm!Y65</f>
        <v>0</v>
      </c>
      <c r="Z34" s="5">
        <f>-CEm!Z64-CEm!Z65</f>
        <v>0</v>
      </c>
      <c r="AA34" s="5">
        <f>-CEm!AA64-CEm!AA65</f>
        <v>0</v>
      </c>
      <c r="AB34" s="5">
        <f>-CEm!AB64-CEm!AB65</f>
        <v>0</v>
      </c>
      <c r="AC34" s="5">
        <f>-CEm!AC64-CEm!AC65</f>
        <v>0</v>
      </c>
      <c r="AD34" s="5">
        <f>-CEm!AD64-CEm!AD65</f>
        <v>0</v>
      </c>
      <c r="AE34" s="5">
        <f>-CEm!AE64-CEm!AE65</f>
        <v>0</v>
      </c>
      <c r="AF34" s="5">
        <f>-CEm!AF64-CEm!AF65</f>
        <v>0</v>
      </c>
      <c r="AG34" s="5">
        <f>-CEm!AG64-CEm!AG65</f>
        <v>0</v>
      </c>
      <c r="AH34" s="5">
        <f>-CEm!AH64-CEm!AH65</f>
        <v>0</v>
      </c>
      <c r="AI34" s="5">
        <f>-CEm!AI64-CEm!AI65</f>
        <v>0</v>
      </c>
      <c r="AJ34" s="5">
        <f>-CEm!AJ64-CEm!AJ65</f>
        <v>0</v>
      </c>
      <c r="AK34" s="5">
        <f>-CEm!AK64-CEm!AK65</f>
        <v>0</v>
      </c>
    </row>
    <row r="35" spans="1:37" x14ac:dyDescent="0.25">
      <c r="A35" s="1" t="s">
        <v>146</v>
      </c>
      <c r="B35" s="5">
        <f>+CEm!B59</f>
        <v>0</v>
      </c>
      <c r="C35" s="5">
        <f>+CEm!C59</f>
        <v>0</v>
      </c>
      <c r="D35" s="5">
        <f>+CEm!D59</f>
        <v>0</v>
      </c>
      <c r="E35" s="5">
        <f>+CEm!E59</f>
        <v>0</v>
      </c>
      <c r="F35" s="5">
        <f>+CEm!F59</f>
        <v>0</v>
      </c>
      <c r="G35" s="5">
        <f>+CEm!G59</f>
        <v>0</v>
      </c>
      <c r="H35" s="5">
        <f>+CEm!H59</f>
        <v>0</v>
      </c>
      <c r="I35" s="5">
        <f>+CEm!I59</f>
        <v>0</v>
      </c>
      <c r="J35" s="5">
        <f>+CEm!J59</f>
        <v>0</v>
      </c>
      <c r="K35" s="5">
        <f>+CEm!K59</f>
        <v>0</v>
      </c>
      <c r="L35" s="5">
        <f>+CEm!L59</f>
        <v>0</v>
      </c>
      <c r="M35" s="5">
        <f>+CEm!M59</f>
        <v>0</v>
      </c>
      <c r="N35" s="5">
        <f>+CEm!N59</f>
        <v>0</v>
      </c>
      <c r="O35" s="5">
        <f>+CEm!O59</f>
        <v>0</v>
      </c>
      <c r="P35" s="5">
        <f>+CEm!P59</f>
        <v>0</v>
      </c>
      <c r="Q35" s="5">
        <f>+CEm!Q59</f>
        <v>0</v>
      </c>
      <c r="R35" s="5">
        <f>+CEm!R59</f>
        <v>0</v>
      </c>
      <c r="S35" s="5">
        <f>+CEm!S59</f>
        <v>0</v>
      </c>
      <c r="T35" s="5">
        <f>+CEm!T59</f>
        <v>0</v>
      </c>
      <c r="U35" s="5">
        <f>+CEm!U59</f>
        <v>0</v>
      </c>
      <c r="V35" s="5">
        <f>+CEm!V59</f>
        <v>0</v>
      </c>
      <c r="W35" s="5">
        <f>+CEm!W59</f>
        <v>0</v>
      </c>
      <c r="X35" s="5">
        <f>+CEm!X59</f>
        <v>0</v>
      </c>
      <c r="Y35" s="5">
        <f>+CEm!Y59</f>
        <v>0</v>
      </c>
      <c r="Z35" s="5">
        <f>+CEm!Z59</f>
        <v>0</v>
      </c>
      <c r="AA35" s="5">
        <f>+CEm!AA59</f>
        <v>0</v>
      </c>
      <c r="AB35" s="5">
        <f>+CEm!AB59</f>
        <v>0</v>
      </c>
      <c r="AC35" s="5">
        <f>+CEm!AC59</f>
        <v>0</v>
      </c>
      <c r="AD35" s="5">
        <f>+CEm!AD59</f>
        <v>0</v>
      </c>
      <c r="AE35" s="5">
        <f>+CEm!AE59</f>
        <v>0</v>
      </c>
      <c r="AF35" s="5">
        <f>+CEm!AF59</f>
        <v>0</v>
      </c>
      <c r="AG35" s="5">
        <f>+CEm!AG59</f>
        <v>0</v>
      </c>
      <c r="AH35" s="5">
        <f>+CEm!AH59</f>
        <v>0</v>
      </c>
      <c r="AI35" s="5">
        <f>+CEm!AI59</f>
        <v>0</v>
      </c>
      <c r="AJ35" s="5">
        <f>+CEm!AJ59</f>
        <v>0</v>
      </c>
      <c r="AK35" s="5">
        <f>+CEm!AK59</f>
        <v>0</v>
      </c>
    </row>
    <row r="36" spans="1:37" x14ac:dyDescent="0.25">
      <c r="A36" s="1" t="s">
        <v>147</v>
      </c>
      <c r="B36" s="5">
        <f>-CEm!B70-CEm!B71</f>
        <v>0</v>
      </c>
      <c r="C36" s="5">
        <f>-CEm!C70-CEm!C71</f>
        <v>0</v>
      </c>
      <c r="D36" s="5">
        <f>-CEm!D70-CEm!D71</f>
        <v>0</v>
      </c>
      <c r="E36" s="5">
        <f>-CEm!E70-CEm!E71</f>
        <v>0</v>
      </c>
      <c r="F36" s="5">
        <f>-CEm!F70-CEm!F71</f>
        <v>0</v>
      </c>
      <c r="G36" s="5">
        <f>-CEm!G70-CEm!G71</f>
        <v>0</v>
      </c>
      <c r="H36" s="5">
        <f>-CEm!H70-CEm!H71</f>
        <v>0</v>
      </c>
      <c r="I36" s="5">
        <f>-CEm!I70-CEm!I71</f>
        <v>0</v>
      </c>
      <c r="J36" s="5">
        <f>-CEm!J70-CEm!J71</f>
        <v>0</v>
      </c>
      <c r="K36" s="5">
        <f>-CEm!K70-CEm!K71</f>
        <v>0</v>
      </c>
      <c r="L36" s="5">
        <f>-CEm!L70-CEm!L71</f>
        <v>0</v>
      </c>
      <c r="M36" s="5">
        <f>-CEm!M70-CEm!M71</f>
        <v>0</v>
      </c>
      <c r="N36" s="5">
        <f>-CEm!N70-CEm!N71</f>
        <v>0</v>
      </c>
      <c r="O36" s="5">
        <f>-CEm!O70-CEm!O71</f>
        <v>0</v>
      </c>
      <c r="P36" s="5">
        <f>-CEm!P70-CEm!P71</f>
        <v>0</v>
      </c>
      <c r="Q36" s="5">
        <f>-CEm!Q70-CEm!Q71</f>
        <v>0</v>
      </c>
      <c r="R36" s="5">
        <f>-CEm!R70-CEm!R71</f>
        <v>0</v>
      </c>
      <c r="S36" s="5">
        <f>-CEm!S70-CEm!S71</f>
        <v>0</v>
      </c>
      <c r="T36" s="5">
        <f>-CEm!T70-CEm!T71</f>
        <v>0</v>
      </c>
      <c r="U36" s="5">
        <f>-CEm!U70-CEm!U71</f>
        <v>0</v>
      </c>
      <c r="V36" s="5">
        <f>-CEm!V70-CEm!V71</f>
        <v>0</v>
      </c>
      <c r="W36" s="5">
        <f>-CEm!W70-CEm!W71</f>
        <v>0</v>
      </c>
      <c r="X36" s="5">
        <f>-CEm!X70-CEm!X71</f>
        <v>0</v>
      </c>
      <c r="Y36" s="5">
        <f>-CEm!Y70-CEm!Y71</f>
        <v>0</v>
      </c>
      <c r="Z36" s="5">
        <f>-CEm!Z70-CEm!Z71</f>
        <v>0</v>
      </c>
      <c r="AA36" s="5">
        <f>-CEm!AA70-CEm!AA71</f>
        <v>0</v>
      </c>
      <c r="AB36" s="5">
        <f>-CEm!AB70-CEm!AB71</f>
        <v>0</v>
      </c>
      <c r="AC36" s="5">
        <f>-CEm!AC70-CEm!AC71</f>
        <v>0</v>
      </c>
      <c r="AD36" s="5">
        <f>-CEm!AD70-CEm!AD71</f>
        <v>0</v>
      </c>
      <c r="AE36" s="5">
        <f>-CEm!AE70-CEm!AE71</f>
        <v>0</v>
      </c>
      <c r="AF36" s="5">
        <f>-CEm!AF70-CEm!AF71</f>
        <v>0</v>
      </c>
      <c r="AG36" s="5">
        <f>-CEm!AG70-CEm!AG71</f>
        <v>0</v>
      </c>
      <c r="AH36" s="5">
        <f>-CEm!AH70-CEm!AH71</f>
        <v>0</v>
      </c>
      <c r="AI36" s="5">
        <f>-CEm!AI70-CEm!AI71</f>
        <v>0</v>
      </c>
      <c r="AJ36" s="5">
        <f>-CEm!AJ70-CEm!AJ71</f>
        <v>0</v>
      </c>
      <c r="AK36" s="5">
        <f>-CEm!AK70-CEm!AK71</f>
        <v>0</v>
      </c>
    </row>
    <row r="37" spans="1:37" x14ac:dyDescent="0.25">
      <c r="A37" s="1" t="s">
        <v>148</v>
      </c>
      <c r="B37" s="5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x14ac:dyDescent="0.25">
      <c r="A38" s="1" t="s">
        <v>149</v>
      </c>
      <c r="B38" s="5">
        <f>+SPm!B67-SPm!B12</f>
        <v>0</v>
      </c>
      <c r="C38" s="5">
        <f>+SPm!C67-SPm!B67+SPm!B12-SPm!C12</f>
        <v>0</v>
      </c>
      <c r="D38" s="5">
        <f>+SPm!D67-SPm!C67+SPm!C12-SPm!D12</f>
        <v>0</v>
      </c>
      <c r="E38" s="5">
        <f>+SPm!E67-SPm!D67+SPm!D12-SPm!E12</f>
        <v>0</v>
      </c>
      <c r="F38" s="5">
        <f>+SPm!F67-SPm!E67+SPm!E12-SPm!F12</f>
        <v>0</v>
      </c>
      <c r="G38" s="5">
        <f>+SPm!G67-SPm!F67+SPm!F12-SPm!G12</f>
        <v>0</v>
      </c>
      <c r="H38" s="5">
        <f>+SPm!H67-SPm!G67+SPm!G12-SPm!H12</f>
        <v>0</v>
      </c>
      <c r="I38" s="5">
        <f>+SPm!I67-SPm!H67+SPm!H12-SPm!I12</f>
        <v>0</v>
      </c>
      <c r="J38" s="5">
        <f>+SPm!J67-SPm!I67+SPm!I12-SPm!J12</f>
        <v>0</v>
      </c>
      <c r="K38" s="5">
        <f>+SPm!K67-SPm!J67+SPm!J12-SPm!K12</f>
        <v>0</v>
      </c>
      <c r="L38" s="5">
        <f>+SPm!L67-SPm!K67+SPm!K12-SPm!L12</f>
        <v>0</v>
      </c>
      <c r="M38" s="5">
        <f>+SPm!M67-SPm!L67+SPm!L12-SPm!M12</f>
        <v>0</v>
      </c>
      <c r="N38" s="5">
        <f>+SPm!N67-SPm!M67+SPm!M12-SPm!N12</f>
        <v>0</v>
      </c>
      <c r="O38" s="5">
        <f>+SPm!O67-SPm!N67+SPm!N12-SPm!O12</f>
        <v>0</v>
      </c>
      <c r="P38" s="5">
        <f>+SPm!P67-SPm!O67+SPm!O12-SPm!P12</f>
        <v>0</v>
      </c>
      <c r="Q38" s="5">
        <f>+SPm!Q67-SPm!P67+SPm!P12-SPm!Q12</f>
        <v>0</v>
      </c>
      <c r="R38" s="5">
        <f>+SPm!R67-SPm!Q67+SPm!Q12-SPm!R12</f>
        <v>0</v>
      </c>
      <c r="S38" s="5">
        <f>+SPm!S67-SPm!R67+SPm!R12-SPm!S12</f>
        <v>0</v>
      </c>
      <c r="T38" s="5">
        <f>+SPm!T67-SPm!S67+SPm!S12-SPm!T12</f>
        <v>0</v>
      </c>
      <c r="U38" s="5">
        <f>+SPm!U67-SPm!T67+SPm!T12-SPm!U12</f>
        <v>0</v>
      </c>
      <c r="V38" s="5">
        <f>+SPm!V67-SPm!U67+SPm!U12-SPm!V12</f>
        <v>0</v>
      </c>
      <c r="W38" s="5">
        <f>+SPm!W67-SPm!V67+SPm!V12-SPm!W12</f>
        <v>0</v>
      </c>
      <c r="X38" s="5">
        <f>+SPm!X67-SPm!W67+SPm!W12-SPm!X12</f>
        <v>0</v>
      </c>
      <c r="Y38" s="5">
        <f>+SPm!Y67-SPm!X67+SPm!X12-SPm!Y12</f>
        <v>0</v>
      </c>
      <c r="Z38" s="5">
        <f>+SPm!Z67-SPm!Y67+SPm!Y12-SPm!Z12</f>
        <v>0</v>
      </c>
      <c r="AA38" s="5">
        <f>+SPm!AA67-SPm!Z67+SPm!Z12-SPm!AA12</f>
        <v>0</v>
      </c>
      <c r="AB38" s="5">
        <f>+SPm!AB67-SPm!AA67+SPm!AA12-SPm!AB12</f>
        <v>0</v>
      </c>
      <c r="AC38" s="5">
        <f>+SPm!AC67-SPm!AB67+SPm!AB12-SPm!AC12</f>
        <v>0</v>
      </c>
      <c r="AD38" s="5">
        <f>+SPm!AD67-SPm!AC67+SPm!AC12-SPm!AD12</f>
        <v>0</v>
      </c>
      <c r="AE38" s="5">
        <f>+SPm!AE67-SPm!AD67+SPm!AD12-SPm!AE12</f>
        <v>0</v>
      </c>
      <c r="AF38" s="5">
        <f>+SPm!AF67-SPm!AE67+SPm!AE12-SPm!AF12</f>
        <v>0</v>
      </c>
      <c r="AG38" s="5">
        <f>+SPm!AG67-SPm!AF67+SPm!AF12-SPm!AG12</f>
        <v>0</v>
      </c>
      <c r="AH38" s="5">
        <f>+SPm!AH67-SPm!AG67+SPm!AG12-SPm!AH12</f>
        <v>0</v>
      </c>
      <c r="AI38" s="5">
        <f>+SPm!AI67-SPm!AH67+SPm!AH12-SPm!AI12</f>
        <v>0</v>
      </c>
      <c r="AJ38" s="5">
        <f>+SPm!AJ67-SPm!AI67+SPm!AI12-SPm!AJ12</f>
        <v>0</v>
      </c>
      <c r="AK38" s="5">
        <f>+SPm!AK67-SPm!AJ67+SPm!AJ12-SPm!AK12</f>
        <v>0</v>
      </c>
    </row>
    <row r="40" spans="1:37" x14ac:dyDescent="0.25">
      <c r="A40" s="4" t="s">
        <v>150</v>
      </c>
      <c r="B40" s="4">
        <f>+SUM(B41:B44)</f>
        <v>0</v>
      </c>
      <c r="C40" s="4">
        <f t="shared" ref="C40:AK40" si="8">+SUM(C41:C44)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si="8"/>
        <v>0</v>
      </c>
      <c r="P40" s="4">
        <f t="shared" si="8"/>
        <v>0</v>
      </c>
      <c r="Q40" s="4">
        <f t="shared" si="8"/>
        <v>0</v>
      </c>
      <c r="R40" s="4">
        <f t="shared" si="8"/>
        <v>0</v>
      </c>
      <c r="S40" s="4">
        <f t="shared" si="8"/>
        <v>0</v>
      </c>
      <c r="T40" s="4">
        <f t="shared" si="8"/>
        <v>0</v>
      </c>
      <c r="U40" s="4">
        <f t="shared" si="8"/>
        <v>0</v>
      </c>
      <c r="V40" s="4">
        <f t="shared" si="8"/>
        <v>0</v>
      </c>
      <c r="W40" s="4">
        <f t="shared" si="8"/>
        <v>0</v>
      </c>
      <c r="X40" s="4">
        <f t="shared" si="8"/>
        <v>0</v>
      </c>
      <c r="Y40" s="4">
        <f t="shared" si="8"/>
        <v>0</v>
      </c>
      <c r="Z40" s="4">
        <f t="shared" si="8"/>
        <v>0</v>
      </c>
      <c r="AA40" s="4">
        <f t="shared" si="8"/>
        <v>0</v>
      </c>
      <c r="AB40" s="4">
        <f t="shared" si="8"/>
        <v>0</v>
      </c>
      <c r="AC40" s="4">
        <f t="shared" si="8"/>
        <v>0</v>
      </c>
      <c r="AD40" s="4">
        <f t="shared" si="8"/>
        <v>0</v>
      </c>
      <c r="AE40" s="4">
        <f t="shared" si="8"/>
        <v>0</v>
      </c>
      <c r="AF40" s="4">
        <f t="shared" si="8"/>
        <v>0</v>
      </c>
      <c r="AG40" s="4">
        <f t="shared" si="8"/>
        <v>0</v>
      </c>
      <c r="AH40" s="4">
        <f t="shared" si="8"/>
        <v>0</v>
      </c>
      <c r="AI40" s="4">
        <f t="shared" si="8"/>
        <v>0</v>
      </c>
      <c r="AJ40" s="4">
        <f t="shared" si="8"/>
        <v>0</v>
      </c>
      <c r="AK40" s="4">
        <f t="shared" si="8"/>
        <v>0</v>
      </c>
    </row>
    <row r="41" spans="1:37" s="7" customFormat="1" x14ac:dyDescent="0.25">
      <c r="A41" s="7" t="s">
        <v>151</v>
      </c>
      <c r="B41" s="5">
        <f>+SPm!B81</f>
        <v>0</v>
      </c>
      <c r="C41" s="5">
        <f>+SPm!C81-SPm!B81</f>
        <v>0</v>
      </c>
      <c r="D41" s="5">
        <f>+SPm!D81-SPm!C81</f>
        <v>0</v>
      </c>
      <c r="E41" s="5">
        <f>+SPm!E81-SPm!D81</f>
        <v>0</v>
      </c>
      <c r="F41" s="5">
        <f>+SPm!F81-SPm!E81</f>
        <v>0</v>
      </c>
      <c r="G41" s="5">
        <f>+SPm!G81-SPm!F81</f>
        <v>0</v>
      </c>
      <c r="H41" s="5">
        <f>+SPm!H81-SPm!G81</f>
        <v>0</v>
      </c>
      <c r="I41" s="5">
        <f>+SPm!I81-SPm!H81</f>
        <v>0</v>
      </c>
      <c r="J41" s="5">
        <f>+SPm!J81-SPm!I81</f>
        <v>0</v>
      </c>
      <c r="K41" s="5">
        <f>+SPm!K81-SPm!J81</f>
        <v>0</v>
      </c>
      <c r="L41" s="5">
        <f>+SPm!L81-SPm!K81</f>
        <v>0</v>
      </c>
      <c r="M41" s="5">
        <f>+SPm!M81-SPm!L81</f>
        <v>0</v>
      </c>
      <c r="N41" s="5">
        <f>+SPm!N81-SPm!M81</f>
        <v>0</v>
      </c>
      <c r="O41" s="5">
        <f>+SPm!O81-SPm!N81</f>
        <v>0</v>
      </c>
      <c r="P41" s="5">
        <f>+SPm!P81-SPm!O81</f>
        <v>0</v>
      </c>
      <c r="Q41" s="5">
        <f>+SPm!Q81-SPm!P81</f>
        <v>0</v>
      </c>
      <c r="R41" s="5">
        <f>+SPm!R81-SPm!Q81</f>
        <v>0</v>
      </c>
      <c r="S41" s="5">
        <f>+SPm!S81-SPm!R81</f>
        <v>0</v>
      </c>
      <c r="T41" s="5">
        <f>+SPm!T81-SPm!S81</f>
        <v>0</v>
      </c>
      <c r="U41" s="5">
        <f>+SPm!U81-SPm!T81</f>
        <v>0</v>
      </c>
      <c r="V41" s="5">
        <f>+SPm!V81-SPm!U81</f>
        <v>0</v>
      </c>
      <c r="W41" s="5">
        <f>+SPm!W81-SPm!V81</f>
        <v>0</v>
      </c>
      <c r="X41" s="5">
        <f>+SPm!X81-SPm!W81</f>
        <v>0</v>
      </c>
      <c r="Y41" s="5">
        <f>+SPm!Y81-SPm!X81</f>
        <v>0</v>
      </c>
      <c r="Z41" s="5">
        <f>+SPm!Z81-SPm!Y81</f>
        <v>0</v>
      </c>
      <c r="AA41" s="5">
        <f>+SPm!AA81-SPm!Z81</f>
        <v>0</v>
      </c>
      <c r="AB41" s="5">
        <f>+SPm!AB81-SPm!AA81</f>
        <v>0</v>
      </c>
      <c r="AC41" s="5">
        <f>+SPm!AC81-SPm!AB81</f>
        <v>0</v>
      </c>
      <c r="AD41" s="5">
        <f>+SPm!AD81-SPm!AC81</f>
        <v>0</v>
      </c>
      <c r="AE41" s="5">
        <f>+SPm!AE81-SPm!AD81</f>
        <v>0</v>
      </c>
      <c r="AF41" s="5">
        <f>+SPm!AF81-SPm!AE81</f>
        <v>0</v>
      </c>
      <c r="AG41" s="5">
        <f>+SPm!AG81-SPm!AF81</f>
        <v>0</v>
      </c>
      <c r="AH41" s="5">
        <f>+SPm!AH81-SPm!AG81</f>
        <v>0</v>
      </c>
      <c r="AI41" s="5">
        <f>+SPm!AI81-SPm!AH81</f>
        <v>0</v>
      </c>
      <c r="AJ41" s="5">
        <f>+SPm!AJ81-SPm!AI81</f>
        <v>0</v>
      </c>
      <c r="AK41" s="5">
        <f>+SPm!AK81-SPm!AJ81</f>
        <v>0</v>
      </c>
    </row>
    <row r="42" spans="1:37" s="7" customFormat="1" x14ac:dyDescent="0.25">
      <c r="A42" s="7" t="s">
        <v>152</v>
      </c>
      <c r="B42" s="5">
        <f>+SPm!B82</f>
        <v>0</v>
      </c>
      <c r="C42" s="5">
        <f>+SPm!C82-SPm!B82</f>
        <v>0</v>
      </c>
      <c r="D42" s="5">
        <f>+SPm!D82-SPm!C82</f>
        <v>0</v>
      </c>
      <c r="E42" s="5">
        <f>+SPm!E82-SPm!D82</f>
        <v>0</v>
      </c>
      <c r="F42" s="5">
        <f>+SPm!F82-SPm!E82</f>
        <v>0</v>
      </c>
      <c r="G42" s="5">
        <f>+SPm!G82-SPm!F82</f>
        <v>0</v>
      </c>
      <c r="H42" s="5">
        <f>+SPm!H82-SPm!G82</f>
        <v>0</v>
      </c>
      <c r="I42" s="5">
        <f>+SPm!I82-SPm!H82</f>
        <v>0</v>
      </c>
      <c r="J42" s="5">
        <f>+SPm!J82-SPm!I82</f>
        <v>0</v>
      </c>
      <c r="K42" s="5">
        <f>+SPm!K82-SPm!J82</f>
        <v>0</v>
      </c>
      <c r="L42" s="5">
        <f>+SPm!L82-SPm!K82</f>
        <v>0</v>
      </c>
      <c r="M42" s="5">
        <f>+SPm!M82-SPm!L82</f>
        <v>0</v>
      </c>
      <c r="N42" s="5">
        <f>+SPm!N82-SPm!M82</f>
        <v>0</v>
      </c>
      <c r="O42" s="5">
        <f>+SPm!O82-SPm!N82</f>
        <v>0</v>
      </c>
      <c r="P42" s="5">
        <f>+SPm!P82-SPm!O82</f>
        <v>0</v>
      </c>
      <c r="Q42" s="5">
        <f>+SPm!Q82-SPm!P82</f>
        <v>0</v>
      </c>
      <c r="R42" s="5">
        <f>+SPm!R82-SPm!Q82</f>
        <v>0</v>
      </c>
      <c r="S42" s="5">
        <f>+SPm!S82-SPm!R82</f>
        <v>0</v>
      </c>
      <c r="T42" s="5">
        <f>+SPm!T82-SPm!S82</f>
        <v>0</v>
      </c>
      <c r="U42" s="5">
        <f>+SPm!U82-SPm!T82</f>
        <v>0</v>
      </c>
      <c r="V42" s="5">
        <f>+SPm!V82-SPm!U82</f>
        <v>0</v>
      </c>
      <c r="W42" s="5">
        <f>+SPm!W82-SPm!V82</f>
        <v>0</v>
      </c>
      <c r="X42" s="5">
        <f>+SPm!X82-SPm!W82</f>
        <v>0</v>
      </c>
      <c r="Y42" s="5">
        <f>+SPm!Y82-SPm!X82</f>
        <v>0</v>
      </c>
      <c r="Z42" s="5">
        <f>+SPm!Z82-SPm!Y82</f>
        <v>0</v>
      </c>
      <c r="AA42" s="5">
        <f>+SPm!AA82-SPm!Z82</f>
        <v>0</v>
      </c>
      <c r="AB42" s="5">
        <f>+SPm!AB82-SPm!AA82</f>
        <v>0</v>
      </c>
      <c r="AC42" s="5">
        <f>+SPm!AC82-SPm!AB82</f>
        <v>0</v>
      </c>
      <c r="AD42" s="5">
        <f>+SPm!AD82-SPm!AC82</f>
        <v>0</v>
      </c>
      <c r="AE42" s="5">
        <f>+SPm!AE82-SPm!AD82</f>
        <v>0</v>
      </c>
      <c r="AF42" s="5">
        <f>+SPm!AF82-SPm!AE82</f>
        <v>0</v>
      </c>
      <c r="AG42" s="5">
        <f>+SPm!AG82-SPm!AF82</f>
        <v>0</v>
      </c>
      <c r="AH42" s="5">
        <f>+SPm!AH82-SPm!AG82</f>
        <v>0</v>
      </c>
      <c r="AI42" s="5">
        <f>+SPm!AI82-SPm!AH82</f>
        <v>0</v>
      </c>
      <c r="AJ42" s="5">
        <f>+SPm!AJ82-SPm!AI82</f>
        <v>0</v>
      </c>
      <c r="AK42" s="5">
        <f>+SPm!AK82-SPm!AJ82</f>
        <v>0</v>
      </c>
    </row>
    <row r="43" spans="1:37" s="7" customFormat="1" x14ac:dyDescent="0.25">
      <c r="A43" s="7" t="s">
        <v>153</v>
      </c>
      <c r="B43" s="5">
        <f>+SPm!B83</f>
        <v>0</v>
      </c>
      <c r="C43" s="5">
        <f>+SPm!C83-SPm!B83</f>
        <v>0</v>
      </c>
      <c r="D43" s="5">
        <f>+SPm!D83-SPm!C83</f>
        <v>0</v>
      </c>
      <c r="E43" s="5">
        <f>+SPm!E83-SPm!D83</f>
        <v>0</v>
      </c>
      <c r="F43" s="5">
        <f>+SPm!F83-SPm!E83</f>
        <v>0</v>
      </c>
      <c r="G43" s="5">
        <f>+SPm!G83-SPm!F83</f>
        <v>0</v>
      </c>
      <c r="H43" s="5">
        <f>+SPm!H83-SPm!G83</f>
        <v>0</v>
      </c>
      <c r="I43" s="5">
        <f>+SPm!I83-SPm!H83</f>
        <v>0</v>
      </c>
      <c r="J43" s="5">
        <f>+SPm!J83-SPm!I83</f>
        <v>0</v>
      </c>
      <c r="K43" s="5">
        <f>+SPm!K83-SPm!J83</f>
        <v>0</v>
      </c>
      <c r="L43" s="5">
        <f>+SPm!L83-SPm!K83</f>
        <v>0</v>
      </c>
      <c r="M43" s="5">
        <f>+SPm!M83-SPm!L83</f>
        <v>0</v>
      </c>
      <c r="N43" s="5">
        <f>+SPm!N83-SPm!M83</f>
        <v>0</v>
      </c>
      <c r="O43" s="5">
        <f>+SPm!O83-SPm!N83</f>
        <v>0</v>
      </c>
      <c r="P43" s="5">
        <f>+SPm!P83-SPm!O83</f>
        <v>0</v>
      </c>
      <c r="Q43" s="5">
        <f>+SPm!Q83-SPm!P83</f>
        <v>0</v>
      </c>
      <c r="R43" s="5">
        <f>+SPm!R83-SPm!Q83</f>
        <v>0</v>
      </c>
      <c r="S43" s="5">
        <f>+SPm!S83-SPm!R83</f>
        <v>0</v>
      </c>
      <c r="T43" s="5">
        <f>+SPm!T83-SPm!S83</f>
        <v>0</v>
      </c>
      <c r="U43" s="5">
        <f>+SPm!U83-SPm!T83</f>
        <v>0</v>
      </c>
      <c r="V43" s="5">
        <f>+SPm!V83-SPm!U83</f>
        <v>0</v>
      </c>
      <c r="W43" s="5">
        <f>+SPm!W83-SPm!V83</f>
        <v>0</v>
      </c>
      <c r="X43" s="5">
        <f>+SPm!X83-SPm!W83</f>
        <v>0</v>
      </c>
      <c r="Y43" s="5">
        <f>+SPm!Y83-SPm!X83</f>
        <v>0</v>
      </c>
      <c r="Z43" s="5">
        <f>+SPm!Z83-SPm!Y83</f>
        <v>0</v>
      </c>
      <c r="AA43" s="5">
        <f>+SPm!AA83-SPm!Z83</f>
        <v>0</v>
      </c>
      <c r="AB43" s="5">
        <f>+SPm!AB83-SPm!AA83</f>
        <v>0</v>
      </c>
      <c r="AC43" s="5">
        <f>+SPm!AC83-SPm!AB83</f>
        <v>0</v>
      </c>
      <c r="AD43" s="5">
        <f>+SPm!AD83-SPm!AC83</f>
        <v>0</v>
      </c>
      <c r="AE43" s="5">
        <f>+SPm!AE83-SPm!AD83</f>
        <v>0</v>
      </c>
      <c r="AF43" s="5">
        <f>+SPm!AF83-SPm!AE83</f>
        <v>0</v>
      </c>
      <c r="AG43" s="5">
        <f>+SPm!AG83-SPm!AF83</f>
        <v>0</v>
      </c>
      <c r="AH43" s="5">
        <f>+SPm!AH83-SPm!AG83</f>
        <v>0</v>
      </c>
      <c r="AI43" s="5">
        <f>+SPm!AI83-SPm!AH83</f>
        <v>0</v>
      </c>
      <c r="AJ43" s="5">
        <f>+SPm!AJ83-SPm!AI83</f>
        <v>0</v>
      </c>
      <c r="AK43" s="5">
        <f>+SPm!AK83-SPm!AJ83</f>
        <v>0</v>
      </c>
    </row>
    <row r="44" spans="1:37" s="7" customFormat="1" x14ac:dyDescent="0.25">
      <c r="A44" s="7" t="s">
        <v>169</v>
      </c>
      <c r="B44" s="5"/>
      <c r="C44" s="5">
        <f>+SPm!C87-SPm!B88</f>
        <v>0</v>
      </c>
      <c r="D44" s="5">
        <f>+SPm!D87-SPm!C87-SPm!C88</f>
        <v>0</v>
      </c>
      <c r="E44" s="5">
        <f>+SPm!E87-SPm!D87-SPm!D88</f>
        <v>0</v>
      </c>
      <c r="F44" s="5">
        <f>+SPm!F87-SPm!E87-SPm!E88</f>
        <v>0</v>
      </c>
      <c r="G44" s="5">
        <f>+SPm!G87-SPm!F87-SPm!F88</f>
        <v>0</v>
      </c>
      <c r="H44" s="5">
        <f>+SPm!H87-SPm!G87-SPm!G88</f>
        <v>0</v>
      </c>
      <c r="I44" s="5">
        <f>+SPm!I87-SPm!H87-SPm!H88</f>
        <v>0</v>
      </c>
      <c r="J44" s="5">
        <f>+SPm!J87-SPm!I87-SPm!I88</f>
        <v>0</v>
      </c>
      <c r="K44" s="5">
        <f>+SPm!K87-SPm!J87-SPm!J88</f>
        <v>0</v>
      </c>
      <c r="L44" s="5">
        <f>+SPm!L87-SPm!K87-SPm!K88</f>
        <v>0</v>
      </c>
      <c r="M44" s="5">
        <f>+SPm!M87-SPm!L87-SPm!L88</f>
        <v>0</v>
      </c>
      <c r="N44" s="5">
        <f>+SPm!N87-SPm!M87-SPm!M88</f>
        <v>0</v>
      </c>
      <c r="O44" s="5">
        <f>+SPm!O87-SPm!N87-SPm!N88</f>
        <v>0</v>
      </c>
      <c r="P44" s="5">
        <f>+SPm!P87-SPm!O87-SPm!O88</f>
        <v>0</v>
      </c>
      <c r="Q44" s="5">
        <f>+SPm!Q87-SPm!P87-SPm!P88</f>
        <v>0</v>
      </c>
      <c r="R44" s="5">
        <f>+SPm!R87-SPm!Q87-SPm!Q88</f>
        <v>0</v>
      </c>
      <c r="S44" s="5">
        <f>+SPm!S87-SPm!R87-SPm!R88</f>
        <v>0</v>
      </c>
      <c r="T44" s="5">
        <f>+SPm!T87-SPm!S87-SPm!S88</f>
        <v>0</v>
      </c>
      <c r="U44" s="5">
        <f>+SPm!U87-SPm!T87-SPm!T88</f>
        <v>0</v>
      </c>
      <c r="V44" s="5">
        <f>+SPm!V87-SPm!U87-SPm!U88</f>
        <v>0</v>
      </c>
      <c r="W44" s="5">
        <f>+SPm!W87-SPm!V87-SPm!V88</f>
        <v>0</v>
      </c>
      <c r="X44" s="5">
        <f>+SPm!X87-SPm!W87-SPm!W88</f>
        <v>0</v>
      </c>
      <c r="Y44" s="5">
        <f>+SPm!Y87-SPm!X87-SPm!X88</f>
        <v>0</v>
      </c>
      <c r="Z44" s="5">
        <f>+SPm!Z87-SPm!Y87-SPm!Y88</f>
        <v>0</v>
      </c>
      <c r="AA44" s="5">
        <f>+SPm!AA87-SPm!Z87-SPm!Z88</f>
        <v>0</v>
      </c>
      <c r="AB44" s="5">
        <f>+SPm!AB87-SPm!AA87-SPm!AA88</f>
        <v>0</v>
      </c>
      <c r="AC44" s="5">
        <f>+SPm!AC87-SPm!AB87-SPm!AB88</f>
        <v>0</v>
      </c>
      <c r="AD44" s="5">
        <f>+SPm!AD87-SPm!AC87-SPm!AC88</f>
        <v>0</v>
      </c>
      <c r="AE44" s="5">
        <f>+SPm!AE87-SPm!AD87-SPm!AD88</f>
        <v>0</v>
      </c>
      <c r="AF44" s="5">
        <f>+SPm!AF87-SPm!AE87-SPm!AE88</f>
        <v>0</v>
      </c>
      <c r="AG44" s="5">
        <f>+SPm!AG87-SPm!AF87-SPm!AF88</f>
        <v>0</v>
      </c>
      <c r="AH44" s="5">
        <f>+SPm!AH87-SPm!AG87-SPm!AG88</f>
        <v>0</v>
      </c>
      <c r="AI44" s="5">
        <f>+SPm!AI87-SPm!AH87-SPm!AH88</f>
        <v>0</v>
      </c>
      <c r="AJ44" s="5">
        <f>+SPm!AJ87-SPm!AI87-SPm!AI88</f>
        <v>0</v>
      </c>
      <c r="AK44" s="5">
        <f>+SPm!AK87-SPm!AJ87-SPm!AJ88</f>
        <v>0</v>
      </c>
    </row>
    <row r="46" spans="1:37" x14ac:dyDescent="0.25">
      <c r="A46" s="4" t="s">
        <v>154</v>
      </c>
      <c r="B46" s="4">
        <f t="shared" ref="B46:AK46" si="9">+B29+B34+B35+B40+B27+B36+B38+B37</f>
        <v>0</v>
      </c>
      <c r="C46" s="4">
        <f t="shared" si="9"/>
        <v>0</v>
      </c>
      <c r="D46" s="4">
        <f t="shared" si="9"/>
        <v>0</v>
      </c>
      <c r="E46" s="4">
        <f t="shared" si="9"/>
        <v>0</v>
      </c>
      <c r="F46" s="4">
        <f t="shared" si="9"/>
        <v>0</v>
      </c>
      <c r="G46" s="4">
        <f t="shared" si="9"/>
        <v>0</v>
      </c>
      <c r="H46" s="4">
        <f t="shared" si="9"/>
        <v>0</v>
      </c>
      <c r="I46" s="4">
        <f t="shared" si="9"/>
        <v>0</v>
      </c>
      <c r="J46" s="4">
        <f t="shared" si="9"/>
        <v>0</v>
      </c>
      <c r="K46" s="4">
        <f t="shared" si="9"/>
        <v>0</v>
      </c>
      <c r="L46" s="4">
        <f t="shared" si="9"/>
        <v>0</v>
      </c>
      <c r="M46" s="4">
        <f t="shared" si="9"/>
        <v>0</v>
      </c>
      <c r="N46" s="4">
        <f t="shared" si="9"/>
        <v>0</v>
      </c>
      <c r="O46" s="4">
        <f t="shared" si="9"/>
        <v>0</v>
      </c>
      <c r="P46" s="4">
        <f t="shared" si="9"/>
        <v>0</v>
      </c>
      <c r="Q46" s="4">
        <f t="shared" si="9"/>
        <v>0</v>
      </c>
      <c r="R46" s="4">
        <f t="shared" si="9"/>
        <v>0</v>
      </c>
      <c r="S46" s="4">
        <f t="shared" si="9"/>
        <v>0</v>
      </c>
      <c r="T46" s="4">
        <f t="shared" si="9"/>
        <v>0</v>
      </c>
      <c r="U46" s="4">
        <f t="shared" si="9"/>
        <v>0</v>
      </c>
      <c r="V46" s="4">
        <f t="shared" si="9"/>
        <v>0</v>
      </c>
      <c r="W46" s="4">
        <f t="shared" si="9"/>
        <v>0</v>
      </c>
      <c r="X46" s="4">
        <f t="shared" si="9"/>
        <v>0</v>
      </c>
      <c r="Y46" s="4">
        <f t="shared" si="9"/>
        <v>0</v>
      </c>
      <c r="Z46" s="4">
        <f t="shared" si="9"/>
        <v>0</v>
      </c>
      <c r="AA46" s="4">
        <f t="shared" si="9"/>
        <v>0</v>
      </c>
      <c r="AB46" s="4">
        <f t="shared" si="9"/>
        <v>0</v>
      </c>
      <c r="AC46" s="4">
        <f t="shared" si="9"/>
        <v>0</v>
      </c>
      <c r="AD46" s="4">
        <f t="shared" si="9"/>
        <v>0</v>
      </c>
      <c r="AE46" s="4">
        <f t="shared" si="9"/>
        <v>0</v>
      </c>
      <c r="AF46" s="4">
        <f t="shared" si="9"/>
        <v>0</v>
      </c>
      <c r="AG46" s="4">
        <f t="shared" si="9"/>
        <v>0</v>
      </c>
      <c r="AH46" s="4">
        <f t="shared" si="9"/>
        <v>0</v>
      </c>
      <c r="AI46" s="4">
        <f t="shared" si="9"/>
        <v>0</v>
      </c>
      <c r="AJ46" s="4">
        <f t="shared" si="9"/>
        <v>0</v>
      </c>
      <c r="AK46" s="4">
        <f t="shared" si="9"/>
        <v>0</v>
      </c>
    </row>
    <row r="47" spans="1:37" x14ac:dyDescent="0.25">
      <c r="A47" s="4"/>
      <c r="B47" s="4"/>
    </row>
    <row r="48" spans="1:37" x14ac:dyDescent="0.25">
      <c r="A48" s="1" t="s">
        <v>155</v>
      </c>
      <c r="B48" s="4">
        <f>+SPm!B4-SPm!B57</f>
        <v>0</v>
      </c>
      <c r="C48" s="4">
        <f>+(SPm!C4-SPm!B4+SPm!B57-SPm!C57)</f>
        <v>0</v>
      </c>
      <c r="D48" s="4">
        <f>+(SPm!D4-SPm!C4+SPm!C57-SPm!D57)</f>
        <v>0</v>
      </c>
      <c r="E48" s="4">
        <f>+(SPm!E4-SPm!D4+SPm!D57-SPm!E57)</f>
        <v>0</v>
      </c>
      <c r="F48" s="4">
        <f>+(SPm!F4-SPm!E4+SPm!E57-SPm!F57)</f>
        <v>0</v>
      </c>
      <c r="G48" s="4">
        <f>+(SPm!G4-SPm!F4+SPm!F57-SPm!G57)</f>
        <v>0</v>
      </c>
      <c r="H48" s="4">
        <f>+(SPm!H4-SPm!G4+SPm!G57-SPm!H57)</f>
        <v>0</v>
      </c>
      <c r="I48" s="4">
        <f>+(SPm!I4-SPm!H4+SPm!H57-SPm!I57)</f>
        <v>0</v>
      </c>
      <c r="J48" s="4">
        <f>+(SPm!J4-SPm!I4+SPm!I57-SPm!J57)</f>
        <v>0</v>
      </c>
      <c r="K48" s="4">
        <f>+(SPm!K4-SPm!J4+SPm!J57-SPm!K57)</f>
        <v>0</v>
      </c>
      <c r="L48" s="4">
        <f>+(SPm!L4-SPm!K4+SPm!K57-SPm!L57)</f>
        <v>0</v>
      </c>
      <c r="M48" s="4">
        <f>+(SPm!M4-SPm!L4+SPm!L57-SPm!M57)</f>
        <v>0</v>
      </c>
      <c r="N48" s="4">
        <f>+(SPm!N4-SPm!M4+SPm!M57-SPm!N57)</f>
        <v>0</v>
      </c>
      <c r="O48" s="4">
        <f>+(SPm!O4-SPm!N4+SPm!N57-SPm!O57)</f>
        <v>0</v>
      </c>
      <c r="P48" s="4">
        <f>+(SPm!P4-SPm!O4+SPm!O57-SPm!P57)</f>
        <v>0</v>
      </c>
      <c r="Q48" s="4">
        <f>+(SPm!Q4-SPm!P4+SPm!P57-SPm!Q57)</f>
        <v>0</v>
      </c>
      <c r="R48" s="4">
        <f>+(SPm!R4-SPm!Q4+SPm!Q57-SPm!R57)</f>
        <v>0</v>
      </c>
      <c r="S48" s="4">
        <f>+(SPm!S4-SPm!R4+SPm!R57-SPm!S57)</f>
        <v>0</v>
      </c>
      <c r="T48" s="4">
        <f>+(SPm!T4-SPm!S4+SPm!S57-SPm!T57)</f>
        <v>0</v>
      </c>
      <c r="U48" s="4">
        <f>+(SPm!U4-SPm!T4+SPm!T57-SPm!U57)</f>
        <v>0</v>
      </c>
      <c r="V48" s="4">
        <f>+(SPm!V4-SPm!U4+SPm!U57-SPm!V57)</f>
        <v>0</v>
      </c>
      <c r="W48" s="4">
        <f>+(SPm!W4-SPm!V4+SPm!V57-SPm!W57)</f>
        <v>0</v>
      </c>
      <c r="X48" s="4">
        <f>+(SPm!X4-SPm!W4+SPm!W57-SPm!X57)</f>
        <v>0</v>
      </c>
      <c r="Y48" s="4">
        <f>+(SPm!Y4-SPm!X4+SPm!X57-SPm!Y57)</f>
        <v>0</v>
      </c>
      <c r="Z48" s="4">
        <f>+(SPm!Z4-SPm!Y4+SPm!Y57-SPm!Z57)</f>
        <v>0</v>
      </c>
      <c r="AA48" s="4">
        <f>+(SPm!AA4-SPm!Z4+SPm!Z57-SPm!AA57)</f>
        <v>0</v>
      </c>
      <c r="AB48" s="4">
        <f>+(SPm!AB4-SPm!AA4+SPm!AA57-SPm!AB57)</f>
        <v>0</v>
      </c>
      <c r="AC48" s="4">
        <f>+(SPm!AC4-SPm!AB4+SPm!AB57-SPm!AC57)</f>
        <v>0</v>
      </c>
      <c r="AD48" s="4">
        <f>+(SPm!AD4-SPm!AC4+SPm!AC57-SPm!AD57)</f>
        <v>0</v>
      </c>
      <c r="AE48" s="4">
        <f>+(SPm!AE4-SPm!AD4+SPm!AD57-SPm!AE57)</f>
        <v>0</v>
      </c>
      <c r="AF48" s="4">
        <f>+(SPm!AF4-SPm!AE4+SPm!AE57-SPm!AF57)</f>
        <v>0</v>
      </c>
      <c r="AG48" s="4">
        <f>+(SPm!AG4-SPm!AF4+SPm!AF57-SPm!AG57)</f>
        <v>0</v>
      </c>
      <c r="AH48" s="4">
        <f>+(SPm!AH4-SPm!AG4+SPm!AG57-SPm!AH57)</f>
        <v>0</v>
      </c>
      <c r="AI48" s="4">
        <f>+(SPm!AI4-SPm!AH4+SPm!AH57-SPm!AI57)</f>
        <v>0</v>
      </c>
      <c r="AJ48" s="4">
        <f>+(SPm!AJ4-SPm!AI4+SPm!AI57-SPm!AJ57)</f>
        <v>0</v>
      </c>
      <c r="AK48" s="4">
        <f>+(SPm!AK4-SPm!AJ4+SPm!AJ57-SPm!AK57)</f>
        <v>0</v>
      </c>
    </row>
    <row r="50" spans="2:37" x14ac:dyDescent="0.25">
      <c r="B50" s="5">
        <f>B46-B48</f>
        <v>0</v>
      </c>
      <c r="C50" s="5">
        <f t="shared" ref="C50:AK50" si="10">C46-C48</f>
        <v>0</v>
      </c>
      <c r="D50" s="5">
        <f t="shared" si="10"/>
        <v>0</v>
      </c>
      <c r="E50" s="5">
        <f t="shared" si="10"/>
        <v>0</v>
      </c>
      <c r="F50" s="5">
        <f t="shared" si="10"/>
        <v>0</v>
      </c>
      <c r="G50" s="5">
        <f t="shared" si="10"/>
        <v>0</v>
      </c>
      <c r="H50" s="5">
        <f t="shared" si="10"/>
        <v>0</v>
      </c>
      <c r="I50" s="5">
        <f t="shared" si="10"/>
        <v>0</v>
      </c>
      <c r="J50" s="5">
        <f t="shared" si="10"/>
        <v>0</v>
      </c>
      <c r="K50" s="5">
        <f t="shared" si="10"/>
        <v>0</v>
      </c>
      <c r="L50" s="5">
        <f t="shared" si="10"/>
        <v>0</v>
      </c>
      <c r="M50" s="5">
        <f t="shared" si="10"/>
        <v>0</v>
      </c>
      <c r="N50" s="5">
        <f t="shared" si="10"/>
        <v>0</v>
      </c>
      <c r="O50" s="5">
        <f t="shared" si="10"/>
        <v>0</v>
      </c>
      <c r="P50" s="5">
        <f t="shared" si="10"/>
        <v>0</v>
      </c>
      <c r="Q50" s="5">
        <f t="shared" si="10"/>
        <v>0</v>
      </c>
      <c r="R50" s="5">
        <f t="shared" si="10"/>
        <v>0</v>
      </c>
      <c r="S50" s="5">
        <f t="shared" si="10"/>
        <v>0</v>
      </c>
      <c r="T50" s="5">
        <f t="shared" si="10"/>
        <v>0</v>
      </c>
      <c r="U50" s="5">
        <f t="shared" si="10"/>
        <v>0</v>
      </c>
      <c r="V50" s="5">
        <f t="shared" si="10"/>
        <v>0</v>
      </c>
      <c r="W50" s="5">
        <f t="shared" si="10"/>
        <v>0</v>
      </c>
      <c r="X50" s="5">
        <f t="shared" si="10"/>
        <v>0</v>
      </c>
      <c r="Y50" s="5">
        <f t="shared" si="10"/>
        <v>0</v>
      </c>
      <c r="Z50" s="5">
        <f t="shared" si="10"/>
        <v>0</v>
      </c>
      <c r="AA50" s="5">
        <f t="shared" si="10"/>
        <v>0</v>
      </c>
      <c r="AB50" s="5">
        <f t="shared" si="10"/>
        <v>0</v>
      </c>
      <c r="AC50" s="5">
        <f t="shared" si="10"/>
        <v>0</v>
      </c>
      <c r="AD50" s="5">
        <f t="shared" si="10"/>
        <v>0</v>
      </c>
      <c r="AE50" s="5">
        <f t="shared" si="10"/>
        <v>0</v>
      </c>
      <c r="AF50" s="5">
        <f t="shared" si="10"/>
        <v>0</v>
      </c>
      <c r="AG50" s="5">
        <f t="shared" si="10"/>
        <v>0</v>
      </c>
      <c r="AH50" s="5">
        <f t="shared" si="10"/>
        <v>0</v>
      </c>
      <c r="AI50" s="5">
        <f t="shared" si="10"/>
        <v>0</v>
      </c>
      <c r="AJ50" s="5">
        <f t="shared" si="10"/>
        <v>0</v>
      </c>
      <c r="AK50" s="5">
        <f t="shared" si="1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SPm</vt:lpstr>
      <vt:lpstr>CEm</vt:lpstr>
      <vt:lpstr>Cash Flow</vt:lpstr>
    </vt:vector>
  </TitlesOfParts>
  <Company>Accenture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Imperiale, Gianluca</dc:creator>
  <cp:lastModifiedBy>Imperiale, Gianluca</cp:lastModifiedBy>
  <dcterms:created xsi:type="dcterms:W3CDTF">2013-02-21T19:38:56Z</dcterms:created>
  <dcterms:modified xsi:type="dcterms:W3CDTF">2013-04-07T14:44:25Z</dcterms:modified>
</cp:coreProperties>
</file>